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defaultThemeVersion="166925"/>
  <xr:revisionPtr revIDLastSave="0" documentId="13_ncr:1_{387D15F4-9798-4592-9363-549FCEBC3FEB}" xr6:coauthVersionLast="44" xr6:coauthVersionMax="44" xr10:uidLastSave="{00000000-0000-0000-0000-000000000000}"/>
  <bookViews>
    <workbookView xWindow="-120" yWindow="-120" windowWidth="29040" windowHeight="17640" xr2:uid="{0EF8F789-53D4-4A7F-A753-9374BA5ED17F}"/>
  </bookViews>
  <sheets>
    <sheet name="Introduction" sheetId="13" r:id="rId1"/>
    <sheet name="Cooling Degree Days" sheetId="18" r:id="rId2"/>
    <sheet name="Growing Degree Days" sheetId="16" r:id="rId3"/>
    <sheet name="Heating Degree Days" sheetId="19" r:id="rId4"/>
    <sheet name="Weather Query" sheetId="1" r:id="rId5"/>
    <sheet name="HISTORY DATA" sheetId="10" r:id="rId6"/>
    <sheet name="FORECAST DATA" sheetId="11" r:id="rId7"/>
    <sheet name="AdminSettings" sheetId="4" r:id="rId8"/>
  </sheets>
  <definedNames>
    <definedName name="AGGHOURS">'Weather Query'!$E$23</definedName>
    <definedName name="DateForecast">'FORECAST DATA'!$B:$B</definedName>
    <definedName name="DateHistory">'HISTORY DATA'!$B:$B</definedName>
    <definedName name="DAYEND">'Weather Query'!$E$25</definedName>
    <definedName name="DAYSTART">'Weather Query'!$E$24</definedName>
    <definedName name="ExternalData_1" localSheetId="6" hidden="1">'FORECAST DATA'!$A$1:$V$17</definedName>
    <definedName name="ExternalData_1" localSheetId="5" hidden="1">'HISTORY DATA'!$A$1:$Y$3704</definedName>
    <definedName name="FMTENDDATE">'Weather Query'!$E$13</definedName>
    <definedName name="FMTSTARTDATE">'Weather Query'!$E$11</definedName>
    <definedName name="FORECASTBASE">AdminSettings!$C$10</definedName>
    <definedName name="FORECASTQUERY">AdminSettings!$C$16</definedName>
    <definedName name="GDD_Date" localSheetId="1">'Cooling Degree Days'!$B$3</definedName>
    <definedName name="GDD_Date" localSheetId="3">'Heating Degree Days'!$B$3</definedName>
    <definedName name="GDD_Date">'Growing Degree Days'!$B$3</definedName>
    <definedName name="GDD_FocusDate" localSheetId="1">'Cooling Degree Days'!$D$3</definedName>
    <definedName name="GDD_FocusDate" localSheetId="3">'Heating Degree Days'!$D$3</definedName>
    <definedName name="GDD_FocusDate">'Growing Degree Days'!$D$3</definedName>
    <definedName name="GDD_PlantingDate" localSheetId="1">'Cooling Degree Days'!$D$3</definedName>
    <definedName name="GDD_PlantingDate" localSheetId="3">'Heating Degree Days'!$D$3</definedName>
    <definedName name="GDD_PlantingDate">'Growing Degree Days'!$D$3</definedName>
    <definedName name="GDD_TBase" localSheetId="1">'Cooling Degree Days'!$B$6</definedName>
    <definedName name="GDD_TBase" localSheetId="3">'Heating Degree Days'!$B$6</definedName>
    <definedName name="GDD_TBase">'Growing Degree Days'!$B$4</definedName>
    <definedName name="GDD_TMax" localSheetId="1">'Cooling Degree Days'!$D$6</definedName>
    <definedName name="GDD_TMax" localSheetId="3">'Heating Degree Days'!$D$6</definedName>
    <definedName name="GDD_TMax">'Growing Degree Days'!$D$4</definedName>
    <definedName name="GDDDate" localSheetId="1">'Cooling Degree Days'!$B$3</definedName>
    <definedName name="GDDDate" localSheetId="3">'Heating Degree Days'!$B$3</definedName>
    <definedName name="GDDDate">'Growing Degree Days'!$B$3</definedName>
    <definedName name="HISTORYBASE">AdminSettings!$C$9</definedName>
    <definedName name="HISTORYEND">'Weather Query'!$E$13</definedName>
    <definedName name="HISTORYQUERY">AdminSettings!$C$15</definedName>
    <definedName name="HISTORYSTART">'Weather Query'!$E$11</definedName>
    <definedName name="Location_Address">Introduction!$B$6</definedName>
    <definedName name="MaxTemp">'HISTORY DATA'!$D:$D</definedName>
    <definedName name="MaxTempForecast">'FORECAST DATA'!$H:$H</definedName>
    <definedName name="MinTemp">'HISTORY DATA'!$C:$C</definedName>
    <definedName name="MinTempForecast">'FORECAST DATA'!$G:$G</definedName>
    <definedName name="MYLOCATIONSTABLE">Introduction!$B$6</definedName>
    <definedName name="Precip">'HISTORY DATA'!$M:$M</definedName>
    <definedName name="PrecipForecast">'FORECAST DATA'!$O:$O</definedName>
    <definedName name="RAWLIST">'Weather Query'!$B$11:$B$15</definedName>
    <definedName name="SkyForecast">'FORECAST DATA'!$P:$P</definedName>
    <definedName name="UNITGROUP">'Weather Query'!$E$23</definedName>
    <definedName name="UOM">'Weather Query'!$E$22</definedName>
    <definedName name="VCKEY">Introduction!$B$4</definedName>
    <definedName name="WindSpeedForecast">'FORECAST DATA'!$J:$J</definedName>
    <definedName name="WxLOCATIONS">AdminSettings!$C$14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9" l="1"/>
  <c r="B26" i="19" s="1"/>
  <c r="D26" i="19" s="1"/>
  <c r="B24" i="16"/>
  <c r="B3" i="18"/>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341" i="18" s="1"/>
  <c r="B342" i="18" s="1"/>
  <c r="B343" i="18" s="1"/>
  <c r="B344" i="18" s="1"/>
  <c r="B345" i="18" s="1"/>
  <c r="B346" i="18" s="1"/>
  <c r="B347" i="18" s="1"/>
  <c r="B348" i="18" s="1"/>
  <c r="B349" i="18" s="1"/>
  <c r="B350" i="18" s="1"/>
  <c r="B351" i="18" s="1"/>
  <c r="B352" i="18" s="1"/>
  <c r="B353" i="18" s="1"/>
  <c r="B354" i="18" s="1"/>
  <c r="B355" i="18" s="1"/>
  <c r="B356" i="18" s="1"/>
  <c r="B357" i="18" s="1"/>
  <c r="B358" i="18" s="1"/>
  <c r="B359" i="18" s="1"/>
  <c r="B360" i="18" s="1"/>
  <c r="B361" i="18" s="1"/>
  <c r="B362" i="18" s="1"/>
  <c r="B363" i="18" s="1"/>
  <c r="B364" i="18" s="1"/>
  <c r="B365" i="18" s="1"/>
  <c r="B366" i="18" s="1"/>
  <c r="B367" i="18" s="1"/>
  <c r="B368" i="18" s="1"/>
  <c r="B369" i="18" s="1"/>
  <c r="B370" i="18" s="1"/>
  <c r="B371" i="18" s="1"/>
  <c r="B372" i="18" s="1"/>
  <c r="B373" i="18" s="1"/>
  <c r="B374" i="18" s="1"/>
  <c r="B375" i="18" s="1"/>
  <c r="B376" i="18" s="1"/>
  <c r="B377" i="18" s="1"/>
  <c r="B378" i="18" s="1"/>
  <c r="B379" i="18" s="1"/>
  <c r="B380" i="18" s="1"/>
  <c r="B381" i="18" s="1"/>
  <c r="B382" i="18" s="1"/>
  <c r="B383" i="18" s="1"/>
  <c r="B384" i="18" s="1"/>
  <c r="B385" i="18" s="1"/>
  <c r="B386" i="18" s="1"/>
  <c r="B387" i="18" s="1"/>
  <c r="B388" i="18" s="1"/>
  <c r="B389" i="18" s="1"/>
  <c r="B390" i="18" s="1"/>
  <c r="B391" i="18" s="1"/>
  <c r="B392" i="18" s="1"/>
  <c r="E13" i="1"/>
  <c r="N1" i="19"/>
  <c r="N1" i="18"/>
  <c r="N1" i="16"/>
  <c r="B27" i="19" l="1"/>
  <c r="D27" i="19" s="1"/>
  <c r="B25" i="16"/>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B132" i="16" s="1"/>
  <c r="B133" i="16" s="1"/>
  <c r="B134" i="16" s="1"/>
  <c r="B135" i="16" s="1"/>
  <c r="B136" i="16" s="1"/>
  <c r="B137" i="16" s="1"/>
  <c r="B138" i="16" s="1"/>
  <c r="B139" i="16" s="1"/>
  <c r="B140" i="16" s="1"/>
  <c r="B141" i="16" s="1"/>
  <c r="B142" i="16" s="1"/>
  <c r="B143" i="16" s="1"/>
  <c r="B144" i="16" s="1"/>
  <c r="B145" i="16" s="1"/>
  <c r="B146" i="16" s="1"/>
  <c r="B147" i="16" s="1"/>
  <c r="B148" i="16" s="1"/>
  <c r="B149" i="16" s="1"/>
  <c r="B150" i="16" s="1"/>
  <c r="B151" i="16" s="1"/>
  <c r="B152" i="16" s="1"/>
  <c r="B153" i="16" s="1"/>
  <c r="B154" i="16" s="1"/>
  <c r="B155" i="16" s="1"/>
  <c r="B156" i="16" s="1"/>
  <c r="B157" i="16" s="1"/>
  <c r="B158" i="16" s="1"/>
  <c r="B159" i="16" s="1"/>
  <c r="B160" i="16" s="1"/>
  <c r="B161" i="16" s="1"/>
  <c r="B162" i="16" s="1"/>
  <c r="B163" i="16" s="1"/>
  <c r="B164" i="16" s="1"/>
  <c r="B165" i="16" s="1"/>
  <c r="B166" i="16" s="1"/>
  <c r="B167" i="16" s="1"/>
  <c r="B168" i="16" s="1"/>
  <c r="B169" i="16" s="1"/>
  <c r="B170" i="16" s="1"/>
  <c r="B171" i="16" s="1"/>
  <c r="B172" i="16" s="1"/>
  <c r="B173" i="16" s="1"/>
  <c r="B174" i="16" s="1"/>
  <c r="B175" i="16" s="1"/>
  <c r="B176" i="16" s="1"/>
  <c r="B177" i="16" s="1"/>
  <c r="B178" i="16" s="1"/>
  <c r="B179" i="16" s="1"/>
  <c r="B180" i="16" s="1"/>
  <c r="B181" i="16" s="1"/>
  <c r="B182" i="16" s="1"/>
  <c r="B183" i="16" s="1"/>
  <c r="B184" i="16" s="1"/>
  <c r="B185" i="16" s="1"/>
  <c r="B186" i="16" s="1"/>
  <c r="B187" i="16" s="1"/>
  <c r="B188" i="16" s="1"/>
  <c r="B189" i="16" s="1"/>
  <c r="B190" i="16" s="1"/>
  <c r="B191" i="16" s="1"/>
  <c r="B192" i="16" s="1"/>
  <c r="B193" i="16" s="1"/>
  <c r="B194" i="16" s="1"/>
  <c r="B195" i="16" s="1"/>
  <c r="B196" i="16" s="1"/>
  <c r="B197" i="16" s="1"/>
  <c r="B198" i="16" s="1"/>
  <c r="B199" i="16" s="1"/>
  <c r="B200" i="16" s="1"/>
  <c r="B201" i="16" s="1"/>
  <c r="B202" i="16" s="1"/>
  <c r="B203" i="16" s="1"/>
  <c r="B204" i="16" s="1"/>
  <c r="B205" i="16" s="1"/>
  <c r="B206" i="16" s="1"/>
  <c r="B207" i="16" s="1"/>
  <c r="B208" i="16" s="1"/>
  <c r="B209" i="16" s="1"/>
  <c r="B210" i="16" s="1"/>
  <c r="B211" i="16" s="1"/>
  <c r="B212" i="16" s="1"/>
  <c r="B213" i="16" s="1"/>
  <c r="B214" i="16" s="1"/>
  <c r="B215" i="16" s="1"/>
  <c r="B216" i="16" s="1"/>
  <c r="B217" i="16" s="1"/>
  <c r="B218" i="16" s="1"/>
  <c r="B219" i="16" s="1"/>
  <c r="B220" i="16" s="1"/>
  <c r="B221" i="16" s="1"/>
  <c r="B222" i="16" s="1"/>
  <c r="B223" i="16" s="1"/>
  <c r="B224" i="16" s="1"/>
  <c r="B225" i="16" s="1"/>
  <c r="B226" i="16" s="1"/>
  <c r="B227" i="16" s="1"/>
  <c r="B228" i="16" s="1"/>
  <c r="B229" i="16" s="1"/>
  <c r="B230" i="16" s="1"/>
  <c r="B231" i="16" s="1"/>
  <c r="B232" i="16" s="1"/>
  <c r="B233" i="16" s="1"/>
  <c r="B234" i="16" s="1"/>
  <c r="B235" i="16" s="1"/>
  <c r="B236" i="16" s="1"/>
  <c r="B237" i="16" s="1"/>
  <c r="B238" i="16" s="1"/>
  <c r="B239" i="16" s="1"/>
  <c r="B240" i="16" s="1"/>
  <c r="B241" i="16" s="1"/>
  <c r="B242" i="16" s="1"/>
  <c r="B243" i="16" s="1"/>
  <c r="B244" i="16" s="1"/>
  <c r="B245" i="16" s="1"/>
  <c r="B246" i="16" s="1"/>
  <c r="B247" i="16" s="1"/>
  <c r="B248" i="16" s="1"/>
  <c r="B249" i="16" s="1"/>
  <c r="B250" i="16" s="1"/>
  <c r="B251" i="16" s="1"/>
  <c r="B252" i="16" s="1"/>
  <c r="B253" i="16" s="1"/>
  <c r="B254" i="16" s="1"/>
  <c r="B255" i="16" s="1"/>
  <c r="B256" i="16" s="1"/>
  <c r="B257" i="16" s="1"/>
  <c r="B258" i="16" s="1"/>
  <c r="B259" i="16" s="1"/>
  <c r="B260" i="16" s="1"/>
  <c r="B261" i="16" s="1"/>
  <c r="B262" i="16" s="1"/>
  <c r="B263" i="16" s="1"/>
  <c r="B264" i="16" s="1"/>
  <c r="B265" i="16" s="1"/>
  <c r="B266" i="16" s="1"/>
  <c r="B267" i="16" s="1"/>
  <c r="B268" i="16" s="1"/>
  <c r="B269" i="16" s="1"/>
  <c r="B270" i="16" s="1"/>
  <c r="B271" i="16" s="1"/>
  <c r="B272" i="16" s="1"/>
  <c r="B273" i="16" s="1"/>
  <c r="B274" i="16" s="1"/>
  <c r="B275" i="16" s="1"/>
  <c r="B276" i="16" s="1"/>
  <c r="B277" i="16" s="1"/>
  <c r="B278" i="16" s="1"/>
  <c r="B279" i="16" s="1"/>
  <c r="B280" i="16" s="1"/>
  <c r="B281" i="16" s="1"/>
  <c r="B282" i="16" s="1"/>
  <c r="B283" i="16" s="1"/>
  <c r="B284" i="16" s="1"/>
  <c r="B285" i="16" s="1"/>
  <c r="B286" i="16" s="1"/>
  <c r="B287" i="16" s="1"/>
  <c r="B288" i="16" s="1"/>
  <c r="B289" i="16" s="1"/>
  <c r="B290" i="16" s="1"/>
  <c r="B291" i="16" s="1"/>
  <c r="B292" i="16" s="1"/>
  <c r="B293" i="16" s="1"/>
  <c r="B294" i="16" s="1"/>
  <c r="B295" i="16" s="1"/>
  <c r="B296" i="16" s="1"/>
  <c r="B297" i="16" s="1"/>
  <c r="B298" i="16" s="1"/>
  <c r="B299" i="16" s="1"/>
  <c r="B300" i="16" s="1"/>
  <c r="B301" i="16" s="1"/>
  <c r="B302" i="16" s="1"/>
  <c r="B303" i="16" s="1"/>
  <c r="B304" i="16" s="1"/>
  <c r="B305" i="16" s="1"/>
  <c r="B306" i="16" s="1"/>
  <c r="B307" i="16" s="1"/>
  <c r="B308" i="16" s="1"/>
  <c r="B309" i="16" s="1"/>
  <c r="B310" i="16" s="1"/>
  <c r="B311" i="16" s="1"/>
  <c r="B312" i="16" s="1"/>
  <c r="B313" i="16" s="1"/>
  <c r="B314" i="16" s="1"/>
  <c r="B315" i="16" s="1"/>
  <c r="B316" i="16" s="1"/>
  <c r="B317" i="16" s="1"/>
  <c r="B318" i="16" s="1"/>
  <c r="B319" i="16" s="1"/>
  <c r="B320" i="16" s="1"/>
  <c r="B321" i="16" s="1"/>
  <c r="B322" i="16" s="1"/>
  <c r="B323" i="16" s="1"/>
  <c r="B324" i="16" s="1"/>
  <c r="B325" i="16" s="1"/>
  <c r="B326" i="16" s="1"/>
  <c r="B327" i="16" s="1"/>
  <c r="B328" i="16" s="1"/>
  <c r="B329" i="16" s="1"/>
  <c r="B330" i="16" s="1"/>
  <c r="B331" i="16" s="1"/>
  <c r="B332" i="16" s="1"/>
  <c r="B333" i="16" s="1"/>
  <c r="B334" i="16" s="1"/>
  <c r="B335" i="16" s="1"/>
  <c r="B336" i="16" s="1"/>
  <c r="B337" i="16" s="1"/>
  <c r="B338" i="16" s="1"/>
  <c r="B339" i="16" s="1"/>
  <c r="B340" i="16" s="1"/>
  <c r="B341" i="16" s="1"/>
  <c r="B342" i="16" s="1"/>
  <c r="B343" i="16" s="1"/>
  <c r="B344" i="16" s="1"/>
  <c r="B345" i="16" s="1"/>
  <c r="B346" i="16" s="1"/>
  <c r="B347" i="16" s="1"/>
  <c r="B348" i="16" s="1"/>
  <c r="B349" i="16" s="1"/>
  <c r="B350" i="16" s="1"/>
  <c r="B351" i="16" s="1"/>
  <c r="B352" i="16" s="1"/>
  <c r="B353" i="16" s="1"/>
  <c r="B354" i="16" s="1"/>
  <c r="B355" i="16" s="1"/>
  <c r="B356" i="16" s="1"/>
  <c r="B357" i="16" s="1"/>
  <c r="B358" i="16" s="1"/>
  <c r="B359" i="16" s="1"/>
  <c r="B360" i="16" s="1"/>
  <c r="B361" i="16" s="1"/>
  <c r="B362" i="16" s="1"/>
  <c r="B363" i="16" s="1"/>
  <c r="B364" i="16" s="1"/>
  <c r="B365" i="16" s="1"/>
  <c r="B366" i="16" s="1"/>
  <c r="B367" i="16" s="1"/>
  <c r="B368" i="16" s="1"/>
  <c r="B369" i="16" s="1"/>
  <c r="B370" i="16" s="1"/>
  <c r="B371" i="16" s="1"/>
  <c r="B372" i="16" s="1"/>
  <c r="B373" i="16" s="1"/>
  <c r="B374" i="16" s="1"/>
  <c r="B375" i="16" s="1"/>
  <c r="B376" i="16" s="1"/>
  <c r="B377" i="16" s="1"/>
  <c r="B378" i="16" s="1"/>
  <c r="B379" i="16" s="1"/>
  <c r="B380" i="16" s="1"/>
  <c r="B381" i="16" s="1"/>
  <c r="B382" i="16" s="1"/>
  <c r="B383" i="16" s="1"/>
  <c r="B384" i="16" s="1"/>
  <c r="B385" i="16" s="1"/>
  <c r="B386" i="16" s="1"/>
  <c r="B387" i="16" s="1"/>
  <c r="B388" i="16" s="1"/>
  <c r="B389" i="16" s="1"/>
  <c r="B390" i="16" s="1"/>
  <c r="B25" i="19"/>
  <c r="C26" i="19"/>
  <c r="E26" i="19" s="1"/>
  <c r="B25" i="18"/>
  <c r="D26" i="18"/>
  <c r="C26" i="18"/>
  <c r="B28" i="19" l="1"/>
  <c r="C27" i="19"/>
  <c r="E27" i="19" s="1"/>
  <c r="C34" i="16"/>
  <c r="C31" i="16"/>
  <c r="D32" i="16"/>
  <c r="C36" i="16"/>
  <c r="C27" i="16"/>
  <c r="D29" i="16"/>
  <c r="C33" i="16"/>
  <c r="D30" i="16"/>
  <c r="C28" i="16"/>
  <c r="D26" i="16"/>
  <c r="D31" i="16"/>
  <c r="C29" i="16"/>
  <c r="D27" i="16"/>
  <c r="D36" i="16"/>
  <c r="D35" i="16"/>
  <c r="C37" i="16"/>
  <c r="C32" i="16"/>
  <c r="C35" i="16"/>
  <c r="D34" i="16"/>
  <c r="D33" i="16"/>
  <c r="C26" i="16"/>
  <c r="C30" i="16"/>
  <c r="D28" i="16"/>
  <c r="D37" i="16"/>
  <c r="E26" i="18"/>
  <c r="C25" i="19"/>
  <c r="B24" i="19"/>
  <c r="D25" i="19"/>
  <c r="D27" i="18"/>
  <c r="C27" i="18"/>
  <c r="B24" i="18"/>
  <c r="D25" i="18"/>
  <c r="C25" i="18"/>
  <c r="B23" i="16"/>
  <c r="C23" i="16" s="1"/>
  <c r="D24" i="16"/>
  <c r="C24" i="16"/>
  <c r="C28" i="19" l="1"/>
  <c r="D28" i="19"/>
  <c r="B29" i="19"/>
  <c r="D29" i="19" s="1"/>
  <c r="E37" i="16"/>
  <c r="E32" i="16"/>
  <c r="E34" i="16"/>
  <c r="E36" i="16"/>
  <c r="E26" i="16"/>
  <c r="E31" i="16"/>
  <c r="E30" i="16"/>
  <c r="E33" i="16"/>
  <c r="E29" i="16"/>
  <c r="E35" i="16"/>
  <c r="E28" i="16"/>
  <c r="E27" i="16"/>
  <c r="D38" i="16"/>
  <c r="C38" i="16"/>
  <c r="C28" i="18"/>
  <c r="D28" i="18"/>
  <c r="E25" i="19"/>
  <c r="E27" i="18"/>
  <c r="E24" i="16"/>
  <c r="D24" i="19"/>
  <c r="C24" i="19"/>
  <c r="B23" i="19"/>
  <c r="E25" i="18"/>
  <c r="D24" i="18"/>
  <c r="C24" i="18"/>
  <c r="B23" i="18"/>
  <c r="C25" i="16"/>
  <c r="D25" i="16"/>
  <c r="B22" i="16"/>
  <c r="D23" i="16"/>
  <c r="E23" i="16" s="1"/>
  <c r="E28" i="19" l="1"/>
  <c r="C29" i="19"/>
  <c r="E29" i="19" s="1"/>
  <c r="B30" i="19"/>
  <c r="D30" i="19" s="1"/>
  <c r="E38" i="16"/>
  <c r="D39" i="16"/>
  <c r="C39" i="16"/>
  <c r="E28" i="18"/>
  <c r="C29" i="18"/>
  <c r="D29" i="18"/>
  <c r="E24" i="19"/>
  <c r="B22" i="19"/>
  <c r="C23" i="19"/>
  <c r="D23" i="19"/>
  <c r="E24" i="18"/>
  <c r="D23" i="18"/>
  <c r="C23" i="18"/>
  <c r="B22" i="18"/>
  <c r="E25" i="16"/>
  <c r="B21" i="16"/>
  <c r="D22" i="16"/>
  <c r="C22" i="16"/>
  <c r="C30" i="19" l="1"/>
  <c r="E30" i="19" s="1"/>
  <c r="B31" i="19"/>
  <c r="D31" i="19" s="1"/>
  <c r="E39" i="16"/>
  <c r="D40" i="16"/>
  <c r="C40" i="16"/>
  <c r="E29" i="18"/>
  <c r="C30" i="18"/>
  <c r="D30" i="18"/>
  <c r="E23" i="19"/>
  <c r="B21" i="19"/>
  <c r="D22" i="19"/>
  <c r="C22" i="19"/>
  <c r="E22" i="16"/>
  <c r="B21" i="18"/>
  <c r="D22" i="18"/>
  <c r="C22" i="18"/>
  <c r="E23" i="18"/>
  <c r="B20" i="16"/>
  <c r="D21" i="16"/>
  <c r="C21" i="16"/>
  <c r="C14" i="4"/>
  <c r="C16" i="4" s="1"/>
  <c r="C31" i="19" l="1"/>
  <c r="E31" i="19" s="1"/>
  <c r="B32" i="19"/>
  <c r="D32" i="19" s="1"/>
  <c r="E40" i="16"/>
  <c r="D41" i="16"/>
  <c r="C41" i="16"/>
  <c r="E30" i="18"/>
  <c r="C31" i="18"/>
  <c r="D31" i="18"/>
  <c r="E22" i="19"/>
  <c r="C21" i="19"/>
  <c r="D21" i="19"/>
  <c r="B20" i="19"/>
  <c r="E22" i="18"/>
  <c r="E21" i="16"/>
  <c r="C21" i="18"/>
  <c r="B20" i="18"/>
  <c r="D21" i="18"/>
  <c r="B19" i="16"/>
  <c r="D20" i="16"/>
  <c r="C20" i="16"/>
  <c r="E26" i="4"/>
  <c r="C15" i="4"/>
  <c r="C32" i="19" l="1"/>
  <c r="B33" i="19"/>
  <c r="B34" i="19" s="1"/>
  <c r="E41" i="16"/>
  <c r="D42" i="16"/>
  <c r="C42" i="16"/>
  <c r="E31" i="18"/>
  <c r="C32" i="18"/>
  <c r="D32" i="18"/>
  <c r="E21" i="19"/>
  <c r="D20" i="19"/>
  <c r="B19" i="19"/>
  <c r="C20" i="19"/>
  <c r="E20" i="16"/>
  <c r="B19" i="18"/>
  <c r="D20" i="18"/>
  <c r="C20" i="18"/>
  <c r="E21" i="18"/>
  <c r="B18" i="16"/>
  <c r="D19" i="16"/>
  <c r="C19" i="16"/>
  <c r="C34" i="19" l="1"/>
  <c r="D34" i="19"/>
  <c r="C33" i="19"/>
  <c r="D33" i="19"/>
  <c r="E32" i="19"/>
  <c r="B35" i="19"/>
  <c r="E42" i="16"/>
  <c r="D43" i="16"/>
  <c r="C43" i="16"/>
  <c r="E32" i="18"/>
  <c r="C33" i="18"/>
  <c r="D33" i="18"/>
  <c r="E20" i="19"/>
  <c r="B18" i="19"/>
  <c r="D19" i="19"/>
  <c r="C19" i="19"/>
  <c r="E20" i="18"/>
  <c r="B18" i="18"/>
  <c r="D19" i="18"/>
  <c r="C19" i="18"/>
  <c r="E19" i="16"/>
  <c r="B17" i="16"/>
  <c r="D18" i="16"/>
  <c r="C18" i="16"/>
  <c r="E33" i="19" l="1"/>
  <c r="E34" i="19"/>
  <c r="C35" i="19"/>
  <c r="D35" i="19"/>
  <c r="B36" i="19"/>
  <c r="E43" i="16"/>
  <c r="D44" i="16"/>
  <c r="C44" i="16"/>
  <c r="E33" i="18"/>
  <c r="C34" i="18"/>
  <c r="D34" i="18"/>
  <c r="E19" i="19"/>
  <c r="D18" i="19"/>
  <c r="C18" i="19"/>
  <c r="B17" i="19"/>
  <c r="E19" i="18"/>
  <c r="D18" i="18"/>
  <c r="B17" i="18"/>
  <c r="C18" i="18"/>
  <c r="E18" i="16"/>
  <c r="B16" i="16"/>
  <c r="D17" i="16"/>
  <c r="C17" i="16"/>
  <c r="E35" i="19" l="1"/>
  <c r="C36" i="19"/>
  <c r="D36" i="19"/>
  <c r="B37" i="19"/>
  <c r="E44" i="16"/>
  <c r="D45" i="16"/>
  <c r="C45" i="16"/>
  <c r="E34" i="18"/>
  <c r="C35" i="18"/>
  <c r="D35" i="18"/>
  <c r="E18" i="19"/>
  <c r="C17" i="19"/>
  <c r="B16" i="19"/>
  <c r="D17" i="19"/>
  <c r="E18" i="18"/>
  <c r="E17" i="16"/>
  <c r="B16" i="18"/>
  <c r="D17" i="18"/>
  <c r="C17" i="18"/>
  <c r="B15" i="16"/>
  <c r="D16" i="16"/>
  <c r="C16" i="16"/>
  <c r="E36" i="19" l="1"/>
  <c r="C37" i="19"/>
  <c r="D37" i="19"/>
  <c r="B38" i="19"/>
  <c r="E45" i="16"/>
  <c r="D46" i="16"/>
  <c r="C46" i="16"/>
  <c r="E35" i="18"/>
  <c r="C36" i="18"/>
  <c r="D36" i="18"/>
  <c r="E17" i="19"/>
  <c r="D16" i="19"/>
  <c r="C16" i="19"/>
  <c r="B15" i="19"/>
  <c r="E17" i="18"/>
  <c r="D16" i="18"/>
  <c r="C16" i="18"/>
  <c r="B15" i="18"/>
  <c r="E16" i="16"/>
  <c r="B14" i="16"/>
  <c r="D15" i="16"/>
  <c r="C15" i="16"/>
  <c r="E37" i="19" l="1"/>
  <c r="C38" i="19"/>
  <c r="D38" i="19"/>
  <c r="B39" i="19"/>
  <c r="E46" i="16"/>
  <c r="D47" i="16"/>
  <c r="C47" i="16"/>
  <c r="E36" i="18"/>
  <c r="C37" i="18"/>
  <c r="D37" i="18"/>
  <c r="E16" i="18"/>
  <c r="E16" i="19"/>
  <c r="B14" i="19"/>
  <c r="D15" i="19"/>
  <c r="C15" i="19"/>
  <c r="E15" i="16"/>
  <c r="C15" i="18"/>
  <c r="D15" i="18"/>
  <c r="B14" i="18"/>
  <c r="B13" i="16"/>
  <c r="D14" i="16"/>
  <c r="C14" i="16"/>
  <c r="C39" i="19" l="1"/>
  <c r="D39" i="19"/>
  <c r="E38" i="19"/>
  <c r="B40" i="19"/>
  <c r="E47" i="16"/>
  <c r="D48" i="16"/>
  <c r="C48" i="16"/>
  <c r="E37" i="18"/>
  <c r="C38" i="18"/>
  <c r="D38" i="18"/>
  <c r="E15" i="19"/>
  <c r="D14" i="19"/>
  <c r="B13" i="19"/>
  <c r="C14" i="19"/>
  <c r="E15" i="18"/>
  <c r="B13" i="18"/>
  <c r="D14" i="18"/>
  <c r="C14" i="18"/>
  <c r="E14" i="16"/>
  <c r="B12" i="16"/>
  <c r="D13" i="16"/>
  <c r="C13" i="16"/>
  <c r="C40" i="19" l="1"/>
  <c r="D40" i="19"/>
  <c r="E39" i="19"/>
  <c r="B41" i="19"/>
  <c r="E48" i="16"/>
  <c r="D49" i="16"/>
  <c r="C49" i="16"/>
  <c r="E38" i="18"/>
  <c r="C39" i="18"/>
  <c r="D39" i="18"/>
  <c r="E14" i="19"/>
  <c r="C13" i="19"/>
  <c r="D13" i="19"/>
  <c r="B12" i="19"/>
  <c r="E14" i="18"/>
  <c r="E13" i="16"/>
  <c r="C13" i="18"/>
  <c r="D13" i="18"/>
  <c r="B12" i="18"/>
  <c r="B11" i="16"/>
  <c r="D12" i="16"/>
  <c r="C12" i="16"/>
  <c r="E40" i="19" l="1"/>
  <c r="C41" i="19"/>
  <c r="D41" i="19"/>
  <c r="B42" i="19"/>
  <c r="E49" i="16"/>
  <c r="D50" i="16"/>
  <c r="C50" i="16"/>
  <c r="E39" i="18"/>
  <c r="C40" i="18"/>
  <c r="D40" i="18"/>
  <c r="E13" i="19"/>
  <c r="D12" i="19"/>
  <c r="B11" i="19"/>
  <c r="C12" i="19"/>
  <c r="E13" i="18"/>
  <c r="B11" i="18"/>
  <c r="D12" i="18"/>
  <c r="C12" i="18"/>
  <c r="E12" i="16"/>
  <c r="B10" i="16"/>
  <c r="D11" i="16"/>
  <c r="C11" i="16"/>
  <c r="E41" i="19" l="1"/>
  <c r="C42" i="19"/>
  <c r="D42" i="19"/>
  <c r="B43" i="19"/>
  <c r="E50" i="16"/>
  <c r="D51" i="16"/>
  <c r="C51" i="16"/>
  <c r="E40" i="18"/>
  <c r="C41" i="18"/>
  <c r="D41" i="18"/>
  <c r="E12" i="19"/>
  <c r="E12" i="18"/>
  <c r="D11" i="19"/>
  <c r="C11" i="19"/>
  <c r="D11" i="18"/>
  <c r="C11" i="18"/>
  <c r="E11" i="16"/>
  <c r="B9" i="16"/>
  <c r="D10" i="16"/>
  <c r="C10" i="16"/>
  <c r="C43" i="19" l="1"/>
  <c r="D43" i="19"/>
  <c r="E42" i="19"/>
  <c r="B44" i="19"/>
  <c r="E51" i="16"/>
  <c r="D52" i="16"/>
  <c r="C52" i="16"/>
  <c r="E41" i="18"/>
  <c r="C42" i="18"/>
  <c r="D42" i="18"/>
  <c r="E11" i="19"/>
  <c r="E10" i="16"/>
  <c r="E11" i="18"/>
  <c r="D9" i="16"/>
  <c r="C9" i="16"/>
  <c r="C44" i="19" l="1"/>
  <c r="D44" i="19"/>
  <c r="E43" i="19"/>
  <c r="B45" i="19"/>
  <c r="E52" i="16"/>
  <c r="D53" i="16"/>
  <c r="C53" i="16"/>
  <c r="E42" i="18"/>
  <c r="C43" i="18"/>
  <c r="D43" i="18"/>
  <c r="E9" i="16"/>
  <c r="E44" i="19" l="1"/>
  <c r="C45" i="19"/>
  <c r="D45" i="19"/>
  <c r="B46" i="19"/>
  <c r="E53" i="16"/>
  <c r="D54" i="16"/>
  <c r="C54" i="16"/>
  <c r="E43" i="18"/>
  <c r="C44" i="18"/>
  <c r="D44" i="18"/>
  <c r="E45" i="19" l="1"/>
  <c r="C46" i="19"/>
  <c r="D46" i="19"/>
  <c r="B47" i="19"/>
  <c r="E54" i="16"/>
  <c r="D55" i="16"/>
  <c r="C55" i="16"/>
  <c r="E44" i="18"/>
  <c r="C45" i="18"/>
  <c r="D45" i="18"/>
  <c r="E46" i="19" l="1"/>
  <c r="C47" i="19"/>
  <c r="D47" i="19"/>
  <c r="B48" i="19"/>
  <c r="E55" i="16"/>
  <c r="D56" i="16"/>
  <c r="C56" i="16"/>
  <c r="E45" i="18"/>
  <c r="C46" i="18"/>
  <c r="D46" i="18"/>
  <c r="E47" i="19" l="1"/>
  <c r="C48" i="19"/>
  <c r="D48" i="19"/>
  <c r="B49" i="19"/>
  <c r="E56" i="16"/>
  <c r="D57" i="16"/>
  <c r="C57" i="16"/>
  <c r="E46" i="18"/>
  <c r="C47" i="18"/>
  <c r="D47" i="18"/>
  <c r="E48" i="19" l="1"/>
  <c r="C49" i="19"/>
  <c r="D49" i="19"/>
  <c r="B50" i="19"/>
  <c r="E57" i="16"/>
  <c r="D58" i="16"/>
  <c r="C58" i="16"/>
  <c r="E47" i="18"/>
  <c r="C48" i="18"/>
  <c r="D48" i="18"/>
  <c r="E49" i="19" l="1"/>
  <c r="C50" i="19"/>
  <c r="D50" i="19"/>
  <c r="B51" i="19"/>
  <c r="E58" i="16"/>
  <c r="D59" i="16"/>
  <c r="C59" i="16"/>
  <c r="E48" i="18"/>
  <c r="C49" i="18"/>
  <c r="D49" i="18"/>
  <c r="C51" i="19" l="1"/>
  <c r="D51" i="19"/>
  <c r="E50" i="19"/>
  <c r="B52" i="19"/>
  <c r="E59" i="16"/>
  <c r="D60" i="16"/>
  <c r="C60" i="16"/>
  <c r="E49" i="18"/>
  <c r="C50" i="18"/>
  <c r="D50" i="18"/>
  <c r="E51" i="19" l="1"/>
  <c r="C52" i="19"/>
  <c r="D52" i="19"/>
  <c r="B53" i="19"/>
  <c r="E60" i="16"/>
  <c r="D61" i="16"/>
  <c r="C61" i="16"/>
  <c r="E50" i="18"/>
  <c r="C51" i="18"/>
  <c r="D51" i="18"/>
  <c r="E52" i="19" l="1"/>
  <c r="C53" i="19"/>
  <c r="D53" i="19"/>
  <c r="B54" i="19"/>
  <c r="E61" i="16"/>
  <c r="D62" i="16"/>
  <c r="C62" i="16"/>
  <c r="E51" i="18"/>
  <c r="C52" i="18"/>
  <c r="D52" i="18"/>
  <c r="E53" i="19" l="1"/>
  <c r="C54" i="19"/>
  <c r="D54" i="19"/>
  <c r="B55" i="19"/>
  <c r="E62" i="16"/>
  <c r="D63" i="16"/>
  <c r="C63" i="16"/>
  <c r="E52" i="18"/>
  <c r="C53" i="18"/>
  <c r="D53" i="18"/>
  <c r="E54" i="19" l="1"/>
  <c r="C55" i="19"/>
  <c r="D55" i="19"/>
  <c r="B56" i="19"/>
  <c r="E63" i="16"/>
  <c r="D64" i="16"/>
  <c r="C64" i="16"/>
  <c r="E53" i="18"/>
  <c r="C54" i="18"/>
  <c r="D54" i="18"/>
  <c r="E55" i="19" l="1"/>
  <c r="C56" i="19"/>
  <c r="D56" i="19"/>
  <c r="B57" i="19"/>
  <c r="E64" i="16"/>
  <c r="D65" i="16"/>
  <c r="C65" i="16"/>
  <c r="E54" i="18"/>
  <c r="C55" i="18"/>
  <c r="D55" i="18"/>
  <c r="E56" i="19" l="1"/>
  <c r="C57" i="19"/>
  <c r="D57" i="19"/>
  <c r="B58" i="19"/>
  <c r="E65" i="16"/>
  <c r="D66" i="16"/>
  <c r="C66" i="16"/>
  <c r="E55" i="18"/>
  <c r="C56" i="18"/>
  <c r="D56" i="18"/>
  <c r="E57" i="19" l="1"/>
  <c r="C58" i="19"/>
  <c r="D58" i="19"/>
  <c r="B59" i="19"/>
  <c r="E66" i="16"/>
  <c r="D67" i="16"/>
  <c r="C67" i="16"/>
  <c r="E56" i="18"/>
  <c r="C57" i="18"/>
  <c r="D57" i="18"/>
  <c r="C59" i="19" l="1"/>
  <c r="D59" i="19"/>
  <c r="E58" i="19"/>
  <c r="B60" i="19"/>
  <c r="E67" i="16"/>
  <c r="D68" i="16"/>
  <c r="C68" i="16"/>
  <c r="E57" i="18"/>
  <c r="C58" i="18"/>
  <c r="D58" i="18"/>
  <c r="E59" i="19" l="1"/>
  <c r="C60" i="19"/>
  <c r="D60" i="19"/>
  <c r="B61" i="19"/>
  <c r="E68" i="16"/>
  <c r="D69" i="16"/>
  <c r="C69" i="16"/>
  <c r="E58" i="18"/>
  <c r="C59" i="18"/>
  <c r="D59" i="18"/>
  <c r="C61" i="19" l="1"/>
  <c r="D61" i="19"/>
  <c r="E60" i="19"/>
  <c r="B62" i="19"/>
  <c r="E69" i="16"/>
  <c r="D70" i="16"/>
  <c r="C70" i="16"/>
  <c r="E59" i="18"/>
  <c r="C60" i="18"/>
  <c r="D60" i="18"/>
  <c r="E61" i="19" l="1"/>
  <c r="C62" i="19"/>
  <c r="D62" i="19"/>
  <c r="B63" i="19"/>
  <c r="E70" i="16"/>
  <c r="D71" i="16"/>
  <c r="C71" i="16"/>
  <c r="E60" i="18"/>
  <c r="C61" i="18"/>
  <c r="D61" i="18"/>
  <c r="C63" i="19" l="1"/>
  <c r="D63" i="19"/>
  <c r="E62" i="19"/>
  <c r="B64" i="19"/>
  <c r="E71" i="16"/>
  <c r="D72" i="16"/>
  <c r="C72" i="16"/>
  <c r="E61" i="18"/>
  <c r="C62" i="18"/>
  <c r="D62" i="18"/>
  <c r="E63" i="19" l="1"/>
  <c r="C64" i="19"/>
  <c r="D64" i="19"/>
  <c r="B65" i="19"/>
  <c r="E72" i="16"/>
  <c r="D73" i="16"/>
  <c r="C73" i="16"/>
  <c r="E62" i="18"/>
  <c r="C63" i="18"/>
  <c r="D63" i="18"/>
  <c r="E64" i="19" l="1"/>
  <c r="C65" i="19"/>
  <c r="D65" i="19"/>
  <c r="B66" i="19"/>
  <c r="E73" i="16"/>
  <c r="D74" i="16"/>
  <c r="C74" i="16"/>
  <c r="E63" i="18"/>
  <c r="C64" i="18"/>
  <c r="D64" i="18"/>
  <c r="E65" i="19" l="1"/>
  <c r="C66" i="19"/>
  <c r="D66" i="19"/>
  <c r="B67" i="19"/>
  <c r="E74" i="16"/>
  <c r="D75" i="16"/>
  <c r="C75" i="16"/>
  <c r="E64" i="18"/>
  <c r="C65" i="18"/>
  <c r="D65" i="18"/>
  <c r="E66" i="19" l="1"/>
  <c r="C67" i="19"/>
  <c r="D67" i="19"/>
  <c r="B68" i="19"/>
  <c r="E75" i="16"/>
  <c r="D76" i="16"/>
  <c r="C76" i="16"/>
  <c r="E65" i="18"/>
  <c r="C66" i="18"/>
  <c r="D66" i="18"/>
  <c r="E67" i="19" l="1"/>
  <c r="C68" i="19"/>
  <c r="D68" i="19"/>
  <c r="B69" i="19"/>
  <c r="E76" i="16"/>
  <c r="D77" i="16"/>
  <c r="C77" i="16"/>
  <c r="E66" i="18"/>
  <c r="C67" i="18"/>
  <c r="D67" i="18"/>
  <c r="E68" i="19" l="1"/>
  <c r="C69" i="19"/>
  <c r="D69" i="19"/>
  <c r="B70" i="19"/>
  <c r="E77" i="16"/>
  <c r="D78" i="16"/>
  <c r="C78" i="16"/>
  <c r="E67" i="18"/>
  <c r="C68" i="18"/>
  <c r="D68" i="18"/>
  <c r="E69" i="19" l="1"/>
  <c r="C70" i="19"/>
  <c r="D70" i="19"/>
  <c r="B71" i="19"/>
  <c r="E78" i="16"/>
  <c r="D79" i="16"/>
  <c r="C79" i="16"/>
  <c r="E68" i="18"/>
  <c r="C69" i="18"/>
  <c r="D69" i="18"/>
  <c r="E70" i="19" l="1"/>
  <c r="C71" i="19"/>
  <c r="D71" i="19"/>
  <c r="B72" i="19"/>
  <c r="E79" i="16"/>
  <c r="D80" i="16"/>
  <c r="C80" i="16"/>
  <c r="E69" i="18"/>
  <c r="C70" i="18"/>
  <c r="D70" i="18"/>
  <c r="E71" i="19" l="1"/>
  <c r="C72" i="19"/>
  <c r="D72" i="19"/>
  <c r="B73" i="19"/>
  <c r="E80" i="16"/>
  <c r="D81" i="16"/>
  <c r="C81" i="16"/>
  <c r="E70" i="18"/>
  <c r="C71" i="18"/>
  <c r="D71" i="18"/>
  <c r="E72" i="19" l="1"/>
  <c r="C73" i="19"/>
  <c r="D73" i="19"/>
  <c r="B74" i="19"/>
  <c r="E81" i="16"/>
  <c r="D82" i="16"/>
  <c r="C82" i="16"/>
  <c r="E71" i="18"/>
  <c r="C72" i="18"/>
  <c r="D72" i="18"/>
  <c r="E73" i="19" l="1"/>
  <c r="C74" i="19"/>
  <c r="D74" i="19"/>
  <c r="B75" i="19"/>
  <c r="E82" i="16"/>
  <c r="D83" i="16"/>
  <c r="C83" i="16"/>
  <c r="E72" i="18"/>
  <c r="C73" i="18"/>
  <c r="D73" i="18"/>
  <c r="E74" i="19" l="1"/>
  <c r="C75" i="19"/>
  <c r="D75" i="19"/>
  <c r="B76" i="19"/>
  <c r="E83" i="16"/>
  <c r="D84" i="16"/>
  <c r="C84" i="16"/>
  <c r="E73" i="18"/>
  <c r="C74" i="18"/>
  <c r="D74" i="18"/>
  <c r="E75" i="19" l="1"/>
  <c r="C76" i="19"/>
  <c r="D76" i="19"/>
  <c r="B77" i="19"/>
  <c r="E84" i="16"/>
  <c r="D85" i="16"/>
  <c r="C85" i="16"/>
  <c r="E74" i="18"/>
  <c r="C75" i="18"/>
  <c r="D75" i="18"/>
  <c r="E76" i="19" l="1"/>
  <c r="C77" i="19"/>
  <c r="D77" i="19"/>
  <c r="B78" i="19"/>
  <c r="E85" i="16"/>
  <c r="D86" i="16"/>
  <c r="C86" i="16"/>
  <c r="E75" i="18"/>
  <c r="C76" i="18"/>
  <c r="D76" i="18"/>
  <c r="E77" i="19" l="1"/>
  <c r="C78" i="19"/>
  <c r="D78" i="19"/>
  <c r="B79" i="19"/>
  <c r="E86" i="16"/>
  <c r="D87" i="16"/>
  <c r="C87" i="16"/>
  <c r="E76" i="18"/>
  <c r="C77" i="18"/>
  <c r="D77" i="18"/>
  <c r="E78" i="19" l="1"/>
  <c r="C79" i="19"/>
  <c r="D79" i="19"/>
  <c r="B80" i="19"/>
  <c r="E87" i="16"/>
  <c r="D88" i="16"/>
  <c r="C88" i="16"/>
  <c r="E77" i="18"/>
  <c r="C78" i="18"/>
  <c r="D78" i="18"/>
  <c r="E79" i="19" l="1"/>
  <c r="C80" i="19"/>
  <c r="D80" i="19"/>
  <c r="B81" i="19"/>
  <c r="E88" i="16"/>
  <c r="D89" i="16"/>
  <c r="C89" i="16"/>
  <c r="E78" i="18"/>
  <c r="C79" i="18"/>
  <c r="D79" i="18"/>
  <c r="E80" i="19" l="1"/>
  <c r="C81" i="19"/>
  <c r="D81" i="19"/>
  <c r="B82" i="19"/>
  <c r="E89" i="16"/>
  <c r="D90" i="16"/>
  <c r="C90" i="16"/>
  <c r="E79" i="18"/>
  <c r="C80" i="18"/>
  <c r="D80" i="18"/>
  <c r="E81" i="19" l="1"/>
  <c r="C82" i="19"/>
  <c r="D82" i="19"/>
  <c r="B83" i="19"/>
  <c r="E90" i="16"/>
  <c r="D91" i="16"/>
  <c r="C91" i="16"/>
  <c r="E80" i="18"/>
  <c r="C81" i="18"/>
  <c r="D81" i="18"/>
  <c r="E82" i="19" l="1"/>
  <c r="C83" i="19"/>
  <c r="D83" i="19"/>
  <c r="B84" i="19"/>
  <c r="E91" i="16"/>
  <c r="D92" i="16"/>
  <c r="C92" i="16"/>
  <c r="E81" i="18"/>
  <c r="C82" i="18"/>
  <c r="D82" i="18"/>
  <c r="C84" i="19" l="1"/>
  <c r="D84" i="19"/>
  <c r="E83" i="19"/>
  <c r="B85" i="19"/>
  <c r="E92" i="16"/>
  <c r="D93" i="16"/>
  <c r="C93" i="16"/>
  <c r="E82" i="18"/>
  <c r="C83" i="18"/>
  <c r="D83" i="18"/>
  <c r="C85" i="19" l="1"/>
  <c r="D85" i="19"/>
  <c r="E84" i="19"/>
  <c r="B86" i="19"/>
  <c r="E93" i="16"/>
  <c r="D94" i="16"/>
  <c r="C94" i="16"/>
  <c r="E83" i="18"/>
  <c r="C84" i="18"/>
  <c r="D84" i="18"/>
  <c r="C86" i="19" l="1"/>
  <c r="D86" i="19"/>
  <c r="E85" i="19"/>
  <c r="B87" i="19"/>
  <c r="E94" i="16"/>
  <c r="D95" i="16"/>
  <c r="C95" i="16"/>
  <c r="E84" i="18"/>
  <c r="C85" i="18"/>
  <c r="D85" i="18"/>
  <c r="E86" i="19" l="1"/>
  <c r="C87" i="19"/>
  <c r="D87" i="19"/>
  <c r="B88" i="19"/>
  <c r="E95" i="16"/>
  <c r="D96" i="16"/>
  <c r="C96" i="16"/>
  <c r="E85" i="18"/>
  <c r="C86" i="18"/>
  <c r="D86" i="18"/>
  <c r="C88" i="19" l="1"/>
  <c r="D88" i="19"/>
  <c r="E87" i="19"/>
  <c r="B89" i="19"/>
  <c r="E96" i="16"/>
  <c r="D97" i="16"/>
  <c r="C97" i="16"/>
  <c r="E86" i="18"/>
  <c r="C87" i="18"/>
  <c r="D87" i="18"/>
  <c r="E88" i="19" l="1"/>
  <c r="C89" i="19"/>
  <c r="D89" i="19"/>
  <c r="B90" i="19"/>
  <c r="E97" i="16"/>
  <c r="D98" i="16"/>
  <c r="C98" i="16"/>
  <c r="E87" i="18"/>
  <c r="C88" i="18"/>
  <c r="D88" i="18"/>
  <c r="E89" i="19" l="1"/>
  <c r="C90" i="19"/>
  <c r="D90" i="19"/>
  <c r="B91" i="19"/>
  <c r="E98" i="16"/>
  <c r="D99" i="16"/>
  <c r="C99" i="16"/>
  <c r="E88" i="18"/>
  <c r="C89" i="18"/>
  <c r="D89" i="18"/>
  <c r="E90" i="19" l="1"/>
  <c r="C91" i="19"/>
  <c r="D91" i="19"/>
  <c r="B92" i="19"/>
  <c r="E99" i="16"/>
  <c r="D100" i="16"/>
  <c r="C100" i="16"/>
  <c r="E89" i="18"/>
  <c r="C90" i="18"/>
  <c r="D90" i="18"/>
  <c r="E91" i="19" l="1"/>
  <c r="C92" i="19"/>
  <c r="D92" i="19"/>
  <c r="B93" i="19"/>
  <c r="E100" i="16"/>
  <c r="D101" i="16"/>
  <c r="C101" i="16"/>
  <c r="E90" i="18"/>
  <c r="C91" i="18"/>
  <c r="D91" i="18"/>
  <c r="E92" i="19" l="1"/>
  <c r="C93" i="19"/>
  <c r="D93" i="19"/>
  <c r="B94" i="19"/>
  <c r="E101" i="16"/>
  <c r="E91" i="18"/>
  <c r="D102" i="16"/>
  <c r="C102" i="16"/>
  <c r="C92" i="18"/>
  <c r="D92" i="18"/>
  <c r="C94" i="19" l="1"/>
  <c r="D94" i="19"/>
  <c r="E93" i="19"/>
  <c r="B95" i="19"/>
  <c r="E102" i="16"/>
  <c r="D103" i="16"/>
  <c r="C103" i="16"/>
  <c r="E92" i="18"/>
  <c r="C93" i="18"/>
  <c r="D93" i="18"/>
  <c r="C95" i="19" l="1"/>
  <c r="D95" i="19"/>
  <c r="E94" i="19"/>
  <c r="B96" i="19"/>
  <c r="E103" i="16"/>
  <c r="D104" i="16"/>
  <c r="C104" i="16"/>
  <c r="E93" i="18"/>
  <c r="C94" i="18"/>
  <c r="D94" i="18"/>
  <c r="E95" i="19" l="1"/>
  <c r="C96" i="19"/>
  <c r="D96" i="19"/>
  <c r="B97" i="19"/>
  <c r="E104" i="16"/>
  <c r="D105" i="16"/>
  <c r="C105" i="16"/>
  <c r="E94" i="18"/>
  <c r="C95" i="18"/>
  <c r="D95" i="18"/>
  <c r="E96" i="19" l="1"/>
  <c r="C97" i="19"/>
  <c r="D97" i="19"/>
  <c r="B98" i="19"/>
  <c r="E105" i="16"/>
  <c r="D106" i="16"/>
  <c r="C106" i="16"/>
  <c r="E95" i="18"/>
  <c r="C96" i="18"/>
  <c r="D96" i="18"/>
  <c r="E97" i="19" l="1"/>
  <c r="C98" i="19"/>
  <c r="D98" i="19"/>
  <c r="B99" i="19"/>
  <c r="E106" i="16"/>
  <c r="D107" i="16"/>
  <c r="C107" i="16"/>
  <c r="E96" i="18"/>
  <c r="C97" i="18"/>
  <c r="D97" i="18"/>
  <c r="E98" i="19" l="1"/>
  <c r="C99" i="19"/>
  <c r="D99" i="19"/>
  <c r="B100" i="19"/>
  <c r="E107" i="16"/>
  <c r="D108" i="16"/>
  <c r="C108" i="16"/>
  <c r="E97" i="18"/>
  <c r="C98" i="18"/>
  <c r="D98" i="18"/>
  <c r="E99" i="19" l="1"/>
  <c r="C100" i="19"/>
  <c r="D100" i="19"/>
  <c r="B101" i="19"/>
  <c r="E108" i="16"/>
  <c r="D109" i="16"/>
  <c r="C109" i="16"/>
  <c r="E98" i="18"/>
  <c r="C99" i="18"/>
  <c r="D99" i="18"/>
  <c r="E100" i="19" l="1"/>
  <c r="C101" i="19"/>
  <c r="D101" i="19"/>
  <c r="B102" i="19"/>
  <c r="E109" i="16"/>
  <c r="D110" i="16"/>
  <c r="C110" i="16"/>
  <c r="E99" i="18"/>
  <c r="C100" i="18"/>
  <c r="D100" i="18"/>
  <c r="E101" i="19" l="1"/>
  <c r="C102" i="19"/>
  <c r="D102" i="19"/>
  <c r="B103" i="19"/>
  <c r="E110" i="16"/>
  <c r="D111" i="16"/>
  <c r="C111" i="16"/>
  <c r="E100" i="18"/>
  <c r="C101" i="18"/>
  <c r="D101" i="18"/>
  <c r="C103" i="19" l="1"/>
  <c r="D103" i="19"/>
  <c r="E102" i="19"/>
  <c r="B104" i="19"/>
  <c r="E111" i="16"/>
  <c r="D112" i="16"/>
  <c r="C112" i="16"/>
  <c r="E101" i="18"/>
  <c r="C102" i="18"/>
  <c r="D102" i="18"/>
  <c r="C104" i="19" l="1"/>
  <c r="D104" i="19"/>
  <c r="E103" i="19"/>
  <c r="B105" i="19"/>
  <c r="E112" i="16"/>
  <c r="D113" i="16"/>
  <c r="C113" i="16"/>
  <c r="E102" i="18"/>
  <c r="C103" i="18"/>
  <c r="D103" i="18"/>
  <c r="C105" i="19" l="1"/>
  <c r="D105" i="19"/>
  <c r="E104" i="19"/>
  <c r="B106" i="19"/>
  <c r="E113" i="16"/>
  <c r="D114" i="16"/>
  <c r="C114" i="16"/>
  <c r="E103" i="18"/>
  <c r="C104" i="18"/>
  <c r="D104" i="18"/>
  <c r="C106" i="19" l="1"/>
  <c r="D106" i="19"/>
  <c r="E105" i="19"/>
  <c r="B107" i="19"/>
  <c r="E114" i="16"/>
  <c r="D115" i="16"/>
  <c r="C115" i="16"/>
  <c r="E104" i="18"/>
  <c r="C105" i="18"/>
  <c r="D105" i="18"/>
  <c r="C107" i="19" l="1"/>
  <c r="D107" i="19"/>
  <c r="E106" i="19"/>
  <c r="B108" i="19"/>
  <c r="E115" i="16"/>
  <c r="D116" i="16"/>
  <c r="C116" i="16"/>
  <c r="E105" i="18"/>
  <c r="C106" i="18"/>
  <c r="D106" i="18"/>
  <c r="C108" i="19" l="1"/>
  <c r="D108" i="19"/>
  <c r="E107" i="19"/>
  <c r="B109" i="19"/>
  <c r="E116" i="16"/>
  <c r="D117" i="16"/>
  <c r="C117" i="16"/>
  <c r="E106" i="18"/>
  <c r="C107" i="18"/>
  <c r="D107" i="18"/>
  <c r="C109" i="19" l="1"/>
  <c r="D109" i="19"/>
  <c r="E108" i="19"/>
  <c r="B110" i="19"/>
  <c r="E117" i="16"/>
  <c r="D118" i="16"/>
  <c r="C118" i="16"/>
  <c r="E107" i="18"/>
  <c r="C108" i="18"/>
  <c r="D108" i="18"/>
  <c r="C110" i="19" l="1"/>
  <c r="D110" i="19"/>
  <c r="E109" i="19"/>
  <c r="B111" i="19"/>
  <c r="E118" i="16"/>
  <c r="D119" i="16"/>
  <c r="C119" i="16"/>
  <c r="E108" i="18"/>
  <c r="C109" i="18"/>
  <c r="D109" i="18"/>
  <c r="C111" i="19" l="1"/>
  <c r="D111" i="19"/>
  <c r="E110" i="19"/>
  <c r="B112" i="19"/>
  <c r="E119" i="16"/>
  <c r="D120" i="16"/>
  <c r="C120" i="16"/>
  <c r="E109" i="18"/>
  <c r="C110" i="18"/>
  <c r="D110" i="18"/>
  <c r="C112" i="19" l="1"/>
  <c r="D112" i="19"/>
  <c r="E111" i="19"/>
  <c r="B113" i="19"/>
  <c r="E120" i="16"/>
  <c r="D121" i="16"/>
  <c r="C121" i="16"/>
  <c r="E110" i="18"/>
  <c r="C111" i="18"/>
  <c r="D111" i="18"/>
  <c r="C113" i="19" l="1"/>
  <c r="D113" i="19"/>
  <c r="E112" i="19"/>
  <c r="B114" i="19"/>
  <c r="E121" i="16"/>
  <c r="D122" i="16"/>
  <c r="C122" i="16"/>
  <c r="E111" i="18"/>
  <c r="C112" i="18"/>
  <c r="D112" i="18"/>
  <c r="C114" i="19" l="1"/>
  <c r="D114" i="19"/>
  <c r="E113" i="19"/>
  <c r="B115" i="19"/>
  <c r="E122" i="16"/>
  <c r="D123" i="16"/>
  <c r="C123" i="16"/>
  <c r="E112" i="18"/>
  <c r="C113" i="18"/>
  <c r="D113" i="18"/>
  <c r="C115" i="19" l="1"/>
  <c r="D115" i="19"/>
  <c r="E114" i="19"/>
  <c r="B116" i="19"/>
  <c r="E123" i="16"/>
  <c r="D124" i="16"/>
  <c r="C124" i="16"/>
  <c r="E113" i="18"/>
  <c r="C114" i="18"/>
  <c r="D114" i="18"/>
  <c r="C116" i="19" l="1"/>
  <c r="D116" i="19"/>
  <c r="E115" i="19"/>
  <c r="B117" i="19"/>
  <c r="E124" i="16"/>
  <c r="D125" i="16"/>
  <c r="C125" i="16"/>
  <c r="E114" i="18"/>
  <c r="C115" i="18"/>
  <c r="D115" i="18"/>
  <c r="E116" i="19" l="1"/>
  <c r="C117" i="19"/>
  <c r="D117" i="19"/>
  <c r="B118" i="19"/>
  <c r="E125" i="16"/>
  <c r="D126" i="16"/>
  <c r="C126" i="16"/>
  <c r="E115" i="18"/>
  <c r="C116" i="18"/>
  <c r="D116" i="18"/>
  <c r="E117" i="19" l="1"/>
  <c r="C118" i="19"/>
  <c r="D118" i="19"/>
  <c r="B119" i="19"/>
  <c r="E126" i="16"/>
  <c r="D127" i="16"/>
  <c r="C127" i="16"/>
  <c r="E116" i="18"/>
  <c r="C117" i="18"/>
  <c r="D117" i="18"/>
  <c r="E118" i="19" l="1"/>
  <c r="C119" i="19"/>
  <c r="D119" i="19"/>
  <c r="B120" i="19"/>
  <c r="E127" i="16"/>
  <c r="D128" i="16"/>
  <c r="C128" i="16"/>
  <c r="E117" i="18"/>
  <c r="C118" i="18"/>
  <c r="D118" i="18"/>
  <c r="E119" i="19" l="1"/>
  <c r="C120" i="19"/>
  <c r="D120" i="19"/>
  <c r="B121" i="19"/>
  <c r="E128" i="16"/>
  <c r="D129" i="16"/>
  <c r="C129" i="16"/>
  <c r="E118" i="18"/>
  <c r="C119" i="18"/>
  <c r="D119" i="18"/>
  <c r="E120" i="19" l="1"/>
  <c r="C121" i="19"/>
  <c r="D121" i="19"/>
  <c r="B122" i="19"/>
  <c r="E129" i="16"/>
  <c r="D130" i="16"/>
  <c r="C130" i="16"/>
  <c r="E119" i="18"/>
  <c r="C120" i="18"/>
  <c r="D120" i="18"/>
  <c r="E121" i="19" l="1"/>
  <c r="C122" i="19"/>
  <c r="D122" i="19"/>
  <c r="B123" i="19"/>
  <c r="E130" i="16"/>
  <c r="D131" i="16"/>
  <c r="C131" i="16"/>
  <c r="E120" i="18"/>
  <c r="C121" i="18"/>
  <c r="D121" i="18"/>
  <c r="E122" i="19" l="1"/>
  <c r="C123" i="19"/>
  <c r="D123" i="19"/>
  <c r="B124" i="19"/>
  <c r="E131" i="16"/>
  <c r="D132" i="16"/>
  <c r="C132" i="16"/>
  <c r="E121" i="18"/>
  <c r="C122" i="18"/>
  <c r="D122" i="18"/>
  <c r="E123" i="19" l="1"/>
  <c r="C124" i="19"/>
  <c r="D124" i="19"/>
  <c r="B125" i="19"/>
  <c r="E132" i="16"/>
  <c r="D133" i="16"/>
  <c r="C133" i="16"/>
  <c r="E122" i="18"/>
  <c r="C123" i="18"/>
  <c r="D123" i="18"/>
  <c r="E124" i="19" l="1"/>
  <c r="C125" i="19"/>
  <c r="D125" i="19"/>
  <c r="B126" i="19"/>
  <c r="E133" i="16"/>
  <c r="D134" i="16"/>
  <c r="C134" i="16"/>
  <c r="E123" i="18"/>
  <c r="C124" i="18"/>
  <c r="D124" i="18"/>
  <c r="E125" i="19" l="1"/>
  <c r="C126" i="19"/>
  <c r="D126" i="19"/>
  <c r="B127" i="19"/>
  <c r="E134" i="16"/>
  <c r="D135" i="16"/>
  <c r="C135" i="16"/>
  <c r="E124" i="18"/>
  <c r="C125" i="18"/>
  <c r="D125" i="18"/>
  <c r="C127" i="19" l="1"/>
  <c r="D127" i="19"/>
  <c r="E126" i="19"/>
  <c r="B128" i="19"/>
  <c r="E135" i="16"/>
  <c r="D136" i="16"/>
  <c r="C136" i="16"/>
  <c r="E125" i="18"/>
  <c r="C126" i="18"/>
  <c r="D126" i="18"/>
  <c r="E127" i="19" l="1"/>
  <c r="C128" i="19"/>
  <c r="D128" i="19"/>
  <c r="B129" i="19"/>
  <c r="E136" i="16"/>
  <c r="D137" i="16"/>
  <c r="C137" i="16"/>
  <c r="E126" i="18"/>
  <c r="C127" i="18"/>
  <c r="D127" i="18"/>
  <c r="C129" i="19" l="1"/>
  <c r="D129" i="19"/>
  <c r="E128" i="19"/>
  <c r="B130" i="19"/>
  <c r="E137" i="16"/>
  <c r="D138" i="16"/>
  <c r="C138" i="16"/>
  <c r="E127" i="18"/>
  <c r="C128" i="18"/>
  <c r="D128" i="18"/>
  <c r="E129" i="19" l="1"/>
  <c r="C130" i="19"/>
  <c r="D130" i="19"/>
  <c r="B131" i="19"/>
  <c r="E138" i="16"/>
  <c r="D139" i="16"/>
  <c r="C139" i="16"/>
  <c r="E128" i="18"/>
  <c r="C129" i="18"/>
  <c r="D129" i="18"/>
  <c r="C131" i="19" l="1"/>
  <c r="D131" i="19"/>
  <c r="E130" i="19"/>
  <c r="B132" i="19"/>
  <c r="E139" i="16"/>
  <c r="D140" i="16"/>
  <c r="C140" i="16"/>
  <c r="E129" i="18"/>
  <c r="C130" i="18"/>
  <c r="D130" i="18"/>
  <c r="E131" i="19" l="1"/>
  <c r="C132" i="19"/>
  <c r="D132" i="19"/>
  <c r="B133" i="19"/>
  <c r="E140" i="16"/>
  <c r="D141" i="16"/>
  <c r="C141" i="16"/>
  <c r="E130" i="18"/>
  <c r="C131" i="18"/>
  <c r="D131" i="18"/>
  <c r="E132" i="19" l="1"/>
  <c r="C133" i="19"/>
  <c r="D133" i="19"/>
  <c r="B134" i="19"/>
  <c r="E141" i="16"/>
  <c r="D142" i="16"/>
  <c r="C142" i="16"/>
  <c r="E131" i="18"/>
  <c r="C132" i="18"/>
  <c r="D132" i="18"/>
  <c r="E133" i="19" l="1"/>
  <c r="C134" i="19"/>
  <c r="D134" i="19"/>
  <c r="B135" i="19"/>
  <c r="E142" i="16"/>
  <c r="D143" i="16"/>
  <c r="C143" i="16"/>
  <c r="E132" i="18"/>
  <c r="C133" i="18"/>
  <c r="D133" i="18"/>
  <c r="E134" i="19" l="1"/>
  <c r="C135" i="19"/>
  <c r="D135" i="19"/>
  <c r="B136" i="19"/>
  <c r="E143" i="16"/>
  <c r="D144" i="16"/>
  <c r="C144" i="16"/>
  <c r="E133" i="18"/>
  <c r="C134" i="18"/>
  <c r="D134" i="18"/>
  <c r="C136" i="19" l="1"/>
  <c r="D136" i="19"/>
  <c r="E135" i="19"/>
  <c r="B137" i="19"/>
  <c r="E144" i="16"/>
  <c r="D145" i="16"/>
  <c r="C145" i="16"/>
  <c r="E134" i="18"/>
  <c r="C135" i="18"/>
  <c r="D135" i="18"/>
  <c r="C137" i="19" l="1"/>
  <c r="D137" i="19"/>
  <c r="E136" i="19"/>
  <c r="B138" i="19"/>
  <c r="E145" i="16"/>
  <c r="D146" i="16"/>
  <c r="C146" i="16"/>
  <c r="E135" i="18"/>
  <c r="C136" i="18"/>
  <c r="D136" i="18"/>
  <c r="C138" i="19" l="1"/>
  <c r="D138" i="19"/>
  <c r="E137" i="19"/>
  <c r="B139" i="19"/>
  <c r="E146" i="16"/>
  <c r="D147" i="16"/>
  <c r="C147" i="16"/>
  <c r="E136" i="18"/>
  <c r="C137" i="18"/>
  <c r="D137" i="18"/>
  <c r="C139" i="19" l="1"/>
  <c r="D139" i="19"/>
  <c r="E138" i="19"/>
  <c r="B140" i="19"/>
  <c r="E147" i="16"/>
  <c r="D148" i="16"/>
  <c r="C148" i="16"/>
  <c r="E137" i="18"/>
  <c r="C138" i="18"/>
  <c r="D138" i="18"/>
  <c r="C140" i="19" l="1"/>
  <c r="D140" i="19"/>
  <c r="E139" i="19"/>
  <c r="B141" i="19"/>
  <c r="E148" i="16"/>
  <c r="D149" i="16"/>
  <c r="C149" i="16"/>
  <c r="E138" i="18"/>
  <c r="C139" i="18"/>
  <c r="D139" i="18"/>
  <c r="C141" i="19" l="1"/>
  <c r="D141" i="19"/>
  <c r="E140" i="19"/>
  <c r="B142" i="19"/>
  <c r="E149" i="16"/>
  <c r="D150" i="16"/>
  <c r="C150" i="16"/>
  <c r="E139" i="18"/>
  <c r="C140" i="18"/>
  <c r="D140" i="18"/>
  <c r="C142" i="19" l="1"/>
  <c r="D142" i="19"/>
  <c r="E141" i="19"/>
  <c r="B143" i="19"/>
  <c r="E150" i="16"/>
  <c r="D151" i="16"/>
  <c r="C151" i="16"/>
  <c r="E140" i="18"/>
  <c r="C141" i="18"/>
  <c r="D141" i="18"/>
  <c r="C143" i="19" l="1"/>
  <c r="D143" i="19"/>
  <c r="E142" i="19"/>
  <c r="B144" i="19"/>
  <c r="E151" i="16"/>
  <c r="D152" i="16"/>
  <c r="C152" i="16"/>
  <c r="E141" i="18"/>
  <c r="C142" i="18"/>
  <c r="D142" i="18"/>
  <c r="C144" i="19" l="1"/>
  <c r="D144" i="19"/>
  <c r="E143" i="19"/>
  <c r="B145" i="19"/>
  <c r="E152" i="16"/>
  <c r="D153" i="16"/>
  <c r="C153" i="16"/>
  <c r="E142" i="18"/>
  <c r="C143" i="18"/>
  <c r="D143" i="18"/>
  <c r="C145" i="19" l="1"/>
  <c r="D145" i="19"/>
  <c r="E144" i="19"/>
  <c r="B146" i="19"/>
  <c r="E153" i="16"/>
  <c r="D154" i="16"/>
  <c r="C154" i="16"/>
  <c r="E143" i="18"/>
  <c r="C144" i="18"/>
  <c r="D144" i="18"/>
  <c r="C146" i="19" l="1"/>
  <c r="D146" i="19"/>
  <c r="E145" i="19"/>
  <c r="B147" i="19"/>
  <c r="E154" i="16"/>
  <c r="D155" i="16"/>
  <c r="C155" i="16"/>
  <c r="E144" i="18"/>
  <c r="C145" i="18"/>
  <c r="D145" i="18"/>
  <c r="C147" i="19" l="1"/>
  <c r="D147" i="19"/>
  <c r="E146" i="19"/>
  <c r="B148" i="19"/>
  <c r="E155" i="16"/>
  <c r="D156" i="16"/>
  <c r="C156" i="16"/>
  <c r="E145" i="18"/>
  <c r="C146" i="18"/>
  <c r="D146" i="18"/>
  <c r="C148" i="19" l="1"/>
  <c r="D148" i="19"/>
  <c r="E147" i="19"/>
  <c r="B149" i="19"/>
  <c r="E156" i="16"/>
  <c r="D157" i="16"/>
  <c r="C157" i="16"/>
  <c r="E146" i="18"/>
  <c r="C147" i="18"/>
  <c r="D147" i="18"/>
  <c r="C149" i="19" l="1"/>
  <c r="D149" i="19"/>
  <c r="E148" i="19"/>
  <c r="B150" i="19"/>
  <c r="E157" i="16"/>
  <c r="D158" i="16"/>
  <c r="C158" i="16"/>
  <c r="E147" i="18"/>
  <c r="C148" i="18"/>
  <c r="D148" i="18"/>
  <c r="C150" i="19" l="1"/>
  <c r="D150" i="19"/>
  <c r="E149" i="19"/>
  <c r="B151" i="19"/>
  <c r="E158" i="16"/>
  <c r="D159" i="16"/>
  <c r="C159" i="16"/>
  <c r="E148" i="18"/>
  <c r="C149" i="18"/>
  <c r="D149" i="18"/>
  <c r="E150" i="19" l="1"/>
  <c r="C151" i="19"/>
  <c r="D151" i="19"/>
  <c r="B152" i="19"/>
  <c r="E159" i="16"/>
  <c r="D160" i="16"/>
  <c r="C160" i="16"/>
  <c r="E149" i="18"/>
  <c r="C150" i="18"/>
  <c r="D150" i="18"/>
  <c r="E151" i="19" l="1"/>
  <c r="C152" i="19"/>
  <c r="D152" i="19"/>
  <c r="B153" i="19"/>
  <c r="E160" i="16"/>
  <c r="D161" i="16"/>
  <c r="C161" i="16"/>
  <c r="E150" i="18"/>
  <c r="C151" i="18"/>
  <c r="D151" i="18"/>
  <c r="E152" i="19" l="1"/>
  <c r="C153" i="19"/>
  <c r="D153" i="19"/>
  <c r="B154" i="19"/>
  <c r="E161" i="16"/>
  <c r="D162" i="16"/>
  <c r="C162" i="16"/>
  <c r="E151" i="18"/>
  <c r="C152" i="18"/>
  <c r="D152" i="18"/>
  <c r="E153" i="19" l="1"/>
  <c r="C154" i="19"/>
  <c r="D154" i="19"/>
  <c r="B155" i="19"/>
  <c r="E162" i="16"/>
  <c r="D163" i="16"/>
  <c r="C163" i="16"/>
  <c r="E152" i="18"/>
  <c r="C153" i="18"/>
  <c r="D153" i="18"/>
  <c r="E154" i="19" l="1"/>
  <c r="E163" i="16"/>
  <c r="C155" i="19"/>
  <c r="D155" i="19"/>
  <c r="B156" i="19"/>
  <c r="D164" i="16"/>
  <c r="C164" i="16"/>
  <c r="E153" i="18"/>
  <c r="C154" i="18"/>
  <c r="D154" i="18"/>
  <c r="E155" i="19" l="1"/>
  <c r="C156" i="19"/>
  <c r="D156" i="19"/>
  <c r="B157" i="19"/>
  <c r="E164" i="16"/>
  <c r="D165" i="16"/>
  <c r="C165" i="16"/>
  <c r="E154" i="18"/>
  <c r="C155" i="18"/>
  <c r="D155" i="18"/>
  <c r="E156" i="19" l="1"/>
  <c r="C157" i="19"/>
  <c r="D157" i="19"/>
  <c r="B158" i="19"/>
  <c r="E165" i="16"/>
  <c r="D166" i="16"/>
  <c r="C166" i="16"/>
  <c r="E155" i="18"/>
  <c r="C156" i="18"/>
  <c r="D156" i="18"/>
  <c r="E157" i="19" l="1"/>
  <c r="C158" i="19"/>
  <c r="D158" i="19"/>
  <c r="B159" i="19"/>
  <c r="E166" i="16"/>
  <c r="D167" i="16"/>
  <c r="C167" i="16"/>
  <c r="E156" i="18"/>
  <c r="C157" i="18"/>
  <c r="D157" i="18"/>
  <c r="E158" i="19" l="1"/>
  <c r="C159" i="19"/>
  <c r="D159" i="19"/>
  <c r="B160" i="19"/>
  <c r="E167" i="16"/>
  <c r="D168" i="16"/>
  <c r="C168" i="16"/>
  <c r="E157" i="18"/>
  <c r="C158" i="18"/>
  <c r="D158" i="18"/>
  <c r="E159" i="19" l="1"/>
  <c r="C160" i="19"/>
  <c r="D160" i="19"/>
  <c r="B161" i="19"/>
  <c r="E168" i="16"/>
  <c r="D169" i="16"/>
  <c r="C169" i="16"/>
  <c r="E158" i="18"/>
  <c r="C159" i="18"/>
  <c r="D159" i="18"/>
  <c r="E160" i="19" l="1"/>
  <c r="C161" i="19"/>
  <c r="D161" i="19"/>
  <c r="B162" i="19"/>
  <c r="E169" i="16"/>
  <c r="D170" i="16"/>
  <c r="C170" i="16"/>
  <c r="E159" i="18"/>
  <c r="C160" i="18"/>
  <c r="D160" i="18"/>
  <c r="E161" i="19" l="1"/>
  <c r="C162" i="19"/>
  <c r="D162" i="19"/>
  <c r="B163" i="19"/>
  <c r="E170" i="16"/>
  <c r="D171" i="16"/>
  <c r="C171" i="16"/>
  <c r="E160" i="18"/>
  <c r="C161" i="18"/>
  <c r="D161" i="18"/>
  <c r="E162" i="19" l="1"/>
  <c r="C163" i="19"/>
  <c r="D163" i="19"/>
  <c r="B164" i="19"/>
  <c r="E171" i="16"/>
  <c r="D172" i="16"/>
  <c r="C172" i="16"/>
  <c r="E161" i="18"/>
  <c r="C162" i="18"/>
  <c r="D162" i="18"/>
  <c r="E163" i="19" l="1"/>
  <c r="C164" i="19"/>
  <c r="D164" i="19"/>
  <c r="B165" i="19"/>
  <c r="E172" i="16"/>
  <c r="D173" i="16"/>
  <c r="C173" i="16"/>
  <c r="E162" i="18"/>
  <c r="C163" i="18"/>
  <c r="D163" i="18"/>
  <c r="C165" i="19" l="1"/>
  <c r="D165" i="19"/>
  <c r="E164" i="19"/>
  <c r="B166" i="19"/>
  <c r="E173" i="16"/>
  <c r="D174" i="16"/>
  <c r="C174" i="16"/>
  <c r="E163" i="18"/>
  <c r="C164" i="18"/>
  <c r="D164" i="18"/>
  <c r="C166" i="19" l="1"/>
  <c r="D166" i="19"/>
  <c r="E165" i="19"/>
  <c r="B167" i="19"/>
  <c r="E174" i="16"/>
  <c r="D175" i="16"/>
  <c r="C175" i="16"/>
  <c r="E164" i="18"/>
  <c r="C165" i="18"/>
  <c r="D165" i="18"/>
  <c r="C167" i="19" l="1"/>
  <c r="D167" i="19"/>
  <c r="E166" i="19"/>
  <c r="B168" i="19"/>
  <c r="E175" i="16"/>
  <c r="D176" i="16"/>
  <c r="C176" i="16"/>
  <c r="E165" i="18"/>
  <c r="C166" i="18"/>
  <c r="D166" i="18"/>
  <c r="C168" i="19" l="1"/>
  <c r="D168" i="19"/>
  <c r="E167" i="19"/>
  <c r="B169" i="19"/>
  <c r="E176" i="16"/>
  <c r="D177" i="16"/>
  <c r="C177" i="16"/>
  <c r="E166" i="18"/>
  <c r="C167" i="18"/>
  <c r="D167" i="18"/>
  <c r="C169" i="19" l="1"/>
  <c r="D169" i="19"/>
  <c r="E168" i="19"/>
  <c r="B170" i="19"/>
  <c r="E177" i="16"/>
  <c r="D178" i="16"/>
  <c r="C178" i="16"/>
  <c r="E167" i="18"/>
  <c r="C168" i="18"/>
  <c r="D168" i="18"/>
  <c r="C170" i="19" l="1"/>
  <c r="D170" i="19"/>
  <c r="E169" i="19"/>
  <c r="B171" i="19"/>
  <c r="E178" i="16"/>
  <c r="D179" i="16"/>
  <c r="C179" i="16"/>
  <c r="E168" i="18"/>
  <c r="C169" i="18"/>
  <c r="D169" i="18"/>
  <c r="E170" i="19" l="1"/>
  <c r="C171" i="19"/>
  <c r="D171" i="19"/>
  <c r="B172" i="19"/>
  <c r="E179" i="16"/>
  <c r="D180" i="16"/>
  <c r="C180" i="16"/>
  <c r="E169" i="18"/>
  <c r="C170" i="18"/>
  <c r="D170" i="18"/>
  <c r="E171" i="19" l="1"/>
  <c r="C172" i="19"/>
  <c r="D172" i="19"/>
  <c r="B173" i="19"/>
  <c r="E180" i="16"/>
  <c r="D181" i="16"/>
  <c r="C181" i="16"/>
  <c r="E170" i="18"/>
  <c r="C171" i="18"/>
  <c r="D171" i="18"/>
  <c r="C173" i="19" l="1"/>
  <c r="D173" i="19"/>
  <c r="E172" i="19"/>
  <c r="B174" i="19"/>
  <c r="E181" i="16"/>
  <c r="D182" i="16"/>
  <c r="C182" i="16"/>
  <c r="E171" i="18"/>
  <c r="C172" i="18"/>
  <c r="D172" i="18"/>
  <c r="C174" i="19" l="1"/>
  <c r="D174" i="19"/>
  <c r="E173" i="19"/>
  <c r="B175" i="19"/>
  <c r="E182" i="16"/>
  <c r="D183" i="16"/>
  <c r="C183" i="16"/>
  <c r="E172" i="18"/>
  <c r="C173" i="18"/>
  <c r="D173" i="18"/>
  <c r="C175" i="19" l="1"/>
  <c r="D175" i="19"/>
  <c r="E174" i="19"/>
  <c r="B176" i="19"/>
  <c r="E183" i="16"/>
  <c r="D184" i="16"/>
  <c r="C184" i="16"/>
  <c r="E173" i="18"/>
  <c r="C174" i="18"/>
  <c r="D174" i="18"/>
  <c r="E175" i="19" l="1"/>
  <c r="C176" i="19"/>
  <c r="D176" i="19"/>
  <c r="B177" i="19"/>
  <c r="E184" i="16"/>
  <c r="D185" i="16"/>
  <c r="C185" i="16"/>
  <c r="E174" i="18"/>
  <c r="C175" i="18"/>
  <c r="D175" i="18"/>
  <c r="E176" i="19" l="1"/>
  <c r="C177" i="19"/>
  <c r="D177" i="19"/>
  <c r="B178" i="19"/>
  <c r="E185" i="16"/>
  <c r="D186" i="16"/>
  <c r="C186" i="16"/>
  <c r="E175" i="18"/>
  <c r="C176" i="18"/>
  <c r="D176" i="18"/>
  <c r="E177" i="19" l="1"/>
  <c r="C178" i="19"/>
  <c r="D178" i="19"/>
  <c r="B179" i="19"/>
  <c r="E186" i="16"/>
  <c r="D187" i="16"/>
  <c r="C187" i="16"/>
  <c r="E176" i="18"/>
  <c r="C177" i="18"/>
  <c r="D177" i="18"/>
  <c r="E178" i="19" l="1"/>
  <c r="C179" i="19"/>
  <c r="D179" i="19"/>
  <c r="B180" i="19"/>
  <c r="E187" i="16"/>
  <c r="D188" i="16"/>
  <c r="C188" i="16"/>
  <c r="E177" i="18"/>
  <c r="C178" i="18"/>
  <c r="D178" i="18"/>
  <c r="E179" i="19" l="1"/>
  <c r="C180" i="19"/>
  <c r="D180" i="19"/>
  <c r="B181" i="19"/>
  <c r="E188" i="16"/>
  <c r="D189" i="16"/>
  <c r="C189" i="16"/>
  <c r="E178" i="18"/>
  <c r="C179" i="18"/>
  <c r="D179" i="18"/>
  <c r="E180" i="19" l="1"/>
  <c r="C181" i="19"/>
  <c r="D181" i="19"/>
  <c r="B182" i="19"/>
  <c r="E189" i="16"/>
  <c r="D190" i="16"/>
  <c r="C190" i="16"/>
  <c r="E179" i="18"/>
  <c r="C180" i="18"/>
  <c r="D180" i="18"/>
  <c r="E181" i="19" l="1"/>
  <c r="C182" i="19"/>
  <c r="D182" i="19"/>
  <c r="B183" i="19"/>
  <c r="E190" i="16"/>
  <c r="D191" i="16"/>
  <c r="C191" i="16"/>
  <c r="E180" i="18"/>
  <c r="C181" i="18"/>
  <c r="D181" i="18"/>
  <c r="E182" i="19" l="1"/>
  <c r="C183" i="19"/>
  <c r="D183" i="19"/>
  <c r="B184" i="19"/>
  <c r="E191" i="16"/>
  <c r="D192" i="16"/>
  <c r="C192" i="16"/>
  <c r="E181" i="18"/>
  <c r="C182" i="18"/>
  <c r="D182" i="18"/>
  <c r="E183" i="19" l="1"/>
  <c r="C184" i="19"/>
  <c r="D184" i="19"/>
  <c r="B185" i="19"/>
  <c r="E192" i="16"/>
  <c r="D193" i="16"/>
  <c r="C193" i="16"/>
  <c r="E182" i="18"/>
  <c r="C183" i="18"/>
  <c r="D183" i="18"/>
  <c r="E184" i="19" l="1"/>
  <c r="C185" i="19"/>
  <c r="D185" i="19"/>
  <c r="B186" i="19"/>
  <c r="E193" i="16"/>
  <c r="D194" i="16"/>
  <c r="C194" i="16"/>
  <c r="E183" i="18"/>
  <c r="C184" i="18"/>
  <c r="D184" i="18"/>
  <c r="C186" i="19" l="1"/>
  <c r="D186" i="19"/>
  <c r="E185" i="19"/>
  <c r="B187" i="19"/>
  <c r="E194" i="16"/>
  <c r="D195" i="16"/>
  <c r="C195" i="16"/>
  <c r="E184" i="18"/>
  <c r="C185" i="18"/>
  <c r="D185" i="18"/>
  <c r="E186" i="19" l="1"/>
  <c r="C187" i="19"/>
  <c r="D187" i="19"/>
  <c r="B188" i="19"/>
  <c r="E195" i="16"/>
  <c r="D196" i="16"/>
  <c r="C196" i="16"/>
  <c r="E185" i="18"/>
  <c r="C186" i="18"/>
  <c r="D186" i="18"/>
  <c r="E187" i="19" l="1"/>
  <c r="C188" i="19"/>
  <c r="D188" i="19"/>
  <c r="B189" i="19"/>
  <c r="E196" i="16"/>
  <c r="D197" i="16"/>
  <c r="C197" i="16"/>
  <c r="E186" i="18"/>
  <c r="C187" i="18"/>
  <c r="D187" i="18"/>
  <c r="E188" i="19" l="1"/>
  <c r="C189" i="19"/>
  <c r="D189" i="19"/>
  <c r="B190" i="19"/>
  <c r="E197" i="16"/>
  <c r="D198" i="16"/>
  <c r="C198" i="16"/>
  <c r="E187" i="18"/>
  <c r="C188" i="18"/>
  <c r="D188" i="18"/>
  <c r="E189" i="19" l="1"/>
  <c r="C190" i="19"/>
  <c r="D190" i="19"/>
  <c r="B191" i="19"/>
  <c r="E198" i="16"/>
  <c r="D199" i="16"/>
  <c r="C199" i="16"/>
  <c r="E188" i="18"/>
  <c r="C189" i="18"/>
  <c r="D189" i="18"/>
  <c r="E190" i="19" l="1"/>
  <c r="C191" i="19"/>
  <c r="D191" i="19"/>
  <c r="B192" i="19"/>
  <c r="E199" i="16"/>
  <c r="D200" i="16"/>
  <c r="C200" i="16"/>
  <c r="E189" i="18"/>
  <c r="C190" i="18"/>
  <c r="D190" i="18"/>
  <c r="C192" i="19" l="1"/>
  <c r="D192" i="19"/>
  <c r="E191" i="19"/>
  <c r="B193" i="19"/>
  <c r="E200" i="16"/>
  <c r="D201" i="16"/>
  <c r="C201" i="16"/>
  <c r="E190" i="18"/>
  <c r="C191" i="18"/>
  <c r="D191" i="18"/>
  <c r="C193" i="19" l="1"/>
  <c r="D193" i="19"/>
  <c r="E192" i="19"/>
  <c r="B194" i="19"/>
  <c r="E201" i="16"/>
  <c r="D202" i="16"/>
  <c r="C202" i="16"/>
  <c r="E191" i="18"/>
  <c r="C192" i="18"/>
  <c r="D192" i="18"/>
  <c r="C194" i="19" l="1"/>
  <c r="D194" i="19"/>
  <c r="E193" i="19"/>
  <c r="B195" i="19"/>
  <c r="E202" i="16"/>
  <c r="D203" i="16"/>
  <c r="C203" i="16"/>
  <c r="E192" i="18"/>
  <c r="C193" i="18"/>
  <c r="D193" i="18"/>
  <c r="C195" i="19" l="1"/>
  <c r="D195" i="19"/>
  <c r="E194" i="19"/>
  <c r="B196" i="19"/>
  <c r="E203" i="16"/>
  <c r="D204" i="16"/>
  <c r="C204" i="16"/>
  <c r="E193" i="18"/>
  <c r="C194" i="18"/>
  <c r="D194" i="18"/>
  <c r="C196" i="19" l="1"/>
  <c r="D196" i="19"/>
  <c r="E195" i="19"/>
  <c r="B197" i="19"/>
  <c r="E204" i="16"/>
  <c r="D205" i="16"/>
  <c r="C205" i="16"/>
  <c r="E194" i="18"/>
  <c r="C195" i="18"/>
  <c r="D195" i="18"/>
  <c r="C197" i="19" l="1"/>
  <c r="D197" i="19"/>
  <c r="E196" i="19"/>
  <c r="B198" i="19"/>
  <c r="E205" i="16"/>
  <c r="D206" i="16"/>
  <c r="C206" i="16"/>
  <c r="E195" i="18"/>
  <c r="C196" i="18"/>
  <c r="D196" i="18"/>
  <c r="C198" i="19" l="1"/>
  <c r="D198" i="19"/>
  <c r="E197" i="19"/>
  <c r="B199" i="19"/>
  <c r="E206" i="16"/>
  <c r="D207" i="16"/>
  <c r="C207" i="16"/>
  <c r="E196" i="18"/>
  <c r="C197" i="18"/>
  <c r="D197" i="18"/>
  <c r="C199" i="19" l="1"/>
  <c r="D199" i="19"/>
  <c r="E198" i="19"/>
  <c r="B200" i="19"/>
  <c r="E207" i="16"/>
  <c r="D208" i="16"/>
  <c r="C208" i="16"/>
  <c r="E197" i="18"/>
  <c r="C198" i="18"/>
  <c r="D198" i="18"/>
  <c r="C200" i="19" l="1"/>
  <c r="D200" i="19"/>
  <c r="E199" i="19"/>
  <c r="B201" i="19"/>
  <c r="E208" i="16"/>
  <c r="D209" i="16"/>
  <c r="C209" i="16"/>
  <c r="E198" i="18"/>
  <c r="C199" i="18"/>
  <c r="D199" i="18"/>
  <c r="E200" i="19" l="1"/>
  <c r="C201" i="19"/>
  <c r="D201" i="19"/>
  <c r="B202" i="19"/>
  <c r="E209" i="16"/>
  <c r="D210" i="16"/>
  <c r="C210" i="16"/>
  <c r="E199" i="18"/>
  <c r="C200" i="18"/>
  <c r="D200" i="18"/>
  <c r="E201" i="19" l="1"/>
  <c r="C202" i="19"/>
  <c r="D202" i="19"/>
  <c r="B203" i="19"/>
  <c r="E210" i="16"/>
  <c r="D211" i="16"/>
  <c r="C211" i="16"/>
  <c r="E200" i="18"/>
  <c r="C201" i="18"/>
  <c r="D201" i="18"/>
  <c r="E202" i="19" l="1"/>
  <c r="C203" i="19"/>
  <c r="D203" i="19"/>
  <c r="B204" i="19"/>
  <c r="E211" i="16"/>
  <c r="D212" i="16"/>
  <c r="C212" i="16"/>
  <c r="E201" i="18"/>
  <c r="C202" i="18"/>
  <c r="D202" i="18"/>
  <c r="E203" i="19" l="1"/>
  <c r="C204" i="19"/>
  <c r="D204" i="19"/>
  <c r="B205" i="19"/>
  <c r="E212" i="16"/>
  <c r="D213" i="16"/>
  <c r="C213" i="16"/>
  <c r="E202" i="18"/>
  <c r="C203" i="18"/>
  <c r="D203" i="18"/>
  <c r="C205" i="19" l="1"/>
  <c r="D205" i="19"/>
  <c r="E204" i="19"/>
  <c r="B206" i="19"/>
  <c r="E213" i="16"/>
  <c r="D214" i="16"/>
  <c r="C214" i="16"/>
  <c r="E203" i="18"/>
  <c r="C204" i="18"/>
  <c r="D204" i="18"/>
  <c r="C206" i="19" l="1"/>
  <c r="D206" i="19"/>
  <c r="E205" i="19"/>
  <c r="B207" i="19"/>
  <c r="E214" i="16"/>
  <c r="D215" i="16"/>
  <c r="C215" i="16"/>
  <c r="E204" i="18"/>
  <c r="C205" i="18"/>
  <c r="D205" i="18"/>
  <c r="E206" i="19" l="1"/>
  <c r="C207" i="19"/>
  <c r="D207" i="19"/>
  <c r="B208" i="19"/>
  <c r="E215" i="16"/>
  <c r="D216" i="16"/>
  <c r="C216" i="16"/>
  <c r="E205" i="18"/>
  <c r="C206" i="18"/>
  <c r="D206" i="18"/>
  <c r="E207" i="19" l="1"/>
  <c r="C208" i="19"/>
  <c r="D208" i="19"/>
  <c r="B209" i="19"/>
  <c r="E216" i="16"/>
  <c r="D217" i="16"/>
  <c r="C217" i="16"/>
  <c r="E206" i="18"/>
  <c r="C207" i="18"/>
  <c r="D207" i="18"/>
  <c r="C209" i="19" l="1"/>
  <c r="D209" i="19"/>
  <c r="E208" i="19"/>
  <c r="B210" i="19"/>
  <c r="E217" i="16"/>
  <c r="D218" i="16"/>
  <c r="C218" i="16"/>
  <c r="E207" i="18"/>
  <c r="C208" i="18"/>
  <c r="D208" i="18"/>
  <c r="E209" i="19" l="1"/>
  <c r="C210" i="19"/>
  <c r="D210" i="19"/>
  <c r="B211" i="19"/>
  <c r="E218" i="16"/>
  <c r="E208" i="18"/>
  <c r="D219" i="16"/>
  <c r="C219" i="16"/>
  <c r="C209" i="18"/>
  <c r="D209" i="18"/>
  <c r="E210" i="19" l="1"/>
  <c r="C211" i="19"/>
  <c r="D211" i="19"/>
  <c r="B212" i="19"/>
  <c r="E219" i="16"/>
  <c r="D220" i="16"/>
  <c r="C220" i="16"/>
  <c r="E209" i="18"/>
  <c r="C210" i="18"/>
  <c r="D210" i="18"/>
  <c r="C212" i="19" l="1"/>
  <c r="D212" i="19"/>
  <c r="E211" i="19"/>
  <c r="B213" i="19"/>
  <c r="E220" i="16"/>
  <c r="D221" i="16"/>
  <c r="C221" i="16"/>
  <c r="E210" i="18"/>
  <c r="C211" i="18"/>
  <c r="D211" i="18"/>
  <c r="E212" i="19" l="1"/>
  <c r="C213" i="19"/>
  <c r="D213" i="19"/>
  <c r="B214" i="19"/>
  <c r="E221" i="16"/>
  <c r="D222" i="16"/>
  <c r="C222" i="16"/>
  <c r="E211" i="18"/>
  <c r="C212" i="18"/>
  <c r="D212" i="18"/>
  <c r="C214" i="19" l="1"/>
  <c r="D214" i="19"/>
  <c r="E213" i="19"/>
  <c r="B215" i="19"/>
  <c r="E222" i="16"/>
  <c r="D223" i="16"/>
  <c r="C223" i="16"/>
  <c r="E212" i="18"/>
  <c r="C213" i="18"/>
  <c r="D213" i="18"/>
  <c r="E214" i="19" l="1"/>
  <c r="C215" i="19"/>
  <c r="D215" i="19"/>
  <c r="B216" i="19"/>
  <c r="E223" i="16"/>
  <c r="D224" i="16"/>
  <c r="C224" i="16"/>
  <c r="E213" i="18"/>
  <c r="C214" i="18"/>
  <c r="D214" i="18"/>
  <c r="C216" i="19" l="1"/>
  <c r="D216" i="19"/>
  <c r="E215" i="19"/>
  <c r="B217" i="19"/>
  <c r="E224" i="16"/>
  <c r="D225" i="16"/>
  <c r="C225" i="16"/>
  <c r="E214" i="18"/>
  <c r="C215" i="18"/>
  <c r="D215" i="18"/>
  <c r="C217" i="19" l="1"/>
  <c r="D217" i="19"/>
  <c r="E216" i="19"/>
  <c r="B218" i="19"/>
  <c r="E225" i="16"/>
  <c r="D226" i="16"/>
  <c r="C226" i="16"/>
  <c r="E215" i="18"/>
  <c r="C216" i="18"/>
  <c r="D216" i="18"/>
  <c r="E217" i="19" l="1"/>
  <c r="C218" i="19"/>
  <c r="D218" i="19"/>
  <c r="B219" i="19"/>
  <c r="E226" i="16"/>
  <c r="D227" i="16"/>
  <c r="C227" i="16"/>
  <c r="E216" i="18"/>
  <c r="C217" i="18"/>
  <c r="D217" i="18"/>
  <c r="E218" i="19" l="1"/>
  <c r="C219" i="19"/>
  <c r="D219" i="19"/>
  <c r="B220" i="19"/>
  <c r="E227" i="16"/>
  <c r="D228" i="16"/>
  <c r="C228" i="16"/>
  <c r="E217" i="18"/>
  <c r="C218" i="18"/>
  <c r="D218" i="18"/>
  <c r="E219" i="19" l="1"/>
  <c r="C220" i="19"/>
  <c r="D220" i="19"/>
  <c r="B221" i="19"/>
  <c r="E228" i="16"/>
  <c r="D229" i="16"/>
  <c r="C229" i="16"/>
  <c r="E218" i="18"/>
  <c r="C219" i="18"/>
  <c r="D219" i="18"/>
  <c r="C221" i="19" l="1"/>
  <c r="D221" i="19"/>
  <c r="E220" i="19"/>
  <c r="B222" i="19"/>
  <c r="E229" i="16"/>
  <c r="D230" i="16"/>
  <c r="C230" i="16"/>
  <c r="E219" i="18"/>
  <c r="C220" i="18"/>
  <c r="D220" i="18"/>
  <c r="E221" i="19" l="1"/>
  <c r="C222" i="19"/>
  <c r="D222" i="19"/>
  <c r="B223" i="19"/>
  <c r="E230" i="16"/>
  <c r="D231" i="16"/>
  <c r="C231" i="16"/>
  <c r="E220" i="18"/>
  <c r="C221" i="18"/>
  <c r="D221" i="18"/>
  <c r="E222" i="19" l="1"/>
  <c r="C223" i="19"/>
  <c r="D223" i="19"/>
  <c r="B224" i="19"/>
  <c r="E231" i="16"/>
  <c r="D232" i="16"/>
  <c r="C232" i="16"/>
  <c r="E221" i="18"/>
  <c r="C222" i="18"/>
  <c r="D222" i="18"/>
  <c r="C224" i="19" l="1"/>
  <c r="D224" i="19"/>
  <c r="E223" i="19"/>
  <c r="B225" i="19"/>
  <c r="E232" i="16"/>
  <c r="D233" i="16"/>
  <c r="C233" i="16"/>
  <c r="E222" i="18"/>
  <c r="C223" i="18"/>
  <c r="D223" i="18"/>
  <c r="E224" i="19" l="1"/>
  <c r="C225" i="19"/>
  <c r="D225" i="19"/>
  <c r="B226" i="19"/>
  <c r="E233" i="16"/>
  <c r="D234" i="16"/>
  <c r="C234" i="16"/>
  <c r="E223" i="18"/>
  <c r="C224" i="18"/>
  <c r="D224" i="18"/>
  <c r="E225" i="19" l="1"/>
  <c r="C226" i="19"/>
  <c r="D226" i="19"/>
  <c r="B227" i="19"/>
  <c r="E234" i="16"/>
  <c r="D235" i="16"/>
  <c r="C235" i="16"/>
  <c r="E224" i="18"/>
  <c r="C225" i="18"/>
  <c r="D225" i="18"/>
  <c r="E226" i="19" l="1"/>
  <c r="C227" i="19"/>
  <c r="D227" i="19"/>
  <c r="B228" i="19"/>
  <c r="E235" i="16"/>
  <c r="D236" i="16"/>
  <c r="C236" i="16"/>
  <c r="E225" i="18"/>
  <c r="C226" i="18"/>
  <c r="D226" i="18"/>
  <c r="E227" i="19" l="1"/>
  <c r="C228" i="19"/>
  <c r="D228" i="19"/>
  <c r="B229" i="19"/>
  <c r="E236" i="16"/>
  <c r="D237" i="16"/>
  <c r="C237" i="16"/>
  <c r="E226" i="18"/>
  <c r="C227" i="18"/>
  <c r="D227" i="18"/>
  <c r="E228" i="19" l="1"/>
  <c r="C229" i="19"/>
  <c r="D229" i="19"/>
  <c r="B230" i="19"/>
  <c r="E237" i="16"/>
  <c r="D238" i="16"/>
  <c r="C238" i="16"/>
  <c r="E227" i="18"/>
  <c r="C228" i="18"/>
  <c r="D228" i="18"/>
  <c r="E229" i="19" l="1"/>
  <c r="C230" i="19"/>
  <c r="D230" i="19"/>
  <c r="B231" i="19"/>
  <c r="E238" i="16"/>
  <c r="D239" i="16"/>
  <c r="C239" i="16"/>
  <c r="E228" i="18"/>
  <c r="C229" i="18"/>
  <c r="D229" i="18"/>
  <c r="E230" i="19" l="1"/>
  <c r="C231" i="19"/>
  <c r="D231" i="19"/>
  <c r="B232" i="19"/>
  <c r="E239" i="16"/>
  <c r="D240" i="16"/>
  <c r="C240" i="16"/>
  <c r="E229" i="18"/>
  <c r="C230" i="18"/>
  <c r="D230" i="18"/>
  <c r="E231" i="19" l="1"/>
  <c r="C232" i="19"/>
  <c r="D232" i="19"/>
  <c r="B233" i="19"/>
  <c r="E240" i="16"/>
  <c r="D241" i="16"/>
  <c r="C241" i="16"/>
  <c r="E230" i="18"/>
  <c r="C231" i="18"/>
  <c r="D231" i="18"/>
  <c r="E232" i="19" l="1"/>
  <c r="C233" i="19"/>
  <c r="D233" i="19"/>
  <c r="B234" i="19"/>
  <c r="E241" i="16"/>
  <c r="D242" i="16"/>
  <c r="C242" i="16"/>
  <c r="E231" i="18"/>
  <c r="C232" i="18"/>
  <c r="D232" i="18"/>
  <c r="E233" i="19" l="1"/>
  <c r="C234" i="19"/>
  <c r="D234" i="19"/>
  <c r="B235" i="19"/>
  <c r="E242" i="16"/>
  <c r="D243" i="16"/>
  <c r="C243" i="16"/>
  <c r="E232" i="18"/>
  <c r="C233" i="18"/>
  <c r="D233" i="18"/>
  <c r="E234" i="19" l="1"/>
  <c r="C235" i="19"/>
  <c r="D235" i="19"/>
  <c r="B236" i="19"/>
  <c r="E243" i="16"/>
  <c r="D244" i="16"/>
  <c r="C244" i="16"/>
  <c r="E233" i="18"/>
  <c r="C234" i="18"/>
  <c r="D234" i="18"/>
  <c r="E235" i="19" l="1"/>
  <c r="C236" i="19"/>
  <c r="D236" i="19"/>
  <c r="B237" i="19"/>
  <c r="E244" i="16"/>
  <c r="D245" i="16"/>
  <c r="C245" i="16"/>
  <c r="E234" i="18"/>
  <c r="C235" i="18"/>
  <c r="D235" i="18"/>
  <c r="E236" i="19" l="1"/>
  <c r="C237" i="19"/>
  <c r="D237" i="19"/>
  <c r="B238" i="19"/>
  <c r="E245" i="16"/>
  <c r="D246" i="16"/>
  <c r="C246" i="16"/>
  <c r="E235" i="18"/>
  <c r="C236" i="18"/>
  <c r="D236" i="18"/>
  <c r="E237" i="19" l="1"/>
  <c r="C238" i="19"/>
  <c r="D238" i="19"/>
  <c r="B239" i="19"/>
  <c r="E246" i="16"/>
  <c r="D247" i="16"/>
  <c r="C247" i="16"/>
  <c r="E236" i="18"/>
  <c r="C237" i="18"/>
  <c r="D237" i="18"/>
  <c r="E238" i="19" l="1"/>
  <c r="C239" i="19"/>
  <c r="D239" i="19"/>
  <c r="B240" i="19"/>
  <c r="E247" i="16"/>
  <c r="D248" i="16"/>
  <c r="C248" i="16"/>
  <c r="E237" i="18"/>
  <c r="C238" i="18"/>
  <c r="D238" i="18"/>
  <c r="E239" i="19" l="1"/>
  <c r="C240" i="19"/>
  <c r="D240" i="19"/>
  <c r="B241" i="19"/>
  <c r="E248" i="16"/>
  <c r="D249" i="16"/>
  <c r="C249" i="16"/>
  <c r="E238" i="18"/>
  <c r="C239" i="18"/>
  <c r="D239" i="18"/>
  <c r="E240" i="19" l="1"/>
  <c r="C241" i="19"/>
  <c r="D241" i="19"/>
  <c r="B242" i="19"/>
  <c r="E249" i="16"/>
  <c r="D250" i="16"/>
  <c r="C250" i="16"/>
  <c r="E239" i="18"/>
  <c r="C240" i="18"/>
  <c r="D240" i="18"/>
  <c r="E241" i="19" l="1"/>
  <c r="C242" i="19"/>
  <c r="D242" i="19"/>
  <c r="B243" i="19"/>
  <c r="E250" i="16"/>
  <c r="D251" i="16"/>
  <c r="C251" i="16"/>
  <c r="E240" i="18"/>
  <c r="C241" i="18"/>
  <c r="D241" i="18"/>
  <c r="E242" i="19" l="1"/>
  <c r="C243" i="19"/>
  <c r="D243" i="19"/>
  <c r="B244" i="19"/>
  <c r="E251" i="16"/>
  <c r="D252" i="16"/>
  <c r="C252" i="16"/>
  <c r="E241" i="18"/>
  <c r="C242" i="18"/>
  <c r="D242" i="18"/>
  <c r="E243" i="19" l="1"/>
  <c r="C244" i="19"/>
  <c r="D244" i="19"/>
  <c r="B245" i="19"/>
  <c r="E252" i="16"/>
  <c r="D253" i="16"/>
  <c r="C253" i="16"/>
  <c r="E242" i="18"/>
  <c r="C243" i="18"/>
  <c r="D243" i="18"/>
  <c r="E244" i="19" l="1"/>
  <c r="C245" i="19"/>
  <c r="D245" i="19"/>
  <c r="B246" i="19"/>
  <c r="E253" i="16"/>
  <c r="D254" i="16"/>
  <c r="C254" i="16"/>
  <c r="E243" i="18"/>
  <c r="C244" i="18"/>
  <c r="D244" i="18"/>
  <c r="E245" i="19" l="1"/>
  <c r="C246" i="19"/>
  <c r="D246" i="19"/>
  <c r="B247" i="19"/>
  <c r="E254" i="16"/>
  <c r="D255" i="16"/>
  <c r="C255" i="16"/>
  <c r="E244" i="18"/>
  <c r="C245" i="18"/>
  <c r="D245" i="18"/>
  <c r="E246" i="19" l="1"/>
  <c r="C247" i="19"/>
  <c r="D247" i="19"/>
  <c r="B248" i="19"/>
  <c r="E255" i="16"/>
  <c r="D256" i="16"/>
  <c r="C256" i="16"/>
  <c r="E245" i="18"/>
  <c r="C246" i="18"/>
  <c r="D246" i="18"/>
  <c r="E247" i="19" l="1"/>
  <c r="C248" i="19"/>
  <c r="D248" i="19"/>
  <c r="B249" i="19"/>
  <c r="E256" i="16"/>
  <c r="D257" i="16"/>
  <c r="C257" i="16"/>
  <c r="E246" i="18"/>
  <c r="C247" i="18"/>
  <c r="D247" i="18"/>
  <c r="E248" i="19" l="1"/>
  <c r="C249" i="19"/>
  <c r="D249" i="19"/>
  <c r="B250" i="19"/>
  <c r="E257" i="16"/>
  <c r="D258" i="16"/>
  <c r="C258" i="16"/>
  <c r="E247" i="18"/>
  <c r="C248" i="18"/>
  <c r="D248" i="18"/>
  <c r="C250" i="19" l="1"/>
  <c r="D250" i="19"/>
  <c r="E249" i="19"/>
  <c r="B251" i="19"/>
  <c r="E258" i="16"/>
  <c r="D259" i="16"/>
  <c r="C259" i="16"/>
  <c r="E248" i="18"/>
  <c r="C249" i="18"/>
  <c r="D249" i="18"/>
  <c r="E250" i="19" l="1"/>
  <c r="C251" i="19"/>
  <c r="D251" i="19"/>
  <c r="B252" i="19"/>
  <c r="E259" i="16"/>
  <c r="D260" i="16"/>
  <c r="C260" i="16"/>
  <c r="E249" i="18"/>
  <c r="C250" i="18"/>
  <c r="D250" i="18"/>
  <c r="E251" i="19" l="1"/>
  <c r="C252" i="19"/>
  <c r="D252" i="19"/>
  <c r="B253" i="19"/>
  <c r="E260" i="16"/>
  <c r="D261" i="16"/>
  <c r="C261" i="16"/>
  <c r="E250" i="18"/>
  <c r="C251" i="18"/>
  <c r="D251" i="18"/>
  <c r="C253" i="19" l="1"/>
  <c r="D253" i="19"/>
  <c r="E252" i="19"/>
  <c r="B254" i="19"/>
  <c r="E261" i="16"/>
  <c r="D262" i="16"/>
  <c r="C262" i="16"/>
  <c r="E251" i="18"/>
  <c r="C252" i="18"/>
  <c r="D252" i="18"/>
  <c r="C254" i="19" l="1"/>
  <c r="D254" i="19"/>
  <c r="E253" i="19"/>
  <c r="B255" i="19"/>
  <c r="E262" i="16"/>
  <c r="D263" i="16"/>
  <c r="C263" i="16"/>
  <c r="E252" i="18"/>
  <c r="C253" i="18"/>
  <c r="D253" i="18"/>
  <c r="C255" i="19" l="1"/>
  <c r="D255" i="19"/>
  <c r="E254" i="19"/>
  <c r="B256" i="19"/>
  <c r="E263" i="16"/>
  <c r="D264" i="16"/>
  <c r="C264" i="16"/>
  <c r="E253" i="18"/>
  <c r="C254" i="18"/>
  <c r="D254" i="18"/>
  <c r="C256" i="19" l="1"/>
  <c r="D256" i="19"/>
  <c r="E255" i="19"/>
  <c r="B257" i="19"/>
  <c r="E264" i="16"/>
  <c r="D265" i="16"/>
  <c r="C265" i="16"/>
  <c r="E254" i="18"/>
  <c r="C255" i="18"/>
  <c r="D255" i="18"/>
  <c r="E256" i="19" l="1"/>
  <c r="C257" i="19"/>
  <c r="D257" i="19"/>
  <c r="B258" i="19"/>
  <c r="E265" i="16"/>
  <c r="D266" i="16"/>
  <c r="C266" i="16"/>
  <c r="E255" i="18"/>
  <c r="C256" i="18"/>
  <c r="D256" i="18"/>
  <c r="C258" i="19" l="1"/>
  <c r="D258" i="19"/>
  <c r="E257" i="19"/>
  <c r="B259" i="19"/>
  <c r="E266" i="16"/>
  <c r="D267" i="16"/>
  <c r="C267" i="16"/>
  <c r="E256" i="18"/>
  <c r="C257" i="18"/>
  <c r="D257" i="18"/>
  <c r="E258" i="19" l="1"/>
  <c r="C259" i="19"/>
  <c r="D259" i="19"/>
  <c r="B260" i="19"/>
  <c r="E267" i="16"/>
  <c r="D268" i="16"/>
  <c r="C268" i="16"/>
  <c r="E257" i="18"/>
  <c r="C258" i="18"/>
  <c r="D258" i="18"/>
  <c r="E259" i="19" l="1"/>
  <c r="C260" i="19"/>
  <c r="D260" i="19"/>
  <c r="B261" i="19"/>
  <c r="E268" i="16"/>
  <c r="D269" i="16"/>
  <c r="C269" i="16"/>
  <c r="E258" i="18"/>
  <c r="C259" i="18"/>
  <c r="D259" i="18"/>
  <c r="E260" i="19" l="1"/>
  <c r="C261" i="19"/>
  <c r="D261" i="19"/>
  <c r="B262" i="19"/>
  <c r="E269" i="16"/>
  <c r="D270" i="16"/>
  <c r="C270" i="16"/>
  <c r="E259" i="18"/>
  <c r="C260" i="18"/>
  <c r="D260" i="18"/>
  <c r="E261" i="19" l="1"/>
  <c r="C262" i="19"/>
  <c r="D262" i="19"/>
  <c r="B263" i="19"/>
  <c r="E270" i="16"/>
  <c r="D271" i="16"/>
  <c r="C271" i="16"/>
  <c r="E260" i="18"/>
  <c r="C261" i="18"/>
  <c r="D261" i="18"/>
  <c r="E262" i="19" l="1"/>
  <c r="C263" i="19"/>
  <c r="D263" i="19"/>
  <c r="B264" i="19"/>
  <c r="E271" i="16"/>
  <c r="D272" i="16"/>
  <c r="C272" i="16"/>
  <c r="E261" i="18"/>
  <c r="C262" i="18"/>
  <c r="D262" i="18"/>
  <c r="C264" i="19" l="1"/>
  <c r="D264" i="19"/>
  <c r="E263" i="19"/>
  <c r="B265" i="19"/>
  <c r="E272" i="16"/>
  <c r="D273" i="16"/>
  <c r="C273" i="16"/>
  <c r="E262" i="18"/>
  <c r="C263" i="18"/>
  <c r="D263" i="18"/>
  <c r="C265" i="19" l="1"/>
  <c r="D265" i="19"/>
  <c r="E264" i="19"/>
  <c r="B266" i="19"/>
  <c r="E273" i="16"/>
  <c r="D274" i="16"/>
  <c r="C274" i="16"/>
  <c r="E263" i="18"/>
  <c r="C264" i="18"/>
  <c r="D264" i="18"/>
  <c r="E265" i="19" l="1"/>
  <c r="C266" i="19"/>
  <c r="D266" i="19"/>
  <c r="B267" i="19"/>
  <c r="E274" i="16"/>
  <c r="D275" i="16"/>
  <c r="C275" i="16"/>
  <c r="E264" i="18"/>
  <c r="C265" i="18"/>
  <c r="D265" i="18"/>
  <c r="E266" i="19" l="1"/>
  <c r="C267" i="19"/>
  <c r="D267" i="19"/>
  <c r="B268" i="19"/>
  <c r="E275" i="16"/>
  <c r="D276" i="16"/>
  <c r="C276" i="16"/>
  <c r="E265" i="18"/>
  <c r="C266" i="18"/>
  <c r="D266" i="18"/>
  <c r="E267" i="19" l="1"/>
  <c r="C268" i="19"/>
  <c r="D268" i="19"/>
  <c r="B269" i="19"/>
  <c r="E276" i="16"/>
  <c r="D277" i="16"/>
  <c r="C277" i="16"/>
  <c r="E266" i="18"/>
  <c r="C267" i="18"/>
  <c r="D267" i="18"/>
  <c r="E268" i="19" l="1"/>
  <c r="C269" i="19"/>
  <c r="D269" i="19"/>
  <c r="B270" i="19"/>
  <c r="E277" i="16"/>
  <c r="E267" i="18"/>
  <c r="D278" i="16"/>
  <c r="C278" i="16"/>
  <c r="C268" i="18"/>
  <c r="D268" i="18"/>
  <c r="E269" i="19" l="1"/>
  <c r="C270" i="19"/>
  <c r="D270" i="19"/>
  <c r="B271" i="19"/>
  <c r="E278" i="16"/>
  <c r="D279" i="16"/>
  <c r="C279" i="16"/>
  <c r="E268" i="18"/>
  <c r="C269" i="18"/>
  <c r="D269" i="18"/>
  <c r="E270" i="19" l="1"/>
  <c r="C271" i="19"/>
  <c r="D271" i="19"/>
  <c r="B272" i="19"/>
  <c r="E279" i="16"/>
  <c r="D280" i="16"/>
  <c r="C280" i="16"/>
  <c r="E269" i="18"/>
  <c r="C270" i="18"/>
  <c r="D270" i="18"/>
  <c r="E271" i="19" l="1"/>
  <c r="C272" i="19"/>
  <c r="D272" i="19"/>
  <c r="B273" i="19"/>
  <c r="E280" i="16"/>
  <c r="D281" i="16"/>
  <c r="C281" i="16"/>
  <c r="E270" i="18"/>
  <c r="C271" i="18"/>
  <c r="D271" i="18"/>
  <c r="E272" i="19" l="1"/>
  <c r="C273" i="19"/>
  <c r="D273" i="19"/>
  <c r="B274" i="19"/>
  <c r="E281" i="16"/>
  <c r="D282" i="16"/>
  <c r="C282" i="16"/>
  <c r="E271" i="18"/>
  <c r="C272" i="18"/>
  <c r="D272" i="18"/>
  <c r="E273" i="19" l="1"/>
  <c r="C274" i="19"/>
  <c r="D274" i="19"/>
  <c r="B275" i="19"/>
  <c r="E282" i="16"/>
  <c r="D283" i="16"/>
  <c r="C283" i="16"/>
  <c r="E272" i="18"/>
  <c r="C273" i="18"/>
  <c r="D273" i="18"/>
  <c r="E274" i="19" l="1"/>
  <c r="C275" i="19"/>
  <c r="D275" i="19"/>
  <c r="B276" i="19"/>
  <c r="E283" i="16"/>
  <c r="D284" i="16"/>
  <c r="C284" i="16"/>
  <c r="E273" i="18"/>
  <c r="C274" i="18"/>
  <c r="D274" i="18"/>
  <c r="C276" i="19" l="1"/>
  <c r="D276" i="19"/>
  <c r="E275" i="19"/>
  <c r="B277" i="19"/>
  <c r="E284" i="16"/>
  <c r="D285" i="16"/>
  <c r="C285" i="16"/>
  <c r="E274" i="18"/>
  <c r="C275" i="18"/>
  <c r="D275" i="18"/>
  <c r="C277" i="19" l="1"/>
  <c r="D277" i="19"/>
  <c r="E276" i="19"/>
  <c r="B278" i="19"/>
  <c r="E285" i="16"/>
  <c r="D286" i="16"/>
  <c r="C286" i="16"/>
  <c r="E275" i="18"/>
  <c r="C276" i="18"/>
  <c r="D276" i="18"/>
  <c r="E277" i="19" l="1"/>
  <c r="C278" i="19"/>
  <c r="D278" i="19"/>
  <c r="B279" i="19"/>
  <c r="E286" i="16"/>
  <c r="D287" i="16"/>
  <c r="C287" i="16"/>
  <c r="E276" i="18"/>
  <c r="C277" i="18"/>
  <c r="D277" i="18"/>
  <c r="C279" i="19" l="1"/>
  <c r="D279" i="19"/>
  <c r="E278" i="19"/>
  <c r="B280" i="19"/>
  <c r="E287" i="16"/>
  <c r="D288" i="16"/>
  <c r="C288" i="16"/>
  <c r="E277" i="18"/>
  <c r="C278" i="18"/>
  <c r="D278" i="18"/>
  <c r="C280" i="19" l="1"/>
  <c r="D280" i="19"/>
  <c r="E279" i="19"/>
  <c r="B281" i="19"/>
  <c r="E288" i="16"/>
  <c r="D289" i="16"/>
  <c r="C289" i="16"/>
  <c r="E278" i="18"/>
  <c r="C279" i="18"/>
  <c r="D279" i="18"/>
  <c r="E280" i="19" l="1"/>
  <c r="C281" i="19"/>
  <c r="D281" i="19"/>
  <c r="B282" i="19"/>
  <c r="E289" i="16"/>
  <c r="D290" i="16"/>
  <c r="C290" i="16"/>
  <c r="E279" i="18"/>
  <c r="C280" i="18"/>
  <c r="D280" i="18"/>
  <c r="E281" i="19" l="1"/>
  <c r="C282" i="19"/>
  <c r="D282" i="19"/>
  <c r="B283" i="19"/>
  <c r="E290" i="16"/>
  <c r="D291" i="16"/>
  <c r="C291" i="16"/>
  <c r="E280" i="18"/>
  <c r="C281" i="18"/>
  <c r="D281" i="18"/>
  <c r="C283" i="19" l="1"/>
  <c r="D283" i="19"/>
  <c r="E282" i="19"/>
  <c r="B284" i="19"/>
  <c r="E291" i="16"/>
  <c r="D292" i="16"/>
  <c r="C292" i="16"/>
  <c r="E281" i="18"/>
  <c r="C282" i="18"/>
  <c r="D282" i="18"/>
  <c r="E283" i="19" l="1"/>
  <c r="C284" i="19"/>
  <c r="D284" i="19"/>
  <c r="B285" i="19"/>
  <c r="E292" i="16"/>
  <c r="D293" i="16"/>
  <c r="C293" i="16"/>
  <c r="E282" i="18"/>
  <c r="C283" i="18"/>
  <c r="D283" i="18"/>
  <c r="E284" i="19" l="1"/>
  <c r="C285" i="19"/>
  <c r="D285" i="19"/>
  <c r="B286" i="19"/>
  <c r="E293" i="16"/>
  <c r="D294" i="16"/>
  <c r="C294" i="16"/>
  <c r="E283" i="18"/>
  <c r="C284" i="18"/>
  <c r="D284" i="18"/>
  <c r="E285" i="19" l="1"/>
  <c r="C286" i="19"/>
  <c r="D286" i="19"/>
  <c r="B287" i="19"/>
  <c r="E294" i="16"/>
  <c r="D295" i="16"/>
  <c r="C295" i="16"/>
  <c r="E284" i="18"/>
  <c r="C285" i="18"/>
  <c r="D285" i="18"/>
  <c r="C287" i="19" l="1"/>
  <c r="D287" i="19"/>
  <c r="E286" i="19"/>
  <c r="B288" i="19"/>
  <c r="E295" i="16"/>
  <c r="D296" i="16"/>
  <c r="C296" i="16"/>
  <c r="E285" i="18"/>
  <c r="C286" i="18"/>
  <c r="D286" i="18"/>
  <c r="E287" i="19" l="1"/>
  <c r="C288" i="19"/>
  <c r="D288" i="19"/>
  <c r="B289" i="19"/>
  <c r="E296" i="16"/>
  <c r="D297" i="16"/>
  <c r="C297" i="16"/>
  <c r="E286" i="18"/>
  <c r="C287" i="18"/>
  <c r="D287" i="18"/>
  <c r="E288" i="19" l="1"/>
  <c r="C289" i="19"/>
  <c r="D289" i="19"/>
  <c r="B290" i="19"/>
  <c r="E297" i="16"/>
  <c r="D298" i="16"/>
  <c r="C298" i="16"/>
  <c r="E287" i="18"/>
  <c r="C288" i="18"/>
  <c r="D288" i="18"/>
  <c r="E289" i="19" l="1"/>
  <c r="C290" i="19"/>
  <c r="D290" i="19"/>
  <c r="B291" i="19"/>
  <c r="E298" i="16"/>
  <c r="D299" i="16"/>
  <c r="C299" i="16"/>
  <c r="E288" i="18"/>
  <c r="C289" i="18"/>
  <c r="D289" i="18"/>
  <c r="E290" i="19" l="1"/>
  <c r="C291" i="19"/>
  <c r="D291" i="19"/>
  <c r="B292" i="19"/>
  <c r="E299" i="16"/>
  <c r="D300" i="16"/>
  <c r="C300" i="16"/>
  <c r="E289" i="18"/>
  <c r="C290" i="18"/>
  <c r="D290" i="18"/>
  <c r="E291" i="19" l="1"/>
  <c r="C292" i="19"/>
  <c r="D292" i="19"/>
  <c r="B293" i="19"/>
  <c r="E300" i="16"/>
  <c r="D301" i="16"/>
  <c r="C301" i="16"/>
  <c r="E290" i="18"/>
  <c r="C291" i="18"/>
  <c r="D291" i="18"/>
  <c r="C293" i="19" l="1"/>
  <c r="D293" i="19"/>
  <c r="E292" i="19"/>
  <c r="B294" i="19"/>
  <c r="E301" i="16"/>
  <c r="D302" i="16"/>
  <c r="C302" i="16"/>
  <c r="E291" i="18"/>
  <c r="C292" i="18"/>
  <c r="D292" i="18"/>
  <c r="E293" i="19" l="1"/>
  <c r="C294" i="19"/>
  <c r="D294" i="19"/>
  <c r="B295" i="19"/>
  <c r="E302" i="16"/>
  <c r="D303" i="16"/>
  <c r="C303" i="16"/>
  <c r="E292" i="18"/>
  <c r="C293" i="18"/>
  <c r="D293" i="18"/>
  <c r="E294" i="19" l="1"/>
  <c r="C295" i="19"/>
  <c r="D295" i="19"/>
  <c r="B296" i="19"/>
  <c r="E303" i="16"/>
  <c r="D304" i="16"/>
  <c r="C304" i="16"/>
  <c r="E293" i="18"/>
  <c r="C294" i="18"/>
  <c r="D294" i="18"/>
  <c r="E295" i="19" l="1"/>
  <c r="C296" i="19"/>
  <c r="D296" i="19"/>
  <c r="B297" i="19"/>
  <c r="E304" i="16"/>
  <c r="D305" i="16"/>
  <c r="C305" i="16"/>
  <c r="E294" i="18"/>
  <c r="C295" i="18"/>
  <c r="D295" i="18"/>
  <c r="E296" i="19" l="1"/>
  <c r="C297" i="19"/>
  <c r="D297" i="19"/>
  <c r="B298" i="19"/>
  <c r="E305" i="16"/>
  <c r="D306" i="16"/>
  <c r="C306" i="16"/>
  <c r="E295" i="18"/>
  <c r="C296" i="18"/>
  <c r="D296" i="18"/>
  <c r="C298" i="19" l="1"/>
  <c r="D298" i="19"/>
  <c r="E297" i="19"/>
  <c r="B299" i="19"/>
  <c r="E306" i="16"/>
  <c r="D307" i="16"/>
  <c r="C307" i="16"/>
  <c r="E296" i="18"/>
  <c r="C297" i="18"/>
  <c r="D297" i="18"/>
  <c r="E298" i="19" l="1"/>
  <c r="C299" i="19"/>
  <c r="D299" i="19"/>
  <c r="B300" i="19"/>
  <c r="E307" i="16"/>
  <c r="D308" i="16"/>
  <c r="C308" i="16"/>
  <c r="E297" i="18"/>
  <c r="C298" i="18"/>
  <c r="D298" i="18"/>
  <c r="E299" i="19" l="1"/>
  <c r="C300" i="19"/>
  <c r="D300" i="19"/>
  <c r="B301" i="19"/>
  <c r="E308" i="16"/>
  <c r="D309" i="16"/>
  <c r="C309" i="16"/>
  <c r="E298" i="18"/>
  <c r="C299" i="18"/>
  <c r="D299" i="18"/>
  <c r="E300" i="19" l="1"/>
  <c r="C301" i="19"/>
  <c r="D301" i="19"/>
  <c r="B302" i="19"/>
  <c r="E309" i="16"/>
  <c r="D310" i="16"/>
  <c r="C310" i="16"/>
  <c r="E299" i="18"/>
  <c r="C300" i="18"/>
  <c r="D300" i="18"/>
  <c r="E301" i="19" l="1"/>
  <c r="C302" i="19"/>
  <c r="D302" i="19"/>
  <c r="B303" i="19"/>
  <c r="E310" i="16"/>
  <c r="D311" i="16"/>
  <c r="C311" i="16"/>
  <c r="E300" i="18"/>
  <c r="C301" i="18"/>
  <c r="D301" i="18"/>
  <c r="E302" i="19" l="1"/>
  <c r="C303" i="19"/>
  <c r="D303" i="19"/>
  <c r="B304" i="19"/>
  <c r="E311" i="16"/>
  <c r="D312" i="16"/>
  <c r="C312" i="16"/>
  <c r="E301" i="18"/>
  <c r="C302" i="18"/>
  <c r="D302" i="18"/>
  <c r="E303" i="19" l="1"/>
  <c r="C304" i="19"/>
  <c r="D304" i="19"/>
  <c r="B305" i="19"/>
  <c r="E312" i="16"/>
  <c r="D313" i="16"/>
  <c r="C313" i="16"/>
  <c r="E302" i="18"/>
  <c r="C303" i="18"/>
  <c r="D303" i="18"/>
  <c r="E304" i="19" l="1"/>
  <c r="C305" i="19"/>
  <c r="D305" i="19"/>
  <c r="B306" i="19"/>
  <c r="E313" i="16"/>
  <c r="D314" i="16"/>
  <c r="C314" i="16"/>
  <c r="E303" i="18"/>
  <c r="C304" i="18"/>
  <c r="D304" i="18"/>
  <c r="C306" i="19" l="1"/>
  <c r="D306" i="19"/>
  <c r="E305" i="19"/>
  <c r="B307" i="19"/>
  <c r="E314" i="16"/>
  <c r="D315" i="16"/>
  <c r="C315" i="16"/>
  <c r="E304" i="18"/>
  <c r="C305" i="18"/>
  <c r="D305" i="18"/>
  <c r="E306" i="19" l="1"/>
  <c r="C307" i="19"/>
  <c r="D307" i="19"/>
  <c r="B308" i="19"/>
  <c r="E315" i="16"/>
  <c r="D316" i="16"/>
  <c r="C316" i="16"/>
  <c r="E305" i="18"/>
  <c r="C306" i="18"/>
  <c r="D306" i="18"/>
  <c r="E307" i="19" l="1"/>
  <c r="C308" i="19"/>
  <c r="D308" i="19"/>
  <c r="B309" i="19"/>
  <c r="E316" i="16"/>
  <c r="D317" i="16"/>
  <c r="C317" i="16"/>
  <c r="E306" i="18"/>
  <c r="C307" i="18"/>
  <c r="D307" i="18"/>
  <c r="E308" i="19" l="1"/>
  <c r="C309" i="19"/>
  <c r="D309" i="19"/>
  <c r="B310" i="19"/>
  <c r="E317" i="16"/>
  <c r="D318" i="16"/>
  <c r="C318" i="16"/>
  <c r="E307" i="18"/>
  <c r="C308" i="18"/>
  <c r="D308" i="18"/>
  <c r="E309" i="19" l="1"/>
  <c r="C310" i="19"/>
  <c r="D310" i="19"/>
  <c r="B311" i="19"/>
  <c r="E318" i="16"/>
  <c r="D319" i="16"/>
  <c r="C319" i="16"/>
  <c r="E308" i="18"/>
  <c r="C309" i="18"/>
  <c r="D309" i="18"/>
  <c r="E310" i="19" l="1"/>
  <c r="C311" i="19"/>
  <c r="D311" i="19"/>
  <c r="B312" i="19"/>
  <c r="E319" i="16"/>
  <c r="D320" i="16"/>
  <c r="C320" i="16"/>
  <c r="E309" i="18"/>
  <c r="C310" i="18"/>
  <c r="D310" i="18"/>
  <c r="E311" i="19" l="1"/>
  <c r="C312" i="19"/>
  <c r="D312" i="19"/>
  <c r="B313" i="19"/>
  <c r="E320" i="16"/>
  <c r="D321" i="16"/>
  <c r="C321" i="16"/>
  <c r="E310" i="18"/>
  <c r="C311" i="18"/>
  <c r="D311" i="18"/>
  <c r="E312" i="19" l="1"/>
  <c r="C313" i="19"/>
  <c r="D313" i="19"/>
  <c r="B314" i="19"/>
  <c r="E321" i="16"/>
  <c r="D322" i="16"/>
  <c r="C322" i="16"/>
  <c r="E311" i="18"/>
  <c r="C312" i="18"/>
  <c r="D312" i="18"/>
  <c r="E313" i="19" l="1"/>
  <c r="C314" i="19"/>
  <c r="D314" i="19"/>
  <c r="B315" i="19"/>
  <c r="E322" i="16"/>
  <c r="E312" i="18"/>
  <c r="D323" i="16"/>
  <c r="C323" i="16"/>
  <c r="C313" i="18"/>
  <c r="D313" i="18"/>
  <c r="E314" i="19" l="1"/>
  <c r="C315" i="19"/>
  <c r="D315" i="19"/>
  <c r="B316" i="19"/>
  <c r="E323" i="16"/>
  <c r="D324" i="16"/>
  <c r="C324" i="16"/>
  <c r="E313" i="18"/>
  <c r="C314" i="18"/>
  <c r="D314" i="18"/>
  <c r="E315" i="19" l="1"/>
  <c r="C316" i="19"/>
  <c r="D316" i="19"/>
  <c r="B317" i="19"/>
  <c r="E324" i="16"/>
  <c r="D325" i="16"/>
  <c r="C325" i="16"/>
  <c r="E314" i="18"/>
  <c r="C315" i="18"/>
  <c r="D315" i="18"/>
  <c r="E325" i="16" l="1"/>
  <c r="E316" i="19"/>
  <c r="C317" i="19"/>
  <c r="D317" i="19"/>
  <c r="B318" i="19"/>
  <c r="D326" i="16"/>
  <c r="C326" i="16"/>
  <c r="E315" i="18"/>
  <c r="C316" i="18"/>
  <c r="D316" i="18"/>
  <c r="E317" i="19" l="1"/>
  <c r="C318" i="19"/>
  <c r="D318" i="19"/>
  <c r="B319" i="19"/>
  <c r="E326" i="16"/>
  <c r="D327" i="16"/>
  <c r="C327" i="16"/>
  <c r="E316" i="18"/>
  <c r="C317" i="18"/>
  <c r="D317" i="18"/>
  <c r="E318" i="19" l="1"/>
  <c r="C319" i="19"/>
  <c r="D319" i="19"/>
  <c r="B320" i="19"/>
  <c r="E327" i="16"/>
  <c r="E317" i="18"/>
  <c r="D328" i="16"/>
  <c r="C328" i="16"/>
  <c r="C318" i="18"/>
  <c r="D318" i="18"/>
  <c r="E319" i="19" l="1"/>
  <c r="C320" i="19"/>
  <c r="D320" i="19"/>
  <c r="B321" i="19"/>
  <c r="E328" i="16"/>
  <c r="D329" i="16"/>
  <c r="C329" i="16"/>
  <c r="E318" i="18"/>
  <c r="C319" i="18"/>
  <c r="D319" i="18"/>
  <c r="E320" i="19" l="1"/>
  <c r="C321" i="19"/>
  <c r="D321" i="19"/>
  <c r="B322" i="19"/>
  <c r="E329" i="16"/>
  <c r="D330" i="16"/>
  <c r="C330" i="16"/>
  <c r="E319" i="18"/>
  <c r="C320" i="18"/>
  <c r="D320" i="18"/>
  <c r="E321" i="19" l="1"/>
  <c r="C322" i="19"/>
  <c r="D322" i="19"/>
  <c r="B323" i="19"/>
  <c r="E330" i="16"/>
  <c r="D331" i="16"/>
  <c r="C331" i="16"/>
  <c r="E320" i="18"/>
  <c r="C321" i="18"/>
  <c r="D321" i="18"/>
  <c r="E322" i="19" l="1"/>
  <c r="C323" i="19"/>
  <c r="D323" i="19"/>
  <c r="B324" i="19"/>
  <c r="E331" i="16"/>
  <c r="D332" i="16"/>
  <c r="C332" i="16"/>
  <c r="E321" i="18"/>
  <c r="C322" i="18"/>
  <c r="D322" i="18"/>
  <c r="C324" i="19" l="1"/>
  <c r="D324" i="19"/>
  <c r="E323" i="19"/>
  <c r="B325" i="19"/>
  <c r="E332" i="16"/>
  <c r="D333" i="16"/>
  <c r="C333" i="16"/>
  <c r="E322" i="18"/>
  <c r="C323" i="18"/>
  <c r="D323" i="18"/>
  <c r="E324" i="19" l="1"/>
  <c r="C325" i="19"/>
  <c r="D325" i="19"/>
  <c r="B326" i="19"/>
  <c r="E333" i="16"/>
  <c r="D334" i="16"/>
  <c r="C334" i="16"/>
  <c r="E323" i="18"/>
  <c r="C324" i="18"/>
  <c r="D324" i="18"/>
  <c r="E325" i="19" l="1"/>
  <c r="C326" i="19"/>
  <c r="D326" i="19"/>
  <c r="B327" i="19"/>
  <c r="E334" i="16"/>
  <c r="D335" i="16"/>
  <c r="C335" i="16"/>
  <c r="E324" i="18"/>
  <c r="C325" i="18"/>
  <c r="D325" i="18"/>
  <c r="E326" i="19" l="1"/>
  <c r="C327" i="19"/>
  <c r="D327" i="19"/>
  <c r="B328" i="19"/>
  <c r="E335" i="16"/>
  <c r="D336" i="16"/>
  <c r="C336" i="16"/>
  <c r="E325" i="18"/>
  <c r="C326" i="18"/>
  <c r="D326" i="18"/>
  <c r="E327" i="19" l="1"/>
  <c r="C328" i="19"/>
  <c r="D328" i="19"/>
  <c r="B329" i="19"/>
  <c r="E336" i="16"/>
  <c r="D337" i="16"/>
  <c r="C337" i="16"/>
  <c r="E326" i="18"/>
  <c r="C327" i="18"/>
  <c r="D327" i="18"/>
  <c r="E328" i="19" l="1"/>
  <c r="C329" i="19"/>
  <c r="D329" i="19"/>
  <c r="B330" i="19"/>
  <c r="E337" i="16"/>
  <c r="D338" i="16"/>
  <c r="C338" i="16"/>
  <c r="E327" i="18"/>
  <c r="C328" i="18"/>
  <c r="D328" i="18"/>
  <c r="E329" i="19" l="1"/>
  <c r="C330" i="19"/>
  <c r="D330" i="19"/>
  <c r="B331" i="19"/>
  <c r="E338" i="16"/>
  <c r="D339" i="16"/>
  <c r="C339" i="16"/>
  <c r="E328" i="18"/>
  <c r="C329" i="18"/>
  <c r="D329" i="18"/>
  <c r="E330" i="19" l="1"/>
  <c r="C331" i="19"/>
  <c r="D331" i="19"/>
  <c r="B332" i="19"/>
  <c r="E339" i="16"/>
  <c r="D340" i="16"/>
  <c r="C340" i="16"/>
  <c r="E329" i="18"/>
  <c r="C330" i="18"/>
  <c r="D330" i="18"/>
  <c r="E331" i="19" l="1"/>
  <c r="C332" i="19"/>
  <c r="D332" i="19"/>
  <c r="B333" i="19"/>
  <c r="E340" i="16"/>
  <c r="D341" i="16"/>
  <c r="C341" i="16"/>
  <c r="E330" i="18"/>
  <c r="C331" i="18"/>
  <c r="D331" i="18"/>
  <c r="E332" i="19" l="1"/>
  <c r="C333" i="19"/>
  <c r="D333" i="19"/>
  <c r="B334" i="19"/>
  <c r="E341" i="16"/>
  <c r="D342" i="16"/>
  <c r="C342" i="16"/>
  <c r="E331" i="18"/>
  <c r="C332" i="18"/>
  <c r="D332" i="18"/>
  <c r="E333" i="19" l="1"/>
  <c r="C334" i="19"/>
  <c r="D334" i="19"/>
  <c r="B335" i="19"/>
  <c r="E342" i="16"/>
  <c r="D343" i="16"/>
  <c r="C343" i="16"/>
  <c r="E332" i="18"/>
  <c r="C333" i="18"/>
  <c r="D333" i="18"/>
  <c r="E334" i="19" l="1"/>
  <c r="C335" i="19"/>
  <c r="D335" i="19"/>
  <c r="B336" i="19"/>
  <c r="E343" i="16"/>
  <c r="D344" i="16"/>
  <c r="C344" i="16"/>
  <c r="E333" i="18"/>
  <c r="C334" i="18"/>
  <c r="D334" i="18"/>
  <c r="C336" i="19" l="1"/>
  <c r="D336" i="19"/>
  <c r="E335" i="19"/>
  <c r="B337" i="19"/>
  <c r="E344" i="16"/>
  <c r="D345" i="16"/>
  <c r="C345" i="16"/>
  <c r="E334" i="18"/>
  <c r="C335" i="18"/>
  <c r="D335" i="18"/>
  <c r="E336" i="19" l="1"/>
  <c r="C337" i="19"/>
  <c r="D337" i="19"/>
  <c r="B338" i="19"/>
  <c r="E345" i="16"/>
  <c r="D346" i="16"/>
  <c r="C346" i="16"/>
  <c r="E335" i="18"/>
  <c r="C336" i="18"/>
  <c r="D336" i="18"/>
  <c r="E337" i="19" l="1"/>
  <c r="C338" i="19"/>
  <c r="D338" i="19"/>
  <c r="B339" i="19"/>
  <c r="E346" i="16"/>
  <c r="D347" i="16"/>
  <c r="C347" i="16"/>
  <c r="E336" i="18"/>
  <c r="C337" i="18"/>
  <c r="D337" i="18"/>
  <c r="E338" i="19" l="1"/>
  <c r="C339" i="19"/>
  <c r="D339" i="19"/>
  <c r="B340" i="19"/>
  <c r="E347" i="16"/>
  <c r="D348" i="16"/>
  <c r="C348" i="16"/>
  <c r="E337" i="18"/>
  <c r="C338" i="18"/>
  <c r="D338" i="18"/>
  <c r="E339" i="19" l="1"/>
  <c r="C340" i="19"/>
  <c r="D340" i="19"/>
  <c r="B341" i="19"/>
  <c r="E348" i="16"/>
  <c r="D349" i="16"/>
  <c r="C349" i="16"/>
  <c r="E338" i="18"/>
  <c r="C339" i="18"/>
  <c r="D339" i="18"/>
  <c r="E340" i="19" l="1"/>
  <c r="C341" i="19"/>
  <c r="D341" i="19"/>
  <c r="B342" i="19"/>
  <c r="E349" i="16"/>
  <c r="D350" i="16"/>
  <c r="C350" i="16"/>
  <c r="E339" i="18"/>
  <c r="C340" i="18"/>
  <c r="D340" i="18"/>
  <c r="C342" i="19" l="1"/>
  <c r="D342" i="19"/>
  <c r="E341" i="19"/>
  <c r="B343" i="19"/>
  <c r="E350" i="16"/>
  <c r="D351" i="16"/>
  <c r="C351" i="16"/>
  <c r="E340" i="18"/>
  <c r="C341" i="18"/>
  <c r="D341" i="18"/>
  <c r="E342" i="19" l="1"/>
  <c r="C343" i="19"/>
  <c r="D343" i="19"/>
  <c r="B344" i="19"/>
  <c r="E351" i="16"/>
  <c r="D352" i="16"/>
  <c r="C352" i="16"/>
  <c r="E341" i="18"/>
  <c r="C342" i="18"/>
  <c r="D342" i="18"/>
  <c r="E343" i="19" l="1"/>
  <c r="C344" i="19"/>
  <c r="D344" i="19"/>
  <c r="B345" i="19"/>
  <c r="E352" i="16"/>
  <c r="D353" i="16"/>
  <c r="C353" i="16"/>
  <c r="E342" i="18"/>
  <c r="C343" i="18"/>
  <c r="D343" i="18"/>
  <c r="E344" i="19" l="1"/>
  <c r="C345" i="19"/>
  <c r="D345" i="19"/>
  <c r="B346" i="19"/>
  <c r="E353" i="16"/>
  <c r="D354" i="16"/>
  <c r="C354" i="16"/>
  <c r="E343" i="18"/>
  <c r="C344" i="18"/>
  <c r="D344" i="18"/>
  <c r="E345" i="19" l="1"/>
  <c r="C346" i="19"/>
  <c r="D346" i="19"/>
  <c r="B347" i="19"/>
  <c r="E354" i="16"/>
  <c r="D355" i="16"/>
  <c r="C355" i="16"/>
  <c r="E344" i="18"/>
  <c r="C345" i="18"/>
  <c r="D345" i="18"/>
  <c r="E346" i="19" l="1"/>
  <c r="C347" i="19"/>
  <c r="D347" i="19"/>
  <c r="E355" i="16"/>
  <c r="B348" i="19"/>
  <c r="D356" i="16"/>
  <c r="C356" i="16"/>
  <c r="E345" i="18"/>
  <c r="C346" i="18"/>
  <c r="D346" i="18"/>
  <c r="C348" i="19" l="1"/>
  <c r="D348" i="19"/>
  <c r="E347" i="19"/>
  <c r="B349" i="19"/>
  <c r="E356" i="16"/>
  <c r="D357" i="16"/>
  <c r="C357" i="16"/>
  <c r="E346" i="18"/>
  <c r="C347" i="18"/>
  <c r="D347" i="18"/>
  <c r="E348" i="19" l="1"/>
  <c r="C349" i="19"/>
  <c r="D349" i="19"/>
  <c r="B350" i="19"/>
  <c r="E357" i="16"/>
  <c r="D358" i="16"/>
  <c r="C358" i="16"/>
  <c r="E347" i="18"/>
  <c r="C348" i="18"/>
  <c r="D348" i="18"/>
  <c r="E349" i="19" l="1"/>
  <c r="C350" i="19"/>
  <c r="D350" i="19"/>
  <c r="B351" i="19"/>
  <c r="E358" i="16"/>
  <c r="D359" i="16"/>
  <c r="C359" i="16"/>
  <c r="E348" i="18"/>
  <c r="C349" i="18"/>
  <c r="D349" i="18"/>
  <c r="E350" i="19" l="1"/>
  <c r="C351" i="19"/>
  <c r="D351" i="19"/>
  <c r="B352" i="19"/>
  <c r="E359" i="16"/>
  <c r="D360" i="16"/>
  <c r="C360" i="16"/>
  <c r="E349" i="18"/>
  <c r="C350" i="18"/>
  <c r="D350" i="18"/>
  <c r="E351" i="19" l="1"/>
  <c r="C352" i="19"/>
  <c r="D352" i="19"/>
  <c r="B353" i="19"/>
  <c r="E360" i="16"/>
  <c r="D361" i="16"/>
  <c r="C361" i="16"/>
  <c r="E350" i="18"/>
  <c r="C351" i="18"/>
  <c r="D351" i="18"/>
  <c r="E352" i="19" l="1"/>
  <c r="C353" i="19"/>
  <c r="D353" i="19"/>
  <c r="B354" i="19"/>
  <c r="E361" i="16"/>
  <c r="D362" i="16"/>
  <c r="C362" i="16"/>
  <c r="E351" i="18"/>
  <c r="C352" i="18"/>
  <c r="D352" i="18"/>
  <c r="E353" i="19" l="1"/>
  <c r="C354" i="19"/>
  <c r="D354" i="19"/>
  <c r="B355" i="19"/>
  <c r="E362" i="16"/>
  <c r="D363" i="16"/>
  <c r="C363" i="16"/>
  <c r="E352" i="18"/>
  <c r="C353" i="18"/>
  <c r="D353" i="18"/>
  <c r="E354" i="19" l="1"/>
  <c r="C355" i="19"/>
  <c r="D355" i="19"/>
  <c r="B356" i="19"/>
  <c r="E363" i="16"/>
  <c r="D364" i="16"/>
  <c r="C364" i="16"/>
  <c r="E353" i="18"/>
  <c r="C354" i="18"/>
  <c r="D354" i="18"/>
  <c r="E355" i="19" l="1"/>
  <c r="C356" i="19"/>
  <c r="D356" i="19"/>
  <c r="B357" i="19"/>
  <c r="E364" i="16"/>
  <c r="D365" i="16"/>
  <c r="C365" i="16"/>
  <c r="E354" i="18"/>
  <c r="C355" i="18"/>
  <c r="D355" i="18"/>
  <c r="E356" i="19" l="1"/>
  <c r="C357" i="19"/>
  <c r="D357" i="19"/>
  <c r="E365" i="16"/>
  <c r="B358" i="19"/>
  <c r="D366" i="16"/>
  <c r="C366" i="16"/>
  <c r="E355" i="18"/>
  <c r="C356" i="18"/>
  <c r="D356" i="18"/>
  <c r="E357" i="19" l="1"/>
  <c r="C358" i="19"/>
  <c r="D358" i="19"/>
  <c r="B359" i="19"/>
  <c r="E366" i="16"/>
  <c r="D367" i="16"/>
  <c r="C367" i="16"/>
  <c r="E356" i="18"/>
  <c r="C357" i="18"/>
  <c r="D357" i="18"/>
  <c r="E367" i="16" l="1"/>
  <c r="C359" i="19"/>
  <c r="D359" i="19"/>
  <c r="E358" i="19"/>
  <c r="B360" i="19"/>
  <c r="D368" i="16"/>
  <c r="C368" i="16"/>
  <c r="E357" i="18"/>
  <c r="C358" i="18"/>
  <c r="D358" i="18"/>
  <c r="E359" i="19" l="1"/>
  <c r="C360" i="19"/>
  <c r="D360" i="19"/>
  <c r="B361" i="19"/>
  <c r="E368" i="16"/>
  <c r="D369" i="16"/>
  <c r="C369" i="16"/>
  <c r="E358" i="18"/>
  <c r="C359" i="18"/>
  <c r="D359" i="18"/>
  <c r="E360" i="19" l="1"/>
  <c r="E369" i="16"/>
  <c r="C361" i="19"/>
  <c r="D361" i="19"/>
  <c r="B362" i="19"/>
  <c r="D370" i="16"/>
  <c r="C370" i="16"/>
  <c r="E359" i="18"/>
  <c r="C360" i="18"/>
  <c r="D360" i="18"/>
  <c r="C362" i="19" l="1"/>
  <c r="D362" i="19"/>
  <c r="E361" i="19"/>
  <c r="B363" i="19"/>
  <c r="E370" i="16"/>
  <c r="D371" i="16"/>
  <c r="C371" i="16"/>
  <c r="E360" i="18"/>
  <c r="C361" i="18"/>
  <c r="D361" i="18"/>
  <c r="E362" i="19" l="1"/>
  <c r="C363" i="19"/>
  <c r="D363" i="19"/>
  <c r="E371" i="16"/>
  <c r="B364" i="19"/>
  <c r="D372" i="16"/>
  <c r="C372" i="16"/>
  <c r="E361" i="18"/>
  <c r="C362" i="18"/>
  <c r="D362" i="18"/>
  <c r="E363" i="19" l="1"/>
  <c r="C364" i="19"/>
  <c r="D364" i="19"/>
  <c r="B365" i="19"/>
  <c r="E372" i="16"/>
  <c r="D373" i="16"/>
  <c r="C373" i="16"/>
  <c r="E362" i="18"/>
  <c r="C363" i="18"/>
  <c r="D363" i="18"/>
  <c r="E364" i="19" l="1"/>
  <c r="C365" i="19"/>
  <c r="D365" i="19"/>
  <c r="B366" i="19"/>
  <c r="E373" i="16"/>
  <c r="D374" i="16"/>
  <c r="C374" i="16"/>
  <c r="E363" i="18"/>
  <c r="C364" i="18"/>
  <c r="D364" i="18"/>
  <c r="C366" i="19" l="1"/>
  <c r="D366" i="19"/>
  <c r="E365" i="19"/>
  <c r="B367" i="19"/>
  <c r="E374" i="16"/>
  <c r="D375" i="16"/>
  <c r="C375" i="16"/>
  <c r="E364" i="18"/>
  <c r="C365" i="18"/>
  <c r="D365" i="18"/>
  <c r="E366" i="19" l="1"/>
  <c r="C367" i="19"/>
  <c r="D367" i="19"/>
  <c r="B368" i="19"/>
  <c r="E375" i="16"/>
  <c r="D376" i="16"/>
  <c r="C376" i="16"/>
  <c r="E365" i="18"/>
  <c r="C366" i="18"/>
  <c r="D366" i="18"/>
  <c r="E367" i="19" l="1"/>
  <c r="C368" i="19"/>
  <c r="D368" i="19"/>
  <c r="B369" i="19"/>
  <c r="E376" i="16"/>
  <c r="D377" i="16"/>
  <c r="C377" i="16"/>
  <c r="E366" i="18"/>
  <c r="C367" i="18"/>
  <c r="D367" i="18"/>
  <c r="E368" i="19" l="1"/>
  <c r="C369" i="19"/>
  <c r="D369" i="19"/>
  <c r="B370" i="19"/>
  <c r="E377" i="16"/>
  <c r="D378" i="16"/>
  <c r="C378" i="16"/>
  <c r="E367" i="18"/>
  <c r="C368" i="18"/>
  <c r="D368" i="18"/>
  <c r="E369" i="19" l="1"/>
  <c r="C370" i="19"/>
  <c r="D370" i="19"/>
  <c r="B371" i="19"/>
  <c r="E378" i="16"/>
  <c r="D379" i="16"/>
  <c r="C379" i="16"/>
  <c r="E368" i="18"/>
  <c r="C369" i="18"/>
  <c r="D369" i="18"/>
  <c r="E370" i="19" l="1"/>
  <c r="C371" i="19"/>
  <c r="D371" i="19"/>
  <c r="B372" i="19"/>
  <c r="E379" i="16"/>
  <c r="D380" i="16"/>
  <c r="C380" i="16"/>
  <c r="E369" i="18"/>
  <c r="C370" i="18"/>
  <c r="D370" i="18"/>
  <c r="E371" i="19" l="1"/>
  <c r="C372" i="19"/>
  <c r="D372" i="19"/>
  <c r="E380" i="16"/>
  <c r="B373" i="19"/>
  <c r="D381" i="16"/>
  <c r="C381" i="16"/>
  <c r="E370" i="18"/>
  <c r="C371" i="18"/>
  <c r="D371" i="18"/>
  <c r="E372" i="19" l="1"/>
  <c r="C373" i="19"/>
  <c r="D373" i="19"/>
  <c r="B374" i="19"/>
  <c r="E381" i="16"/>
  <c r="D382" i="16"/>
  <c r="C382" i="16"/>
  <c r="E371" i="18"/>
  <c r="C372" i="18"/>
  <c r="D372" i="18"/>
  <c r="E373" i="19" l="1"/>
  <c r="C374" i="19"/>
  <c r="D374" i="19"/>
  <c r="E382" i="16"/>
  <c r="B375" i="19"/>
  <c r="D383" i="16"/>
  <c r="C383" i="16"/>
  <c r="E372" i="18"/>
  <c r="C373" i="18"/>
  <c r="D373" i="18"/>
  <c r="E374" i="19" l="1"/>
  <c r="C375" i="19"/>
  <c r="D375" i="19"/>
  <c r="B376" i="19"/>
  <c r="E383" i="16"/>
  <c r="E373" i="18"/>
  <c r="D384" i="16"/>
  <c r="C384" i="16"/>
  <c r="C374" i="18"/>
  <c r="D374" i="18"/>
  <c r="E375" i="19" l="1"/>
  <c r="C376" i="19"/>
  <c r="D376" i="19"/>
  <c r="B377" i="19"/>
  <c r="E384" i="16"/>
  <c r="D385" i="16"/>
  <c r="C385" i="16"/>
  <c r="E374" i="18"/>
  <c r="C375" i="18"/>
  <c r="D375" i="18"/>
  <c r="E376" i="19" l="1"/>
  <c r="C377" i="19"/>
  <c r="D377" i="19"/>
  <c r="B378" i="19"/>
  <c r="E385" i="16"/>
  <c r="D386" i="16"/>
  <c r="C386" i="16"/>
  <c r="E375" i="18"/>
  <c r="C376" i="18"/>
  <c r="D376" i="18"/>
  <c r="E377" i="19" l="1"/>
  <c r="C378" i="19"/>
  <c r="D378" i="19"/>
  <c r="B379" i="19"/>
  <c r="E386" i="16"/>
  <c r="D387" i="16"/>
  <c r="C387" i="16"/>
  <c r="E376" i="18"/>
  <c r="C377" i="18"/>
  <c r="D377" i="18"/>
  <c r="E378" i="19" l="1"/>
  <c r="C379" i="19"/>
  <c r="D379" i="19"/>
  <c r="B380" i="19"/>
  <c r="E387" i="16"/>
  <c r="D388" i="16"/>
  <c r="C388" i="16"/>
  <c r="E377" i="18"/>
  <c r="C378" i="18"/>
  <c r="D378" i="18"/>
  <c r="E379" i="19" l="1"/>
  <c r="C380" i="19"/>
  <c r="D380" i="19"/>
  <c r="B381" i="19"/>
  <c r="E388" i="16"/>
  <c r="D389" i="16"/>
  <c r="C389" i="16"/>
  <c r="E378" i="18"/>
  <c r="C379" i="18"/>
  <c r="D379" i="18"/>
  <c r="E389" i="16" l="1"/>
  <c r="C381" i="19"/>
  <c r="D381" i="19"/>
  <c r="E380" i="19"/>
  <c r="B382" i="19"/>
  <c r="E379" i="18"/>
  <c r="C390" i="16"/>
  <c r="D390" i="16"/>
  <c r="C380" i="18"/>
  <c r="D380" i="18"/>
  <c r="E381" i="19" l="1"/>
  <c r="C382" i="19"/>
  <c r="D382" i="19"/>
  <c r="B383" i="19"/>
  <c r="E390" i="16"/>
  <c r="E380" i="18"/>
  <c r="C381" i="18"/>
  <c r="D381" i="18"/>
  <c r="C383" i="19" l="1"/>
  <c r="D383" i="19"/>
  <c r="E382" i="19"/>
  <c r="B384" i="19"/>
  <c r="E381" i="18"/>
  <c r="C382" i="18"/>
  <c r="D382" i="18"/>
  <c r="E383" i="19" l="1"/>
  <c r="C384" i="19"/>
  <c r="D384" i="19"/>
  <c r="B385" i="19"/>
  <c r="E382" i="18"/>
  <c r="C383" i="18"/>
  <c r="D383" i="18"/>
  <c r="C385" i="19" l="1"/>
  <c r="D385" i="19"/>
  <c r="E384" i="19"/>
  <c r="B386" i="19"/>
  <c r="E383" i="18"/>
  <c r="C384" i="18"/>
  <c r="D384" i="18"/>
  <c r="E385" i="19" l="1"/>
  <c r="C386" i="19"/>
  <c r="D386" i="19"/>
  <c r="B387" i="19"/>
  <c r="E384" i="18"/>
  <c r="C385" i="18"/>
  <c r="D385" i="18"/>
  <c r="E386" i="19" l="1"/>
  <c r="C387" i="19"/>
  <c r="D387" i="19"/>
  <c r="B388" i="19"/>
  <c r="E385" i="18"/>
  <c r="C386" i="18"/>
  <c r="D386" i="18"/>
  <c r="E387" i="19" l="1"/>
  <c r="C388" i="19"/>
  <c r="D388" i="19"/>
  <c r="B389" i="19"/>
  <c r="E386" i="18"/>
  <c r="C387" i="18"/>
  <c r="D387" i="18"/>
  <c r="E388" i="19" l="1"/>
  <c r="C389" i="19"/>
  <c r="D389" i="19"/>
  <c r="B390" i="19"/>
  <c r="E387" i="18"/>
  <c r="C388" i="18"/>
  <c r="D388" i="18"/>
  <c r="E389" i="19" l="1"/>
  <c r="C390" i="19"/>
  <c r="D390" i="19"/>
  <c r="B391" i="19"/>
  <c r="E388" i="18"/>
  <c r="C389" i="18"/>
  <c r="D389" i="18"/>
  <c r="C391" i="19" l="1"/>
  <c r="D391" i="19"/>
  <c r="E390" i="19"/>
  <c r="B392" i="19"/>
  <c r="E389" i="18"/>
  <c r="C390" i="18"/>
  <c r="D390" i="18"/>
  <c r="C392" i="19" l="1"/>
  <c r="D392" i="19"/>
  <c r="E391" i="19"/>
  <c r="E390" i="18"/>
  <c r="C391" i="18"/>
  <c r="D391" i="18"/>
  <c r="E392" i="19" l="1"/>
  <c r="F392" i="19" s="1"/>
  <c r="F391" i="19" s="1"/>
  <c r="F390" i="19" s="1"/>
  <c r="F389" i="19" s="1"/>
  <c r="F388" i="19" s="1"/>
  <c r="F387" i="19" s="1"/>
  <c r="F386" i="19" s="1"/>
  <c r="F385" i="19" s="1"/>
  <c r="F384" i="19" s="1"/>
  <c r="F383" i="19" s="1"/>
  <c r="F382" i="19" s="1"/>
  <c r="F381" i="19" s="1"/>
  <c r="F380" i="19" s="1"/>
  <c r="F379" i="19" s="1"/>
  <c r="F378" i="19" s="1"/>
  <c r="F377" i="19" s="1"/>
  <c r="F376" i="19" s="1"/>
  <c r="F375" i="19" s="1"/>
  <c r="F374" i="19" s="1"/>
  <c r="F373" i="19" s="1"/>
  <c r="F372" i="19" s="1"/>
  <c r="F371" i="19" s="1"/>
  <c r="F370" i="19" s="1"/>
  <c r="F369" i="19" s="1"/>
  <c r="F368" i="19" s="1"/>
  <c r="F367" i="19" s="1"/>
  <c r="F366" i="19" s="1"/>
  <c r="F365" i="19" s="1"/>
  <c r="F364" i="19" s="1"/>
  <c r="F363" i="19" s="1"/>
  <c r="F362" i="19" s="1"/>
  <c r="F361" i="19" s="1"/>
  <c r="F360" i="19" s="1"/>
  <c r="F359" i="19" s="1"/>
  <c r="F358" i="19" s="1"/>
  <c r="F357" i="19" s="1"/>
  <c r="F356" i="19" s="1"/>
  <c r="F355" i="19" s="1"/>
  <c r="F354" i="19" s="1"/>
  <c r="F353" i="19" s="1"/>
  <c r="F352" i="19" s="1"/>
  <c r="F351" i="19" s="1"/>
  <c r="F350" i="19" s="1"/>
  <c r="F349" i="19" s="1"/>
  <c r="F348" i="19" s="1"/>
  <c r="F347" i="19" s="1"/>
  <c r="F346" i="19" s="1"/>
  <c r="F345" i="19" s="1"/>
  <c r="F344" i="19" s="1"/>
  <c r="F343" i="19" s="1"/>
  <c r="F342" i="19" s="1"/>
  <c r="F341" i="19" s="1"/>
  <c r="F340" i="19" s="1"/>
  <c r="F339" i="19" s="1"/>
  <c r="F338" i="19" s="1"/>
  <c r="F337" i="19" s="1"/>
  <c r="F336" i="19" s="1"/>
  <c r="F335" i="19" s="1"/>
  <c r="F334" i="19" s="1"/>
  <c r="F333" i="19" s="1"/>
  <c r="F332" i="19" s="1"/>
  <c r="F331" i="19" s="1"/>
  <c r="F330" i="19" s="1"/>
  <c r="F329" i="19" s="1"/>
  <c r="F328" i="19" s="1"/>
  <c r="F327" i="19" s="1"/>
  <c r="F326" i="19" s="1"/>
  <c r="F325" i="19" s="1"/>
  <c r="F324" i="19" s="1"/>
  <c r="F323" i="19" s="1"/>
  <c r="F322" i="19" s="1"/>
  <c r="F321" i="19" s="1"/>
  <c r="F320" i="19" s="1"/>
  <c r="F319" i="19" s="1"/>
  <c r="F318" i="19" s="1"/>
  <c r="F317" i="19" s="1"/>
  <c r="F316" i="19" s="1"/>
  <c r="F315" i="19" s="1"/>
  <c r="F314" i="19" s="1"/>
  <c r="F313" i="19" s="1"/>
  <c r="F312" i="19" s="1"/>
  <c r="F311" i="19" s="1"/>
  <c r="F310" i="19" s="1"/>
  <c r="F309" i="19" s="1"/>
  <c r="F308" i="19" s="1"/>
  <c r="F307" i="19" s="1"/>
  <c r="F306" i="19" s="1"/>
  <c r="F305" i="19" s="1"/>
  <c r="F304" i="19" s="1"/>
  <c r="F303" i="19" s="1"/>
  <c r="F302" i="19" s="1"/>
  <c r="F301" i="19" s="1"/>
  <c r="F300" i="19" s="1"/>
  <c r="F299" i="19" s="1"/>
  <c r="F298" i="19" s="1"/>
  <c r="F297" i="19" s="1"/>
  <c r="F296" i="19" s="1"/>
  <c r="F295" i="19" s="1"/>
  <c r="F294" i="19" s="1"/>
  <c r="F293" i="19" s="1"/>
  <c r="F292" i="19" s="1"/>
  <c r="F291" i="19" s="1"/>
  <c r="F290" i="19" s="1"/>
  <c r="F289" i="19" s="1"/>
  <c r="F288" i="19" s="1"/>
  <c r="F287" i="19" s="1"/>
  <c r="F286" i="19" s="1"/>
  <c r="F285" i="19" s="1"/>
  <c r="F284" i="19" s="1"/>
  <c r="F283" i="19" s="1"/>
  <c r="F282" i="19" s="1"/>
  <c r="F281" i="19" s="1"/>
  <c r="F280" i="19" s="1"/>
  <c r="F279" i="19" s="1"/>
  <c r="F278" i="19" s="1"/>
  <c r="F277" i="19" s="1"/>
  <c r="F276" i="19" s="1"/>
  <c r="F275" i="19" s="1"/>
  <c r="F274" i="19" s="1"/>
  <c r="F273" i="19" s="1"/>
  <c r="F272" i="19" s="1"/>
  <c r="F271" i="19" s="1"/>
  <c r="F270" i="19" s="1"/>
  <c r="F269" i="19" s="1"/>
  <c r="F268" i="19" s="1"/>
  <c r="F267" i="19" s="1"/>
  <c r="F266" i="19" s="1"/>
  <c r="F265" i="19" s="1"/>
  <c r="F264" i="19" s="1"/>
  <c r="F263" i="19" s="1"/>
  <c r="F262" i="19" s="1"/>
  <c r="F261" i="19" s="1"/>
  <c r="F260" i="19" s="1"/>
  <c r="F259" i="19" s="1"/>
  <c r="F258" i="19" s="1"/>
  <c r="F257" i="19" s="1"/>
  <c r="F256" i="19" s="1"/>
  <c r="F255" i="19" s="1"/>
  <c r="F254" i="19" s="1"/>
  <c r="F253" i="19" s="1"/>
  <c r="F252" i="19" s="1"/>
  <c r="F251" i="19" s="1"/>
  <c r="F250" i="19" s="1"/>
  <c r="F249" i="19" s="1"/>
  <c r="F248" i="19" s="1"/>
  <c r="F247" i="19" s="1"/>
  <c r="F246" i="19" s="1"/>
  <c r="F245" i="19" s="1"/>
  <c r="F244" i="19" s="1"/>
  <c r="F243" i="19" s="1"/>
  <c r="F242" i="19" s="1"/>
  <c r="F241" i="19" s="1"/>
  <c r="F240" i="19" s="1"/>
  <c r="F239" i="19" s="1"/>
  <c r="F238" i="19" s="1"/>
  <c r="F237" i="19" s="1"/>
  <c r="F236" i="19" s="1"/>
  <c r="F235" i="19" s="1"/>
  <c r="F234" i="19" s="1"/>
  <c r="F233" i="19" s="1"/>
  <c r="F232" i="19" s="1"/>
  <c r="F231" i="19" s="1"/>
  <c r="F230" i="19" s="1"/>
  <c r="F229" i="19" s="1"/>
  <c r="F228" i="19" s="1"/>
  <c r="F227" i="19" s="1"/>
  <c r="F226" i="19" s="1"/>
  <c r="F225" i="19" s="1"/>
  <c r="F224" i="19" s="1"/>
  <c r="F223" i="19" s="1"/>
  <c r="F222" i="19" s="1"/>
  <c r="F221" i="19" s="1"/>
  <c r="F220" i="19" s="1"/>
  <c r="F219" i="19" s="1"/>
  <c r="F218" i="19" s="1"/>
  <c r="F217" i="19" s="1"/>
  <c r="F216" i="19" s="1"/>
  <c r="F215" i="19" s="1"/>
  <c r="F214" i="19" s="1"/>
  <c r="F213" i="19" s="1"/>
  <c r="F212" i="19" s="1"/>
  <c r="F211" i="19" s="1"/>
  <c r="F210" i="19" s="1"/>
  <c r="F209" i="19" s="1"/>
  <c r="F208" i="19" s="1"/>
  <c r="F207" i="19" s="1"/>
  <c r="F206" i="19" s="1"/>
  <c r="F205" i="19" s="1"/>
  <c r="F204" i="19" s="1"/>
  <c r="F203" i="19" s="1"/>
  <c r="F202" i="19" s="1"/>
  <c r="F201" i="19" s="1"/>
  <c r="F200" i="19" s="1"/>
  <c r="F199" i="19" s="1"/>
  <c r="F198" i="19" s="1"/>
  <c r="F197" i="19" s="1"/>
  <c r="F196" i="19" s="1"/>
  <c r="F195" i="19" s="1"/>
  <c r="F194" i="19" s="1"/>
  <c r="F193" i="19" s="1"/>
  <c r="F192" i="19" s="1"/>
  <c r="F191" i="19" s="1"/>
  <c r="F190" i="19" s="1"/>
  <c r="F189" i="19" s="1"/>
  <c r="F188" i="19" s="1"/>
  <c r="F187" i="19" s="1"/>
  <c r="F186" i="19" s="1"/>
  <c r="F185" i="19" s="1"/>
  <c r="F184" i="19" s="1"/>
  <c r="F183" i="19" s="1"/>
  <c r="F182" i="19" s="1"/>
  <c r="F181" i="19" s="1"/>
  <c r="F180" i="19" s="1"/>
  <c r="F179" i="19" s="1"/>
  <c r="F178" i="19" s="1"/>
  <c r="F177" i="19" s="1"/>
  <c r="F176" i="19" s="1"/>
  <c r="F175" i="19" s="1"/>
  <c r="F174" i="19" s="1"/>
  <c r="F173" i="19" s="1"/>
  <c r="F172" i="19" s="1"/>
  <c r="F171" i="19" s="1"/>
  <c r="F170" i="19" s="1"/>
  <c r="F169" i="19" s="1"/>
  <c r="F168" i="19" s="1"/>
  <c r="F167" i="19" s="1"/>
  <c r="F166" i="19" s="1"/>
  <c r="F165" i="19" s="1"/>
  <c r="F164" i="19" s="1"/>
  <c r="F163" i="19" s="1"/>
  <c r="F162" i="19" s="1"/>
  <c r="F161" i="19" s="1"/>
  <c r="F160" i="19" s="1"/>
  <c r="F159" i="19" s="1"/>
  <c r="F158" i="19" s="1"/>
  <c r="F157" i="19" s="1"/>
  <c r="F156" i="19" s="1"/>
  <c r="F155" i="19" s="1"/>
  <c r="F154" i="19" s="1"/>
  <c r="F153" i="19" s="1"/>
  <c r="F152" i="19" s="1"/>
  <c r="F151" i="19" s="1"/>
  <c r="F150" i="19" s="1"/>
  <c r="F149" i="19" s="1"/>
  <c r="F148" i="19" s="1"/>
  <c r="F147" i="19" s="1"/>
  <c r="F146" i="19" s="1"/>
  <c r="F145" i="19" s="1"/>
  <c r="F144" i="19" s="1"/>
  <c r="F143" i="19" s="1"/>
  <c r="F142" i="19" s="1"/>
  <c r="F141" i="19" s="1"/>
  <c r="F140" i="19" s="1"/>
  <c r="F139" i="19" s="1"/>
  <c r="F138" i="19" s="1"/>
  <c r="F137" i="19" s="1"/>
  <c r="F136" i="19" s="1"/>
  <c r="F135" i="19" s="1"/>
  <c r="F134" i="19" s="1"/>
  <c r="F133" i="19" s="1"/>
  <c r="F132" i="19" s="1"/>
  <c r="F131" i="19" s="1"/>
  <c r="F130" i="19" s="1"/>
  <c r="F129" i="19" s="1"/>
  <c r="F128" i="19" s="1"/>
  <c r="F127" i="19" s="1"/>
  <c r="F126" i="19" s="1"/>
  <c r="F125" i="19" s="1"/>
  <c r="F124" i="19" s="1"/>
  <c r="F123" i="19" s="1"/>
  <c r="F122" i="19" s="1"/>
  <c r="F121" i="19" s="1"/>
  <c r="F120" i="19" s="1"/>
  <c r="F119" i="19" s="1"/>
  <c r="F118" i="19" s="1"/>
  <c r="F117" i="19" s="1"/>
  <c r="F116" i="19" s="1"/>
  <c r="F115" i="19" s="1"/>
  <c r="F114" i="19" s="1"/>
  <c r="F113" i="19" s="1"/>
  <c r="F112" i="19" s="1"/>
  <c r="F111" i="19" s="1"/>
  <c r="F110" i="19" s="1"/>
  <c r="F109" i="19" s="1"/>
  <c r="F108" i="19" s="1"/>
  <c r="F107" i="19" s="1"/>
  <c r="F106" i="19" s="1"/>
  <c r="F105" i="19" s="1"/>
  <c r="F104" i="19" s="1"/>
  <c r="F103" i="19" s="1"/>
  <c r="F102" i="19" s="1"/>
  <c r="F101" i="19" s="1"/>
  <c r="F100" i="19" s="1"/>
  <c r="F99" i="19" s="1"/>
  <c r="F98" i="19" s="1"/>
  <c r="F97" i="19" s="1"/>
  <c r="F96" i="19" s="1"/>
  <c r="F95" i="19" s="1"/>
  <c r="F94" i="19" s="1"/>
  <c r="F93" i="19" s="1"/>
  <c r="F92" i="19" s="1"/>
  <c r="F91" i="19" s="1"/>
  <c r="F90" i="19" s="1"/>
  <c r="F89" i="19" s="1"/>
  <c r="F88" i="19" s="1"/>
  <c r="F87" i="19" s="1"/>
  <c r="F86" i="19" s="1"/>
  <c r="F85" i="19" s="1"/>
  <c r="F84" i="19" s="1"/>
  <c r="F83" i="19" s="1"/>
  <c r="F82" i="19" s="1"/>
  <c r="F81" i="19" s="1"/>
  <c r="F80" i="19" s="1"/>
  <c r="F79" i="19" s="1"/>
  <c r="F78" i="19" s="1"/>
  <c r="F77" i="19" s="1"/>
  <c r="F76" i="19" s="1"/>
  <c r="F75" i="19" s="1"/>
  <c r="F74" i="19" s="1"/>
  <c r="F73" i="19" s="1"/>
  <c r="F72" i="19" s="1"/>
  <c r="F71" i="19" s="1"/>
  <c r="F70" i="19" s="1"/>
  <c r="F69" i="19" s="1"/>
  <c r="F68" i="19" s="1"/>
  <c r="F67" i="19" s="1"/>
  <c r="F66" i="19" s="1"/>
  <c r="F65" i="19" s="1"/>
  <c r="F64" i="19" s="1"/>
  <c r="F63" i="19" s="1"/>
  <c r="F62" i="19" s="1"/>
  <c r="F61" i="19" s="1"/>
  <c r="F60" i="19" s="1"/>
  <c r="F59" i="19" s="1"/>
  <c r="F58" i="19" s="1"/>
  <c r="F57" i="19" s="1"/>
  <c r="F56" i="19" s="1"/>
  <c r="F55" i="19" s="1"/>
  <c r="F54" i="19" s="1"/>
  <c r="F53" i="19" s="1"/>
  <c r="F52" i="19" s="1"/>
  <c r="F51" i="19" s="1"/>
  <c r="F50" i="19" s="1"/>
  <c r="F49" i="19" s="1"/>
  <c r="F48" i="19" s="1"/>
  <c r="F47" i="19" s="1"/>
  <c r="F46" i="19" s="1"/>
  <c r="F45" i="19" s="1"/>
  <c r="F44" i="19" s="1"/>
  <c r="F43" i="19" s="1"/>
  <c r="F42" i="19" s="1"/>
  <c r="F41" i="19" s="1"/>
  <c r="F40" i="19" s="1"/>
  <c r="F39" i="19" s="1"/>
  <c r="F38" i="19" s="1"/>
  <c r="F37" i="19" s="1"/>
  <c r="F36" i="19" s="1"/>
  <c r="F35" i="19" s="1"/>
  <c r="F34" i="19" s="1"/>
  <c r="F33" i="19" s="1"/>
  <c r="F32" i="19" s="1"/>
  <c r="F31" i="19" s="1"/>
  <c r="F30" i="19" s="1"/>
  <c r="F29" i="19" s="1"/>
  <c r="F28" i="19" s="1"/>
  <c r="F27" i="19" s="1"/>
  <c r="E391" i="18"/>
  <c r="C392" i="18"/>
  <c r="D392" i="18"/>
  <c r="C8" i="19" l="1"/>
  <c r="F26" i="19"/>
  <c r="F25" i="19" s="1"/>
  <c r="F24" i="19" s="1"/>
  <c r="F23" i="19" s="1"/>
  <c r="F22" i="19" s="1"/>
  <c r="F21" i="19" s="1"/>
  <c r="F20" i="19" s="1"/>
  <c r="F19" i="19" s="1"/>
  <c r="F18" i="19" s="1"/>
  <c r="F17" i="19" s="1"/>
  <c r="F16" i="19" s="1"/>
  <c r="F15" i="19" s="1"/>
  <c r="F14" i="19" s="1"/>
  <c r="F13" i="19" s="1"/>
  <c r="F12" i="19" s="1"/>
  <c r="F11" i="19" s="1"/>
  <c r="F8" i="19" s="1"/>
  <c r="E392" i="18"/>
  <c r="F392" i="18" s="1"/>
  <c r="F391" i="18" s="1"/>
  <c r="F390" i="18" s="1"/>
  <c r="F389" i="18" s="1"/>
  <c r="F388" i="18" s="1"/>
  <c r="F387" i="18" s="1"/>
  <c r="F386" i="18" s="1"/>
  <c r="F385" i="18" s="1"/>
  <c r="F384" i="18" s="1"/>
  <c r="F383" i="18" s="1"/>
  <c r="F382" i="18" s="1"/>
  <c r="F381" i="18" s="1"/>
  <c r="F380" i="18" s="1"/>
  <c r="F379" i="18" s="1"/>
  <c r="F378" i="18" s="1"/>
  <c r="F377" i="18" s="1"/>
  <c r="F376" i="18" s="1"/>
  <c r="F375" i="18" s="1"/>
  <c r="F374" i="18" s="1"/>
  <c r="F373" i="18" s="1"/>
  <c r="F372" i="18" s="1"/>
  <c r="F371" i="18" s="1"/>
  <c r="F370" i="18" s="1"/>
  <c r="F369" i="18" s="1"/>
  <c r="F368" i="18" s="1"/>
  <c r="F367" i="18" s="1"/>
  <c r="F366" i="18" s="1"/>
  <c r="F365" i="18" s="1"/>
  <c r="F364" i="18" s="1"/>
  <c r="F363" i="18" s="1"/>
  <c r="F362" i="18" s="1"/>
  <c r="F361" i="18" s="1"/>
  <c r="F360" i="18" s="1"/>
  <c r="F359" i="18" s="1"/>
  <c r="F358" i="18" s="1"/>
  <c r="F357" i="18" s="1"/>
  <c r="F356" i="18" s="1"/>
  <c r="F355" i="18" s="1"/>
  <c r="F354" i="18" s="1"/>
  <c r="F353" i="18" s="1"/>
  <c r="F352" i="18" s="1"/>
  <c r="F351" i="18" s="1"/>
  <c r="F350" i="18" s="1"/>
  <c r="F349" i="18" s="1"/>
  <c r="F348" i="18" s="1"/>
  <c r="F347" i="18" s="1"/>
  <c r="F346" i="18" s="1"/>
  <c r="F345" i="18" s="1"/>
  <c r="F344" i="18" s="1"/>
  <c r="F343" i="18" s="1"/>
  <c r="F342" i="18" s="1"/>
  <c r="F341" i="18" s="1"/>
  <c r="F340" i="18" s="1"/>
  <c r="F339" i="18" s="1"/>
  <c r="F338" i="18" s="1"/>
  <c r="F337" i="18" s="1"/>
  <c r="F336" i="18" s="1"/>
  <c r="F335" i="18" s="1"/>
  <c r="F334" i="18" s="1"/>
  <c r="F333" i="18" s="1"/>
  <c r="F332" i="18" s="1"/>
  <c r="F331" i="18" s="1"/>
  <c r="F330" i="18" s="1"/>
  <c r="F329" i="18" s="1"/>
  <c r="F328" i="18" s="1"/>
  <c r="F327" i="18" s="1"/>
  <c r="F326" i="18" s="1"/>
  <c r="F325" i="18" s="1"/>
  <c r="F324" i="18" s="1"/>
  <c r="F323" i="18" s="1"/>
  <c r="F322" i="18" s="1"/>
  <c r="F321" i="18" s="1"/>
  <c r="F320" i="18" s="1"/>
  <c r="F319" i="18" s="1"/>
  <c r="F318" i="18" s="1"/>
  <c r="F317" i="18" s="1"/>
  <c r="F316" i="18" s="1"/>
  <c r="F315" i="18" s="1"/>
  <c r="F314" i="18" s="1"/>
  <c r="F313" i="18" s="1"/>
  <c r="F312" i="18" s="1"/>
  <c r="F311" i="18" s="1"/>
  <c r="F310" i="18" s="1"/>
  <c r="F309" i="18" s="1"/>
  <c r="F308" i="18" s="1"/>
  <c r="F307" i="18" s="1"/>
  <c r="F306" i="18" s="1"/>
  <c r="F305" i="18" s="1"/>
  <c r="F304" i="18" s="1"/>
  <c r="F303" i="18" s="1"/>
  <c r="F302" i="18" s="1"/>
  <c r="F301" i="18" s="1"/>
  <c r="F300" i="18" s="1"/>
  <c r="F299" i="18" s="1"/>
  <c r="F298" i="18" s="1"/>
  <c r="F297" i="18" s="1"/>
  <c r="F296" i="18" s="1"/>
  <c r="F295" i="18" s="1"/>
  <c r="F294" i="18" s="1"/>
  <c r="F293" i="18" s="1"/>
  <c r="F292" i="18" s="1"/>
  <c r="F291" i="18" s="1"/>
  <c r="F290" i="18" s="1"/>
  <c r="F289" i="18" s="1"/>
  <c r="F288" i="18" s="1"/>
  <c r="F287" i="18" s="1"/>
  <c r="F286" i="18" s="1"/>
  <c r="F285" i="18" s="1"/>
  <c r="F284" i="18" s="1"/>
  <c r="F283" i="18" s="1"/>
  <c r="F282" i="18" s="1"/>
  <c r="F281" i="18" s="1"/>
  <c r="F280" i="18" s="1"/>
  <c r="F279" i="18" s="1"/>
  <c r="F278" i="18" s="1"/>
  <c r="F277" i="18" s="1"/>
  <c r="F276" i="18" s="1"/>
  <c r="F275" i="18" s="1"/>
  <c r="F274" i="18" s="1"/>
  <c r="F273" i="18" s="1"/>
  <c r="F272" i="18" s="1"/>
  <c r="F271" i="18" s="1"/>
  <c r="F270" i="18" s="1"/>
  <c r="F269" i="18" s="1"/>
  <c r="F268" i="18" s="1"/>
  <c r="F267" i="18" s="1"/>
  <c r="F266" i="18" s="1"/>
  <c r="F265" i="18" s="1"/>
  <c r="F264" i="18" s="1"/>
  <c r="F263" i="18" s="1"/>
  <c r="F262" i="18" s="1"/>
  <c r="F261" i="18" s="1"/>
  <c r="F260" i="18" s="1"/>
  <c r="F259" i="18" s="1"/>
  <c r="F258" i="18" s="1"/>
  <c r="F257" i="18" s="1"/>
  <c r="F256" i="18" s="1"/>
  <c r="F255" i="18" s="1"/>
  <c r="F254" i="18" s="1"/>
  <c r="F253" i="18" s="1"/>
  <c r="F252" i="18" s="1"/>
  <c r="F251" i="18" s="1"/>
  <c r="F250" i="18" s="1"/>
  <c r="F249" i="18" s="1"/>
  <c r="F248" i="18" s="1"/>
  <c r="F247" i="18" s="1"/>
  <c r="F246" i="18" s="1"/>
  <c r="F245" i="18" s="1"/>
  <c r="F244" i="18" s="1"/>
  <c r="F243" i="18" s="1"/>
  <c r="F242" i="18" s="1"/>
  <c r="F241" i="18" s="1"/>
  <c r="F240" i="18" s="1"/>
  <c r="F239" i="18" s="1"/>
  <c r="F238" i="18" s="1"/>
  <c r="F237" i="18" s="1"/>
  <c r="F236" i="18" s="1"/>
  <c r="F235" i="18" s="1"/>
  <c r="F234" i="18" s="1"/>
  <c r="F233" i="18" s="1"/>
  <c r="F232" i="18" s="1"/>
  <c r="F231" i="18" s="1"/>
  <c r="F230" i="18" s="1"/>
  <c r="F229" i="18" s="1"/>
  <c r="F228" i="18" s="1"/>
  <c r="F227" i="18" s="1"/>
  <c r="F226" i="18" s="1"/>
  <c r="F225" i="18" s="1"/>
  <c r="F224" i="18" s="1"/>
  <c r="F223" i="18" s="1"/>
  <c r="F222" i="18" s="1"/>
  <c r="F221" i="18" s="1"/>
  <c r="F220" i="18" s="1"/>
  <c r="F219" i="18" s="1"/>
  <c r="F218" i="18" s="1"/>
  <c r="F217" i="18" s="1"/>
  <c r="F216" i="18" s="1"/>
  <c r="F215" i="18" s="1"/>
  <c r="F214" i="18" s="1"/>
  <c r="F213" i="18" s="1"/>
  <c r="F212" i="18" s="1"/>
  <c r="F211" i="18" s="1"/>
  <c r="F210" i="18" s="1"/>
  <c r="F209" i="18" s="1"/>
  <c r="F208" i="18" s="1"/>
  <c r="F207" i="18" s="1"/>
  <c r="F206" i="18" s="1"/>
  <c r="F205" i="18" s="1"/>
  <c r="F204" i="18" s="1"/>
  <c r="F203" i="18" s="1"/>
  <c r="F202" i="18" s="1"/>
  <c r="F201" i="18" s="1"/>
  <c r="F200" i="18" s="1"/>
  <c r="F199" i="18" s="1"/>
  <c r="F198" i="18" s="1"/>
  <c r="F197" i="18" s="1"/>
  <c r="F196" i="18" s="1"/>
  <c r="F195" i="18" s="1"/>
  <c r="F194" i="18" s="1"/>
  <c r="F193" i="18" s="1"/>
  <c r="F192" i="18" s="1"/>
  <c r="F191" i="18" s="1"/>
  <c r="F190" i="18" s="1"/>
  <c r="F189" i="18" s="1"/>
  <c r="F188" i="18" s="1"/>
  <c r="F187" i="18" s="1"/>
  <c r="F186" i="18" s="1"/>
  <c r="F185" i="18" s="1"/>
  <c r="F184" i="18" s="1"/>
  <c r="F183" i="18" s="1"/>
  <c r="F182" i="18" s="1"/>
  <c r="F181" i="18" s="1"/>
  <c r="F180" i="18" s="1"/>
  <c r="F179" i="18" s="1"/>
  <c r="F178" i="18" s="1"/>
  <c r="F177" i="18" s="1"/>
  <c r="F176" i="18" s="1"/>
  <c r="F175" i="18" s="1"/>
  <c r="F174" i="18" s="1"/>
  <c r="F173" i="18" s="1"/>
  <c r="F172" i="18" s="1"/>
  <c r="F171" i="18" s="1"/>
  <c r="F170" i="18" s="1"/>
  <c r="F169" i="18" s="1"/>
  <c r="F168" i="18" s="1"/>
  <c r="F167" i="18" s="1"/>
  <c r="F166" i="18" s="1"/>
  <c r="F165" i="18" s="1"/>
  <c r="F164" i="18" s="1"/>
  <c r="F163" i="18" s="1"/>
  <c r="F162" i="18" s="1"/>
  <c r="F161" i="18" s="1"/>
  <c r="F160" i="18" s="1"/>
  <c r="F159" i="18" s="1"/>
  <c r="F158" i="18" s="1"/>
  <c r="F157" i="18" s="1"/>
  <c r="F156" i="18" s="1"/>
  <c r="F155" i="18" s="1"/>
  <c r="F154" i="18" s="1"/>
  <c r="F153" i="18" s="1"/>
  <c r="F152" i="18" s="1"/>
  <c r="F151" i="18" s="1"/>
  <c r="F150" i="18" s="1"/>
  <c r="F149" i="18" s="1"/>
  <c r="F148" i="18" s="1"/>
  <c r="F147" i="18" s="1"/>
  <c r="F146" i="18" s="1"/>
  <c r="F145" i="18" s="1"/>
  <c r="F144" i="18" s="1"/>
  <c r="F143" i="18" s="1"/>
  <c r="F142" i="18" s="1"/>
  <c r="F141" i="18" s="1"/>
  <c r="F140" i="18" s="1"/>
  <c r="F139" i="18" s="1"/>
  <c r="F138" i="18" s="1"/>
  <c r="F137" i="18" s="1"/>
  <c r="F136" i="18" s="1"/>
  <c r="F135" i="18" s="1"/>
  <c r="F134" i="18" s="1"/>
  <c r="F133" i="18" s="1"/>
  <c r="F132" i="18" s="1"/>
  <c r="F131" i="18" s="1"/>
  <c r="F130" i="18" s="1"/>
  <c r="F129" i="18" s="1"/>
  <c r="F128" i="18" s="1"/>
  <c r="F127" i="18" s="1"/>
  <c r="F126" i="18" s="1"/>
  <c r="F125" i="18" s="1"/>
  <c r="F124" i="18" s="1"/>
  <c r="F123" i="18" s="1"/>
  <c r="F122" i="18" s="1"/>
  <c r="F121" i="18" s="1"/>
  <c r="F120" i="18" s="1"/>
  <c r="F119" i="18" s="1"/>
  <c r="F118" i="18" s="1"/>
  <c r="F117" i="18" s="1"/>
  <c r="F116" i="18" s="1"/>
  <c r="F115" i="18" s="1"/>
  <c r="F114" i="18" s="1"/>
  <c r="F113" i="18" s="1"/>
  <c r="F112" i="18" s="1"/>
  <c r="F111" i="18" s="1"/>
  <c r="F110" i="18" s="1"/>
  <c r="F109" i="18" s="1"/>
  <c r="F108" i="18" s="1"/>
  <c r="F107" i="18" s="1"/>
  <c r="F106" i="18" s="1"/>
  <c r="F105" i="18" s="1"/>
  <c r="F104" i="18" s="1"/>
  <c r="F103" i="18" s="1"/>
  <c r="F102" i="18" s="1"/>
  <c r="F101" i="18" s="1"/>
  <c r="F100" i="18" s="1"/>
  <c r="F99" i="18" s="1"/>
  <c r="F98" i="18" s="1"/>
  <c r="F97" i="18" s="1"/>
  <c r="F96" i="18" s="1"/>
  <c r="F95" i="18" s="1"/>
  <c r="F94" i="18" s="1"/>
  <c r="F93" i="18" s="1"/>
  <c r="F92" i="18" s="1"/>
  <c r="F91" i="18" s="1"/>
  <c r="F90" i="18" s="1"/>
  <c r="F89" i="18" s="1"/>
  <c r="F88" i="18" s="1"/>
  <c r="F87" i="18" s="1"/>
  <c r="F86" i="18" s="1"/>
  <c r="F85" i="18" s="1"/>
  <c r="F84" i="18" s="1"/>
  <c r="F83" i="18" s="1"/>
  <c r="F82" i="18" s="1"/>
  <c r="F81" i="18" s="1"/>
  <c r="F80" i="18" s="1"/>
  <c r="F79" i="18" s="1"/>
  <c r="F78" i="18" s="1"/>
  <c r="F77" i="18" s="1"/>
  <c r="F76" i="18" s="1"/>
  <c r="F75" i="18" s="1"/>
  <c r="F74" i="18" s="1"/>
  <c r="F73" i="18" s="1"/>
  <c r="F72" i="18" s="1"/>
  <c r="F71" i="18" s="1"/>
  <c r="F70" i="18" s="1"/>
  <c r="F69" i="18" s="1"/>
  <c r="F68" i="18" s="1"/>
  <c r="F67" i="18" s="1"/>
  <c r="F66" i="18" s="1"/>
  <c r="F65" i="18" s="1"/>
  <c r="F64" i="18" s="1"/>
  <c r="F63" i="18" s="1"/>
  <c r="F62" i="18" s="1"/>
  <c r="F61" i="18" s="1"/>
  <c r="F60" i="18" s="1"/>
  <c r="F59" i="18" s="1"/>
  <c r="F58" i="18" s="1"/>
  <c r="F57" i="18" s="1"/>
  <c r="F56" i="18" s="1"/>
  <c r="F55" i="18" s="1"/>
  <c r="F54" i="18" s="1"/>
  <c r="F53" i="18" s="1"/>
  <c r="F52" i="18" s="1"/>
  <c r="F51" i="18" s="1"/>
  <c r="F50" i="18" s="1"/>
  <c r="F49" i="18" s="1"/>
  <c r="F48" i="18" s="1"/>
  <c r="F47" i="18" s="1"/>
  <c r="F46" i="18" s="1"/>
  <c r="F45" i="18" s="1"/>
  <c r="F44" i="18" s="1"/>
  <c r="F43" i="18" s="1"/>
  <c r="F42" i="18" s="1"/>
  <c r="F41" i="18" s="1"/>
  <c r="F40" i="18" s="1"/>
  <c r="F39" i="18" s="1"/>
  <c r="F38" i="18" s="1"/>
  <c r="F37" i="18" s="1"/>
  <c r="F36" i="18" s="1"/>
  <c r="F35" i="18" s="1"/>
  <c r="F34" i="18" s="1"/>
  <c r="F33" i="18" s="1"/>
  <c r="F32" i="18" s="1"/>
  <c r="F31" i="18" s="1"/>
  <c r="F30" i="18" s="1"/>
  <c r="F29" i="18" s="1"/>
  <c r="F28" i="18" s="1"/>
  <c r="F27" i="18" s="1"/>
  <c r="F26" i="18" s="1"/>
  <c r="F390" i="16"/>
  <c r="F389" i="16" s="1"/>
  <c r="F388" i="16" s="1"/>
  <c r="F387" i="16" s="1"/>
  <c r="F386" i="16" s="1"/>
  <c r="F385" i="16" s="1"/>
  <c r="F384" i="16" s="1"/>
  <c r="F383" i="16" s="1"/>
  <c r="F382" i="16" s="1"/>
  <c r="F381" i="16" s="1"/>
  <c r="F380" i="16" s="1"/>
  <c r="F379" i="16" s="1"/>
  <c r="F378" i="16" s="1"/>
  <c r="F377" i="16" s="1"/>
  <c r="F376" i="16" s="1"/>
  <c r="F375" i="16" s="1"/>
  <c r="F374" i="16" s="1"/>
  <c r="F373" i="16" s="1"/>
  <c r="F372" i="16" s="1"/>
  <c r="F371" i="16" s="1"/>
  <c r="F370" i="16" s="1"/>
  <c r="F369" i="16" s="1"/>
  <c r="F368" i="16" s="1"/>
  <c r="F367" i="16" s="1"/>
  <c r="F366" i="16" s="1"/>
  <c r="F365" i="16" s="1"/>
  <c r="F364" i="16" s="1"/>
  <c r="F363" i="16" s="1"/>
  <c r="F362" i="16" s="1"/>
  <c r="F361" i="16" s="1"/>
  <c r="F360" i="16" s="1"/>
  <c r="F359" i="16" s="1"/>
  <c r="F358" i="16" s="1"/>
  <c r="F357" i="16" s="1"/>
  <c r="F356" i="16" s="1"/>
  <c r="F355" i="16" s="1"/>
  <c r="F354" i="16" s="1"/>
  <c r="F353" i="16" s="1"/>
  <c r="F352" i="16" s="1"/>
  <c r="F351" i="16" s="1"/>
  <c r="F350" i="16" s="1"/>
  <c r="F349" i="16" s="1"/>
  <c r="F348" i="16" s="1"/>
  <c r="F347" i="16" s="1"/>
  <c r="F346" i="16" s="1"/>
  <c r="F345" i="16" s="1"/>
  <c r="F344" i="16" s="1"/>
  <c r="F343" i="16" s="1"/>
  <c r="F342" i="16" s="1"/>
  <c r="F341" i="16" s="1"/>
  <c r="F340" i="16" s="1"/>
  <c r="F339" i="16" s="1"/>
  <c r="F338" i="16" s="1"/>
  <c r="F337" i="16" s="1"/>
  <c r="F336" i="16" s="1"/>
  <c r="F335" i="16" s="1"/>
  <c r="F334" i="16" s="1"/>
  <c r="F333" i="16" s="1"/>
  <c r="F332" i="16" s="1"/>
  <c r="F331" i="16" s="1"/>
  <c r="F330" i="16" s="1"/>
  <c r="F329" i="16" s="1"/>
  <c r="F328" i="16" s="1"/>
  <c r="F327" i="16" s="1"/>
  <c r="F326" i="16" s="1"/>
  <c r="F325" i="16" s="1"/>
  <c r="F324" i="16" s="1"/>
  <c r="F323" i="16" s="1"/>
  <c r="F322" i="16" s="1"/>
  <c r="F321" i="16" s="1"/>
  <c r="F320" i="16" s="1"/>
  <c r="F319" i="16" s="1"/>
  <c r="F318" i="16" s="1"/>
  <c r="F317" i="16" s="1"/>
  <c r="F316" i="16" s="1"/>
  <c r="F315" i="16" s="1"/>
  <c r="F314" i="16" s="1"/>
  <c r="F313" i="16" s="1"/>
  <c r="F312" i="16" s="1"/>
  <c r="F311" i="16" s="1"/>
  <c r="F310" i="16" s="1"/>
  <c r="F309" i="16" s="1"/>
  <c r="F308" i="16" s="1"/>
  <c r="F307" i="16" s="1"/>
  <c r="F306" i="16" s="1"/>
  <c r="F305" i="16" s="1"/>
  <c r="F304" i="16" s="1"/>
  <c r="F303" i="16" s="1"/>
  <c r="F302" i="16" s="1"/>
  <c r="F301" i="16" s="1"/>
  <c r="F300" i="16" s="1"/>
  <c r="F299" i="16" s="1"/>
  <c r="F298" i="16" s="1"/>
  <c r="F297" i="16" s="1"/>
  <c r="F296" i="16" s="1"/>
  <c r="F295" i="16" s="1"/>
  <c r="F294" i="16" s="1"/>
  <c r="F293" i="16" s="1"/>
  <c r="F292" i="16" s="1"/>
  <c r="F291" i="16" s="1"/>
  <c r="F290" i="16" s="1"/>
  <c r="F289" i="16" s="1"/>
  <c r="F288" i="16" s="1"/>
  <c r="F287" i="16" s="1"/>
  <c r="F286" i="16" s="1"/>
  <c r="F285" i="16" s="1"/>
  <c r="F284" i="16" s="1"/>
  <c r="F283" i="16" s="1"/>
  <c r="F282" i="16" s="1"/>
  <c r="F281" i="16" s="1"/>
  <c r="F280" i="16" s="1"/>
  <c r="F279" i="16" s="1"/>
  <c r="F278" i="16" s="1"/>
  <c r="F277" i="16" s="1"/>
  <c r="F276" i="16" s="1"/>
  <c r="F275" i="16" s="1"/>
  <c r="F274" i="16" s="1"/>
  <c r="F273" i="16" s="1"/>
  <c r="F272" i="16" s="1"/>
  <c r="F271" i="16" s="1"/>
  <c r="F270" i="16" s="1"/>
  <c r="F269" i="16" s="1"/>
  <c r="F268" i="16" s="1"/>
  <c r="F267" i="16" s="1"/>
  <c r="F266" i="16" s="1"/>
  <c r="F265" i="16" s="1"/>
  <c r="F264" i="16" s="1"/>
  <c r="F263" i="16" s="1"/>
  <c r="F262" i="16" s="1"/>
  <c r="F261" i="16" s="1"/>
  <c r="F260" i="16" s="1"/>
  <c r="F259" i="16" s="1"/>
  <c r="F258" i="16" s="1"/>
  <c r="F257" i="16" s="1"/>
  <c r="F256" i="16" s="1"/>
  <c r="F255" i="16" s="1"/>
  <c r="F254" i="16" s="1"/>
  <c r="F253" i="16" s="1"/>
  <c r="F252" i="16" s="1"/>
  <c r="F251" i="16" s="1"/>
  <c r="F250" i="16" s="1"/>
  <c r="F249" i="16" s="1"/>
  <c r="F248" i="16" s="1"/>
  <c r="F247" i="16" s="1"/>
  <c r="F246" i="16" s="1"/>
  <c r="F245" i="16" s="1"/>
  <c r="F244" i="16" s="1"/>
  <c r="F243" i="16" s="1"/>
  <c r="F242" i="16" s="1"/>
  <c r="F241" i="16" s="1"/>
  <c r="F240" i="16" s="1"/>
  <c r="F239" i="16" s="1"/>
  <c r="F238" i="16" s="1"/>
  <c r="F237" i="16" s="1"/>
  <c r="F236" i="16" s="1"/>
  <c r="F235" i="16" s="1"/>
  <c r="F234" i="16" s="1"/>
  <c r="F233" i="16" s="1"/>
  <c r="F232" i="16" s="1"/>
  <c r="F231" i="16" s="1"/>
  <c r="F230" i="16" s="1"/>
  <c r="F229" i="16" s="1"/>
  <c r="F228" i="16" s="1"/>
  <c r="F227" i="16" s="1"/>
  <c r="F226" i="16" s="1"/>
  <c r="F225" i="16" s="1"/>
  <c r="F224" i="16" s="1"/>
  <c r="F223" i="16" s="1"/>
  <c r="F222" i="16" s="1"/>
  <c r="F221" i="16" s="1"/>
  <c r="F220" i="16" s="1"/>
  <c r="F219" i="16" s="1"/>
  <c r="F218" i="16" s="1"/>
  <c r="F217" i="16" s="1"/>
  <c r="F216" i="16" s="1"/>
  <c r="F215" i="16" s="1"/>
  <c r="F214" i="16" s="1"/>
  <c r="F213" i="16" s="1"/>
  <c r="F212" i="16" s="1"/>
  <c r="F211" i="16" s="1"/>
  <c r="F210" i="16" s="1"/>
  <c r="F209" i="16" s="1"/>
  <c r="F208" i="16" s="1"/>
  <c r="F207" i="16" s="1"/>
  <c r="F206" i="16" s="1"/>
  <c r="F205" i="16" s="1"/>
  <c r="F204" i="16" s="1"/>
  <c r="F203" i="16" s="1"/>
  <c r="F202" i="16" s="1"/>
  <c r="F201" i="16" s="1"/>
  <c r="F200" i="16" s="1"/>
  <c r="F199" i="16" s="1"/>
  <c r="F198" i="16" s="1"/>
  <c r="F197" i="16" s="1"/>
  <c r="F196" i="16" s="1"/>
  <c r="F195" i="16" s="1"/>
  <c r="F194" i="16" s="1"/>
  <c r="F193" i="16" s="1"/>
  <c r="F192" i="16" s="1"/>
  <c r="F191" i="16" s="1"/>
  <c r="F190" i="16" s="1"/>
  <c r="F189" i="16" s="1"/>
  <c r="F188" i="16" s="1"/>
  <c r="F187" i="16" s="1"/>
  <c r="F186" i="16" s="1"/>
  <c r="F185" i="16" s="1"/>
  <c r="F184" i="16" s="1"/>
  <c r="F183" i="16" s="1"/>
  <c r="F182" i="16" s="1"/>
  <c r="F181" i="16" s="1"/>
  <c r="F180" i="16" s="1"/>
  <c r="F179" i="16" s="1"/>
  <c r="F178" i="16" s="1"/>
  <c r="F177" i="16" s="1"/>
  <c r="F176" i="16" s="1"/>
  <c r="F175" i="16" s="1"/>
  <c r="F174" i="16" s="1"/>
  <c r="F173" i="16" s="1"/>
  <c r="F172" i="16" s="1"/>
  <c r="F171" i="16" s="1"/>
  <c r="F170" i="16" s="1"/>
  <c r="F169" i="16" s="1"/>
  <c r="F168" i="16" s="1"/>
  <c r="F167" i="16" s="1"/>
  <c r="F166" i="16" s="1"/>
  <c r="F165" i="16" s="1"/>
  <c r="F164" i="16" s="1"/>
  <c r="F163" i="16" s="1"/>
  <c r="F162" i="16" s="1"/>
  <c r="F161" i="16" s="1"/>
  <c r="F160" i="16" s="1"/>
  <c r="F159" i="16" s="1"/>
  <c r="F158" i="16" s="1"/>
  <c r="F157" i="16" s="1"/>
  <c r="F156" i="16" s="1"/>
  <c r="F155" i="16" s="1"/>
  <c r="F154" i="16" s="1"/>
  <c r="F153" i="16" s="1"/>
  <c r="F152" i="16" s="1"/>
  <c r="F151" i="16" s="1"/>
  <c r="F150" i="16" s="1"/>
  <c r="F149" i="16" s="1"/>
  <c r="F148" i="16" s="1"/>
  <c r="F147" i="16" s="1"/>
  <c r="F146" i="16" s="1"/>
  <c r="F145" i="16" s="1"/>
  <c r="F144" i="16" s="1"/>
  <c r="F143" i="16" s="1"/>
  <c r="F142" i="16" s="1"/>
  <c r="F141" i="16" s="1"/>
  <c r="F140" i="16" s="1"/>
  <c r="F139" i="16" s="1"/>
  <c r="F138" i="16" s="1"/>
  <c r="F137" i="16" s="1"/>
  <c r="F136" i="16" s="1"/>
  <c r="F135" i="16" s="1"/>
  <c r="F134" i="16" s="1"/>
  <c r="F133" i="16" s="1"/>
  <c r="F132" i="16" s="1"/>
  <c r="F131" i="16" s="1"/>
  <c r="F130" i="16" s="1"/>
  <c r="F129" i="16" s="1"/>
  <c r="F128" i="16" s="1"/>
  <c r="F127" i="16" s="1"/>
  <c r="F126" i="16" s="1"/>
  <c r="F125" i="16" s="1"/>
  <c r="F124" i="16" s="1"/>
  <c r="F123" i="16" s="1"/>
  <c r="F122" i="16" s="1"/>
  <c r="F121" i="16" s="1"/>
  <c r="F120" i="16" s="1"/>
  <c r="F119" i="16" s="1"/>
  <c r="F118" i="16" s="1"/>
  <c r="F117" i="16" s="1"/>
  <c r="F116" i="16" s="1"/>
  <c r="F115" i="16" s="1"/>
  <c r="F114" i="16" s="1"/>
  <c r="F113" i="16" s="1"/>
  <c r="F112" i="16" s="1"/>
  <c r="F111" i="16" s="1"/>
  <c r="F110" i="16" s="1"/>
  <c r="F109" i="16" s="1"/>
  <c r="F108" i="16" s="1"/>
  <c r="F107" i="16" s="1"/>
  <c r="F106" i="16" s="1"/>
  <c r="F105" i="16" s="1"/>
  <c r="F104" i="16" s="1"/>
  <c r="F103" i="16" s="1"/>
  <c r="F102" i="16" s="1"/>
  <c r="F101" i="16" s="1"/>
  <c r="F100" i="16" s="1"/>
  <c r="F99" i="16" s="1"/>
  <c r="F98" i="16" s="1"/>
  <c r="F97" i="16" s="1"/>
  <c r="F96" i="16" s="1"/>
  <c r="F95" i="16" s="1"/>
  <c r="F94" i="16" s="1"/>
  <c r="F93" i="16" s="1"/>
  <c r="F92" i="16" s="1"/>
  <c r="F91" i="16" s="1"/>
  <c r="F90" i="16" s="1"/>
  <c r="F89" i="16" s="1"/>
  <c r="F88" i="16" s="1"/>
  <c r="F87" i="16" s="1"/>
  <c r="F86" i="16" s="1"/>
  <c r="F85" i="16" s="1"/>
  <c r="F84" i="16" s="1"/>
  <c r="F83" i="16" s="1"/>
  <c r="F82" i="16" s="1"/>
  <c r="F81" i="16" s="1"/>
  <c r="F80" i="16" s="1"/>
  <c r="F79" i="16" s="1"/>
  <c r="F78" i="16" s="1"/>
  <c r="F77" i="16" s="1"/>
  <c r="F76" i="16" s="1"/>
  <c r="F75" i="16" s="1"/>
  <c r="F74" i="16" s="1"/>
  <c r="F73" i="16" s="1"/>
  <c r="F72" i="16" s="1"/>
  <c r="F71" i="16" s="1"/>
  <c r="F70" i="16" s="1"/>
  <c r="F69" i="16" s="1"/>
  <c r="F68" i="16" s="1"/>
  <c r="F67" i="16" s="1"/>
  <c r="F66" i="16" s="1"/>
  <c r="F65" i="16" s="1"/>
  <c r="F64" i="16" s="1"/>
  <c r="F63" i="16" s="1"/>
  <c r="F62" i="16" s="1"/>
  <c r="F61" i="16" s="1"/>
  <c r="F60" i="16" s="1"/>
  <c r="F59" i="16" s="1"/>
  <c r="F58" i="16" s="1"/>
  <c r="F57" i="16" s="1"/>
  <c r="F56" i="16" s="1"/>
  <c r="F55" i="16" s="1"/>
  <c r="F54" i="16" s="1"/>
  <c r="F53" i="16" s="1"/>
  <c r="F52" i="16" s="1"/>
  <c r="F51" i="16" s="1"/>
  <c r="F50" i="16" s="1"/>
  <c r="F49" i="16" s="1"/>
  <c r="F48" i="16" s="1"/>
  <c r="F47" i="16" s="1"/>
  <c r="F46" i="16" s="1"/>
  <c r="F45" i="16" s="1"/>
  <c r="F44" i="16" s="1"/>
  <c r="F43" i="16" s="1"/>
  <c r="F42" i="16" s="1"/>
  <c r="F41" i="16" s="1"/>
  <c r="F40" i="16" s="1"/>
  <c r="F39" i="16" s="1"/>
  <c r="F38" i="16" s="1"/>
  <c r="F37" i="16" s="1"/>
  <c r="F36" i="16" s="1"/>
  <c r="F35" i="16" s="1"/>
  <c r="F34" i="16" s="1"/>
  <c r="F33" i="16" s="1"/>
  <c r="F32" i="16" s="1"/>
  <c r="F31" i="16" s="1"/>
  <c r="F30" i="16" s="1"/>
  <c r="F29" i="16" s="1"/>
  <c r="F28" i="16" s="1"/>
  <c r="F27" i="16" s="1"/>
  <c r="F26" i="16" s="1"/>
  <c r="F25" i="16" s="1"/>
  <c r="C6" i="16" s="1"/>
  <c r="B8" i="18" l="1"/>
  <c r="F25" i="18"/>
  <c r="F24" i="18" s="1"/>
  <c r="F23" i="18" s="1"/>
  <c r="F22" i="18" s="1"/>
  <c r="F21" i="18" s="1"/>
  <c r="F20" i="18" s="1"/>
  <c r="F19" i="18" s="1"/>
  <c r="F18" i="18" s="1"/>
  <c r="F17" i="18" s="1"/>
  <c r="F16" i="18" s="1"/>
  <c r="F15" i="18" s="1"/>
  <c r="F14" i="18" s="1"/>
  <c r="F13" i="18" s="1"/>
  <c r="F12" i="18" s="1"/>
  <c r="F11" i="18" s="1"/>
  <c r="F8" i="18" s="1"/>
  <c r="F24" i="16"/>
  <c r="F23" i="16" s="1"/>
  <c r="F22" i="16" s="1"/>
  <c r="F21" i="16" s="1"/>
  <c r="F20" i="16" s="1"/>
  <c r="F19" i="16" s="1"/>
  <c r="F18" i="16" s="1"/>
  <c r="F17" i="16" s="1"/>
  <c r="F16" i="16" s="1"/>
  <c r="F15" i="16" s="1"/>
  <c r="F14" i="16" s="1"/>
  <c r="F13" i="16" s="1"/>
  <c r="F12" i="16" s="1"/>
  <c r="F11" i="16" s="1"/>
  <c r="F10" i="16" s="1"/>
  <c r="F9" i="16" s="1"/>
  <c r="F6" i="16" s="1"/>
</calcChain>
</file>

<file path=xl/sharedStrings.xml><?xml version="1.0" encoding="utf-8"?>
<sst xmlns="http://schemas.openxmlformats.org/spreadsheetml/2006/main" count="26144" uniqueCount="519">
  <si>
    <t>Address</t>
  </si>
  <si>
    <t>Date time</t>
  </si>
  <si>
    <t>Latitude</t>
  </si>
  <si>
    <t>Longitude</t>
  </si>
  <si>
    <t>Resolved Address</t>
  </si>
  <si>
    <t>Name</t>
  </si>
  <si>
    <t>Minimum Temperature</t>
  </si>
  <si>
    <t>Maximum Temperature</t>
  </si>
  <si>
    <t>Temperature</t>
  </si>
  <si>
    <t>Wind Speed</t>
  </si>
  <si>
    <t>Wind Gust</t>
  </si>
  <si>
    <t>Wind Direction</t>
  </si>
  <si>
    <t>Sea Level Pressure</t>
  </si>
  <si>
    <t>Chance Precipitation (%)</t>
  </si>
  <si>
    <t>Precipitation</t>
  </si>
  <si>
    <t>Cloud Cover</t>
  </si>
  <si>
    <t>Snow</t>
  </si>
  <si>
    <t>Snow Depth</t>
  </si>
  <si>
    <t>Relative Humidity</t>
  </si>
  <si>
    <t>Heat Index</t>
  </si>
  <si>
    <t>Wind Chill</t>
  </si>
  <si>
    <t>Conditions</t>
  </si>
  <si>
    <t/>
  </si>
  <si>
    <t>Overcast</t>
  </si>
  <si>
    <t>Rain, Overcast</t>
  </si>
  <si>
    <t>Rain, Partially cloudy</t>
  </si>
  <si>
    <t>Partially cloudy</t>
  </si>
  <si>
    <t>MY LOCATIONS</t>
  </si>
  <si>
    <t>Clear</t>
  </si>
  <si>
    <t>FORECAST QUERY - BASE STRING</t>
  </si>
  <si>
    <t>API KEY</t>
  </si>
  <si>
    <t>VALUE</t>
  </si>
  <si>
    <t>This string should not require editing and is the base string through which this spreadsheet will use to send a query to the Visual Crossing Weather Server</t>
  </si>
  <si>
    <t>This is your personalized API Query Key.   It can be obtained from the following location after making a query.  Please note, that only certain levels of subscription allow for Query Keys.</t>
  </si>
  <si>
    <t>SETTING</t>
  </si>
  <si>
    <t>INFO</t>
  </si>
  <si>
    <t>https://weather.visualcrossing.com/VisualCrossingWebServices/rest/services/weatherdata/history?</t>
  </si>
  <si>
    <t>https://weather.visualcrossing.com/VisualCrossingWebServices/rest/services/weatherdata/forecast?</t>
  </si>
  <si>
    <t>Weather Units</t>
  </si>
  <si>
    <t>us</t>
  </si>
  <si>
    <t>This will determine the units of measure for the returned data.  Please choose:  us, uk or metric</t>
  </si>
  <si>
    <t>Time Setting</t>
  </si>
  <si>
    <t>24</t>
  </si>
  <si>
    <t>The time setting tells the system if you want hourly, day-night or daily weather data.   The setting values are as follows:   hourly use "1",  day-night use "12" and for daily use "24".</t>
  </si>
  <si>
    <t>This string is the final query made to the Visual Crossing Server based upon the settings above combined with the Wx Parameters settings.   This string should be able to be pasted into any browser or into Excel as a separate Web Query for Debugging purposes and see the final results.</t>
  </si>
  <si>
    <t>HISTORY QUERY - BASE STRING</t>
  </si>
  <si>
    <t>CONSTRUCTED QUERY STRINGS</t>
  </si>
  <si>
    <t>LOCATIONS LIST</t>
  </si>
  <si>
    <t>This pipe delimited string is the concatenated list from the Wx User Parameters page from the defined range called MYLOCATIONSTABLE.   This form allows multiple locations to be passed into the final constructed query strings.</t>
  </si>
  <si>
    <t>HISTORY QUERY - COPY STRING</t>
  </si>
  <si>
    <t>FORECAST QUERY - COPY STRING</t>
  </si>
  <si>
    <t>QUERY DATE VALUES</t>
  </si>
  <si>
    <t>Day Start Time</t>
  </si>
  <si>
    <t>Day End Time</t>
  </si>
  <si>
    <t>*NOTE:  Forecast queries always range from today for 15 full days and do not require or use any date parameters.</t>
  </si>
  <si>
    <t>Dew Point</t>
  </si>
  <si>
    <t>Precipitation Cover</t>
  </si>
  <si>
    <t>Visibility</t>
  </si>
  <si>
    <t>Weather Type</t>
  </si>
  <si>
    <t>Info</t>
  </si>
  <si>
    <t>Light Snow</t>
  </si>
  <si>
    <t>Mist</t>
  </si>
  <si>
    <t>Mist, Light Rain</t>
  </si>
  <si>
    <t>Smoke Or Haze</t>
  </si>
  <si>
    <t>Mist, Fog, Light Rain</t>
  </si>
  <si>
    <t>Mist, Smoke Or Haze</t>
  </si>
  <si>
    <t>Light Snow, Smoke Or Haze</t>
  </si>
  <si>
    <t>Light Rain</t>
  </si>
  <si>
    <t>Mist, Rain, Light Rain</t>
  </si>
  <si>
    <t>Rain, Heavy Rain, Light Rain</t>
  </si>
  <si>
    <t>Mist, Rain</t>
  </si>
  <si>
    <t>3.1</t>
  </si>
  <si>
    <t>Mist, Light Rain, Smoke Or Haze</t>
  </si>
  <si>
    <t>1.2</t>
  </si>
  <si>
    <t>Mist, Light Snow, Rain, Light Rain</t>
  </si>
  <si>
    <t>Light Rain, Smoke Or Haze</t>
  </si>
  <si>
    <t>Lightning Without Thunder</t>
  </si>
  <si>
    <t>Mist, Fog</t>
  </si>
  <si>
    <t>Mist, Light Snow, Light Rain</t>
  </si>
  <si>
    <t>Mist, Light Snow, Fog</t>
  </si>
  <si>
    <t>Mist, Light Snow, Fog, Snow</t>
  </si>
  <si>
    <t>Rain, Clear</t>
  </si>
  <si>
    <t>Thunderstorm, Light Rain</t>
  </si>
  <si>
    <t>Thunderstorm</t>
  </si>
  <si>
    <t>Lightning Without Thunder, Thunderstorm, Light Rain</t>
  </si>
  <si>
    <t>Mist, Light Drizzle</t>
  </si>
  <si>
    <t>Lightning Without Thunder, Fog</t>
  </si>
  <si>
    <t>Mist, Thunderstorm</t>
  </si>
  <si>
    <t>Light Drizzle</t>
  </si>
  <si>
    <t>Light Drizzle, Light Rain</t>
  </si>
  <si>
    <t>Drizzle, Heavy Drizzle, Mist, Light Drizzle, Rain, Heavy Rain, Light Rain</t>
  </si>
  <si>
    <t>Drizzle, Mist, Heavy Drizzle, Light Drizzle, Rain, Heavy Rain, Light Rain</t>
  </si>
  <si>
    <t>Mist, Light Drizzle, Fog, Light Rain</t>
  </si>
  <si>
    <t>Mist, Rain, Heavy Rain, Light Rain</t>
  </si>
  <si>
    <t>Mist, Light Drizzle, Rain, Heavy Rain, Light Rain</t>
  </si>
  <si>
    <t>Lightning Without Thunder, Mist, Rain, Heavy Rain, Light Rain</t>
  </si>
  <si>
    <t>Mist, Rain, Thunderstorm, Heavy Rain, Light Rain</t>
  </si>
  <si>
    <t>Lightning Without Thunder, Mist, Light Rain</t>
  </si>
  <si>
    <t>Fog</t>
  </si>
  <si>
    <t>Lightning Without Thunder, Mist, Light Drizzle, Rain, Heavy Rain, Light Rain</t>
  </si>
  <si>
    <t>Mist, Light Drizzle, Thunderstorm, Rain, Heavy Rain, Light Rain</t>
  </si>
  <si>
    <t>Drizzle, Mist, Heavy Drizzle, Rain, Heavy Rain, Light Rain</t>
  </si>
  <si>
    <t>Lightning Without Thunder, Mist, Rain, Thunderstorm, Light Rain</t>
  </si>
  <si>
    <t>Lightning Without Thunder, Mist</t>
  </si>
  <si>
    <t>Lightning Without Thunder, Light Rain</t>
  </si>
  <si>
    <t>Lightning Without Thunder, Mist, Thunderstorm, Rain, Heavy Rain, Light Rain</t>
  </si>
  <si>
    <t>Lightning Without Thunder, Mist, Thunderstorm, Rain, Light Rain</t>
  </si>
  <si>
    <t>Lightning Without Thunder, Mist, Thunderstorm, Rain</t>
  </si>
  <si>
    <t>Mist, Rain, Fog, Heavy Rain, Light Rain</t>
  </si>
  <si>
    <t>Mist, Light Snow, Rain, Heavy Rain, Light Rain</t>
  </si>
  <si>
    <t>Mist, Fog, Smoke Or Haze</t>
  </si>
  <si>
    <t>Mist, Light Drizzle, Rain, Fog, Heavy Rain, Light Rain</t>
  </si>
  <si>
    <t>Mist, Rain, Fog, Light Rain</t>
  </si>
  <si>
    <t>Mist, Light Snow, Smoke Or Haze</t>
  </si>
  <si>
    <t>Light Snow, Mist, Smoke Or Haze</t>
  </si>
  <si>
    <t>Light Snow, Mist, Rain, Light Rain</t>
  </si>
  <si>
    <t>Light Snow, Mist</t>
  </si>
  <si>
    <t>Light Drizzle, Rain, Heavy Rain, Light Rain</t>
  </si>
  <si>
    <t>Mist, Light Drizzle, Light Rain</t>
  </si>
  <si>
    <t>Rain, Light Rain</t>
  </si>
  <si>
    <t>Light Snow, Light Rain</t>
  </si>
  <si>
    <t>Light Snow, Mist, Light Rain</t>
  </si>
  <si>
    <t>2.2</t>
  </si>
  <si>
    <t>5.3</t>
  </si>
  <si>
    <t>6.3</t>
  </si>
  <si>
    <t>Light Snow, Mist, Fog</t>
  </si>
  <si>
    <t>5.1</t>
  </si>
  <si>
    <t>4.1</t>
  </si>
  <si>
    <t>3.7</t>
  </si>
  <si>
    <t>2.1</t>
  </si>
  <si>
    <t>Mist, Light Snow, Light Drizzle, Rain, Heavy Rain, Light Rain, Smoke Or Haze</t>
  </si>
  <si>
    <t>Mist, Light Snow, Rain, Fog, Light Rain</t>
  </si>
  <si>
    <t>Blowing Or Drifting Snow, Light Snow, Mist, Rain, Fog, Light Rain, Smoke Or Haze, Snow</t>
  </si>
  <si>
    <t>Blowing Or Drifting Snow, Heavy Snow, Light Snow, Light Rain, Smoke Or Haze</t>
  </si>
  <si>
    <t>Mist, Light Snow, Light Drizzle, Rain, Light Rain, Light Freezing Rain</t>
  </si>
  <si>
    <t>2.9</t>
  </si>
  <si>
    <t>Ice, Heavy Snow, Mist, Light Snow, Light Drizzle, Rain, Fog, Light Rain, Light Freezing Rain, Snow</t>
  </si>
  <si>
    <t>Mist, Light Drizzle, Rain, Light Rain</t>
  </si>
  <si>
    <t>Ice, Light Snow, Mist, Rain, Light Rain</t>
  </si>
  <si>
    <t>Ice, Mist, Light Snow, Light Drizzle, Rain</t>
  </si>
  <si>
    <t>Light Snow, Mist, Rain, Fog, Light Rain, Snow</t>
  </si>
  <si>
    <t>Drizzle, Mist, Rain, Light Rain</t>
  </si>
  <si>
    <t>Lightning Without Thunder, Squalls, Thunderstorm, Light Rain</t>
  </si>
  <si>
    <t>Mist, Rain, Heavy Rain, Light Rain, Smoke Or Haze</t>
  </si>
  <si>
    <t>Heavy Rain</t>
  </si>
  <si>
    <t>Lightning Without Thunder, Mist, Thunderstorm, Rain, Fog, Light Rain, Smoke Or Haze</t>
  </si>
  <si>
    <t>Lightning Without Thunder, Mist, Rain, Thunderstorm, Fog, Light Rain, Smoke Or Haze</t>
  </si>
  <si>
    <t>Lightning Without Thunder, Mist, Rain, Light Rain</t>
  </si>
  <si>
    <t>Mist, Light Drizzle, Smoke Or Haze</t>
  </si>
  <si>
    <t>Mist, Thunderstorm, Light Rain, Smoke Or Haze</t>
  </si>
  <si>
    <t>Lightning Without Thunder, Thunderstorm</t>
  </si>
  <si>
    <t>Lightning Without Thunder, Mist, Thunderstorm, Fog</t>
  </si>
  <si>
    <t>Mist, Thunderstorm, Rain, Heavy Rain, Light Rain</t>
  </si>
  <si>
    <t>Lightning Without Thunder, Mist, Thunderstorm, Light Rain</t>
  </si>
  <si>
    <t>Mist, Thunderstorm, Rain, Fog, Heavy Rain, Light Rain</t>
  </si>
  <si>
    <t>Lightning Without Thunder, Mist, Thunderstorm, Rain, Fog</t>
  </si>
  <si>
    <t>Lightning Without Thunder, Mist, Thunderstorm, Rain, Fog, Light Rain</t>
  </si>
  <si>
    <t>Lightning Without Thunder, Thunderstorm, Rain</t>
  </si>
  <si>
    <t>Lightning Without Thunder, Rain, Heavy Rain, Light Rain</t>
  </si>
  <si>
    <t>Lightning Without Thunder, Mist, Fog</t>
  </si>
  <si>
    <t>Lightning Without Thunder, Mist, Thunderstorm, Fog, Light Rain</t>
  </si>
  <si>
    <t>Lightning Without Thunder, Mist, Thunderstorm, Rain, Heavy Rain, Light Rain, Smoke Or Haze</t>
  </si>
  <si>
    <t>Lightning Without Thunder, Thunderstorm, Rain, Smoke Or Haze</t>
  </si>
  <si>
    <t>Lightning Without Thunder, Mist, Smoke Or Haze</t>
  </si>
  <si>
    <t>Lightning Without Thunder, Thunderstorm, Smoke Or Haze</t>
  </si>
  <si>
    <t>Lightning Without Thunder, Thunderstorm, Light Rain, Smoke Or Haze</t>
  </si>
  <si>
    <t>Thunderstorm, Light Rain, Smoke Or Haze</t>
  </si>
  <si>
    <t>Mist, Thunderstorm, Fog, Light Rain</t>
  </si>
  <si>
    <t>Mist, Rain, Thunderstorm, Light Rain</t>
  </si>
  <si>
    <t>Mist, Thunderstorm, Light Rain</t>
  </si>
  <si>
    <t>Lightning Without Thunder, Mist, Thunderstorm, Rain, Light Rain, Smoke Or Haze</t>
  </si>
  <si>
    <t>Mist, Thunderstorm, Fog</t>
  </si>
  <si>
    <t>Lightning Without Thunder, Mist, Thunderstorm, Light Rain, Smoke Or Haze</t>
  </si>
  <si>
    <t>Lightning Without Thunder, Mist, Light Drizzle, Thunderstorm, Rain, Fog, Light Rain</t>
  </si>
  <si>
    <t>Mist, Rain, Smoke Or Haze</t>
  </si>
  <si>
    <t>Mist, Light Drizzle, Rain, Light Rain, Smoke Or Haze</t>
  </si>
  <si>
    <t>Lightning Without Thunder, Mist, Light Drizzle, Thunderstorm, Rain, Heavy Rain, Light Rain</t>
  </si>
  <si>
    <t>Light Snow, Mist, Light Drizzle, Rain, Light Rain And Snow, Light Rain</t>
  </si>
  <si>
    <t>Mist, Light Snow, Fog, Light Rain, Snow</t>
  </si>
  <si>
    <t>0</t>
  </si>
  <si>
    <t>Mist, Light Snow, Rain, Light Rain, Light Freezing Rain</t>
  </si>
  <si>
    <t>Mist, Rain, Light Rain, Smoke Or Haze</t>
  </si>
  <si>
    <t>Mist, Thunderstorm, Rain, Light Rain</t>
  </si>
  <si>
    <t>ADVANCED SETTINGS</t>
  </si>
  <si>
    <t>Mist, Light Drizzle, Rain, Heavy Rain, Light Rain, Smoke Or Haze</t>
  </si>
  <si>
    <t>Rain, Heavy Rain, Light Rain, Smoke Or Haze</t>
  </si>
  <si>
    <t>Mist, Fog, Light Rain, Smoke Or Haze</t>
  </si>
  <si>
    <t>Mist, Thunderstorm, Rain, Heavy Rain, Light Rain, Smoke Or Haze</t>
  </si>
  <si>
    <t>Lightning Without Thunder, Mist, Rain, Thunderstorm, Heavy Rain, Light Rain</t>
  </si>
  <si>
    <t>Lightning Without Thunder, Mist, Thunderstorm</t>
  </si>
  <si>
    <t>Lightning Without Thunder, Thunderstorm, Rain, Light Rain</t>
  </si>
  <si>
    <t>Drizzle, Light Drizzle, Light Rain</t>
  </si>
  <si>
    <t>DO NOT MODIFY THIS PAGE.   USERS MAY COPY THE 'COPY STRING' URL VALUES TO PASTE INTO OTHER SOURCES SUCH AS A WEB BROWSERS</t>
  </si>
  <si>
    <t>Time of day when your "day" starts such as business hours from 8am-5pm.  This tells the weather engine at what time it should start aggregating hourly data for daily values.</t>
  </si>
  <si>
    <t>Time of day when your "day" ends such as business hours from 8am-5pm.  This tells the weather engine at what time it should stop aggregating hourly data for daily values.</t>
  </si>
  <si>
    <t>Admin Sheet</t>
  </si>
  <si>
    <t>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New queries can be created anywhere in this workbook to reference these strings.</t>
  </si>
  <si>
    <r>
      <t xml:space="preserve">On this page, users can enter in additional locations, dates and advanced settings for their weather query.  All fields in green can be modified.  </t>
    </r>
    <r>
      <rPr>
        <b/>
        <i/>
        <sz val="14"/>
        <color rgb="FFC00000"/>
        <rFont val="Calibri"/>
        <family val="2"/>
        <scheme val="minor"/>
      </rPr>
      <t xml:space="preserve">After modifying fields, please update History and Forecasts data sheets by selecting 'Refresh All' under the 'Data' menu to requery weather data from the server. </t>
    </r>
    <r>
      <rPr>
        <b/>
        <i/>
        <sz val="14"/>
        <color theme="1"/>
        <rFont val="Calibri"/>
        <family val="2"/>
        <scheme val="minor"/>
      </rPr>
      <t xml:space="preserve">  </t>
    </r>
  </si>
  <si>
    <t>Mist, Rain, Fog, Light Rain, Smoke Or Haze</t>
  </si>
  <si>
    <t>Drizzle, Mist, Rain, Light Rain, Smoke Or Haze</t>
  </si>
  <si>
    <t>Fog, Light Rain</t>
  </si>
  <si>
    <t>Drizzle, Mist, Light Drizzle, Rain, Light Rain</t>
  </si>
  <si>
    <t>Mist, Light Drizzle, Light Rain, Smoke Or Haze</t>
  </si>
  <si>
    <t>Thunderstorm, Rain, Light Rain</t>
  </si>
  <si>
    <t>Light Drizzle, Rain, Light Rain</t>
  </si>
  <si>
    <t>Rain</t>
  </si>
  <si>
    <t>2</t>
  </si>
  <si>
    <t>3</t>
  </si>
  <si>
    <t>10</t>
  </si>
  <si>
    <t>Date</t>
  </si>
  <si>
    <t>Growing Degree Days</t>
  </si>
  <si>
    <t>Tbase</t>
  </si>
  <si>
    <t>Current GDD</t>
  </si>
  <si>
    <t>Tmax</t>
  </si>
  <si>
    <t>Current Date</t>
  </si>
  <si>
    <t>TempMax</t>
  </si>
  <si>
    <t>TempMin</t>
  </si>
  <si>
    <t>GDD</t>
  </si>
  <si>
    <t>Total GDD</t>
  </si>
  <si>
    <t>Forecast</t>
  </si>
  <si>
    <t>Today</t>
  </si>
  <si>
    <t>Historical</t>
  </si>
  <si>
    <t>Herndon,VA</t>
  </si>
  <si>
    <t>Mist, Light Drizzle, Rain, Fog, Light Rain</t>
  </si>
  <si>
    <t>3.5</t>
  </si>
  <si>
    <t>2.6</t>
  </si>
  <si>
    <t>Mist, Light Drizzle, Fog</t>
  </si>
  <si>
    <t>1.7</t>
  </si>
  <si>
    <t>Mist, Light Drizzle, Rain, Fog, Light Rain, Smoke Or Haze</t>
  </si>
  <si>
    <t>Squalls, Rain, Light Rain</t>
  </si>
  <si>
    <t>Drizzle, Mist, Light Drizzle, Rain, Heavy Rain, Light Rain</t>
  </si>
  <si>
    <t>Drizzle, Mist, Light Drizzle, Light Rain</t>
  </si>
  <si>
    <t>Mist, Thunderstorm, Rain Showers</t>
  </si>
  <si>
    <t>Mist, Light Drizzle, Rain, Thunderstorm, Heavy Rain, Light Rain</t>
  </si>
  <si>
    <t>Mist, Thunderstorm, Thunderstorm Without Precipitation, Rain Showers, Light Rain</t>
  </si>
  <si>
    <t>Mist, Thunderstorm Without Precipitation, Light Rain</t>
  </si>
  <si>
    <t>Thunderstorm, Thunderstorm Without Precipitation, Rain Showers, Light Rain</t>
  </si>
  <si>
    <t>Thunderstorm, Rain, Rain Showers, Light Rain</t>
  </si>
  <si>
    <t>Drizzle, Mist, Rain, Fog, Heavy Rain, Light Rain</t>
  </si>
  <si>
    <t>Mist, Rain, Thunderstorm Without Precipitation, Light Rain, Smoke Or Haze</t>
  </si>
  <si>
    <t>Drizzle, Mist, Rain, Heavy Rain, Light Rain</t>
  </si>
  <si>
    <t>Mist, Fog, Heavy Rain, Light Rain</t>
  </si>
  <si>
    <t>Ice, Rain, Light Rain</t>
  </si>
  <si>
    <t>Drizzle, Light Snow, Mist, Light Drizzle, Rain, Light Rain</t>
  </si>
  <si>
    <t>Mist, Light Snow</t>
  </si>
  <si>
    <t>2.5</t>
  </si>
  <si>
    <t>1.6</t>
  </si>
  <si>
    <t>Thunderstorm, Thunderstorm Without Precipitation, Rain Showers</t>
  </si>
  <si>
    <t>Mist, Thunderstorm, Rain, Thunderstorm Without Precipitation, Rain Showers, Heavy Rain, Light Rain</t>
  </si>
  <si>
    <t>Mist, Light Drizzle, Fog, Smoke Or Haze</t>
  </si>
  <si>
    <t>Mist, Rain, Thunderstorm Without Precipitation, Light Rain</t>
  </si>
  <si>
    <t>Mist, Thunderstorm, Rain, Thunderstorm Without Precipitation</t>
  </si>
  <si>
    <t>Mist, Thunderstorm, Thunderstorm Without Precipitation, Fog</t>
  </si>
  <si>
    <t>Mist, Thunderstorm, Rain, Thunderstorm Without Precipitation, Light Rain</t>
  </si>
  <si>
    <t>Mist, Thunderstorm, Thunderstorm Without Precipitation, Light Rain</t>
  </si>
  <si>
    <t>Drizzle, Mist, Light Drizzle, Smoke Or Haze</t>
  </si>
  <si>
    <t>Drizzle, Mist, Light Drizzle, Rain, Fog, Light Rain</t>
  </si>
  <si>
    <t>Mist, Light Snow, Fog, Smoke Or Haze</t>
  </si>
  <si>
    <t>Ice, Mist, Light Snow, Rain, Light Rain</t>
  </si>
  <si>
    <t>Light Snow, Snow</t>
  </si>
  <si>
    <t>4.3</t>
  </si>
  <si>
    <t>Light Snow, Mist, Fog, Snow</t>
  </si>
  <si>
    <t>3.4</t>
  </si>
  <si>
    <t>Light Snow, Mist, Fog, Smoke Or Haze, Snow</t>
  </si>
  <si>
    <t>3.3</t>
  </si>
  <si>
    <t>Heavy Snow, Light Snow, Fog, Snow</t>
  </si>
  <si>
    <t>18.3</t>
  </si>
  <si>
    <t>Blowing Or Drifting Snow, Heavy Snow, Light Snow, Fog, Snow</t>
  </si>
  <si>
    <t>20.5</t>
  </si>
  <si>
    <t>19.5</t>
  </si>
  <si>
    <t>18.9</t>
  </si>
  <si>
    <t>Light Snow, Mist, Snow</t>
  </si>
  <si>
    <t>24.5</t>
  </si>
  <si>
    <t>Blowing Or Drifting Snow, Heavy Snow, Mist, Light Snow, Snow</t>
  </si>
  <si>
    <t>23</t>
  </si>
  <si>
    <t>Blowing Or Drifting Snow</t>
  </si>
  <si>
    <t>19.1</t>
  </si>
  <si>
    <t>18.1</t>
  </si>
  <si>
    <t>16.5</t>
  </si>
  <si>
    <t>15</t>
  </si>
  <si>
    <t>13.7</t>
  </si>
  <si>
    <t>Blowing Or Drifting Snow, Light Snow</t>
  </si>
  <si>
    <t>11.1</t>
  </si>
  <si>
    <t>8.9</t>
  </si>
  <si>
    <t>6.9</t>
  </si>
  <si>
    <t>4.7</t>
  </si>
  <si>
    <t>Mist, Light Snow, Light Drizzle, Light Rain</t>
  </si>
  <si>
    <t>Thunderstorm Without Precipitation</t>
  </si>
  <si>
    <t>Mist, Rain, Thunderstorm, Thunderstorm Without Precipitation, Rain Showers, Light Rain, Smoke Or Haze</t>
  </si>
  <si>
    <t>Drizzle, Mist, Light Drizzle, Thunderstorm, Rain, Rain Showers, Light Rain, Smoke Or Haze</t>
  </si>
  <si>
    <t>Mist, Light Drizzle, Thunderstorm, Thunderstorm Without Precipitation</t>
  </si>
  <si>
    <t>Drizzle, Mist, Light Drizzle, Thunderstorm, Rain, Fog, Heavy Rain, Light Rain</t>
  </si>
  <si>
    <t>Mist, Thunderstorm, Rain Showers, Light Rain</t>
  </si>
  <si>
    <t>Thunderstorm, Thunderstorm Without Precipitation, Smoke Or Haze</t>
  </si>
  <si>
    <t>Thunderstorm Without Precipitation, Light Rain</t>
  </si>
  <si>
    <t>Thunderstorm, Heavy Rain</t>
  </si>
  <si>
    <t>Mist, Heavy Rain, Smoke Or Haze</t>
  </si>
  <si>
    <t>Mist, Thunderstorm, Rain, Thunderstorm Without Precipitation, Rain Showers, Light Rain</t>
  </si>
  <si>
    <t>Mist, Light Drizzle, Rain, Thunderstorm Without Precipitation, Light Rain</t>
  </si>
  <si>
    <t>Mist, Thunderstorm, Thunderstorm Without Precipitation, Heavy Rain, Light Rain</t>
  </si>
  <si>
    <t>Mist, Thunderstorm, Rain Showers, Smoke Or Haze</t>
  </si>
  <si>
    <t>Mist, Thunderstorm, Thunderstorm Without Precipitation</t>
  </si>
  <si>
    <t>Thunderstorm, Thunderstorm Without Precipitation</t>
  </si>
  <si>
    <t>Mist, Thunderstorm, Thunderstorm Without Precipitation, Light Rain, Smoke Or Haze</t>
  </si>
  <si>
    <t>Mist, Rain, Thunderstorm, Thunderstorm Without Precipitation, Smoke Or Haze</t>
  </si>
  <si>
    <t>Mist, Thunderstorm, Rain, Thunderstorm Without Precipitation, Heavy Rain, Light Rain</t>
  </si>
  <si>
    <t>Heavy Rain, Light Rain</t>
  </si>
  <si>
    <t>Drizzle, Mist, Light Rain</t>
  </si>
  <si>
    <t>Mist, Heavy Rain, Light Rain</t>
  </si>
  <si>
    <t>Drizzle, Light Rain</t>
  </si>
  <si>
    <t>Mist, Light Drizzle, Heavy Rain, Light Rain, Smoke Or Haze</t>
  </si>
  <si>
    <t>Light Snow, Mist, Freezing Drizzle/Freezing Rain, Light Freezing Drizzle/Freezing Rain</t>
  </si>
  <si>
    <t>Ice, Light Snow, Mist</t>
  </si>
  <si>
    <t>Ice, Mist, Fog, Freezing Drizzle/Freezing Rain, Light Freezing Rain</t>
  </si>
  <si>
    <t>5.9</t>
  </si>
  <si>
    <t>Ice, Heavy Snow, Light Snow, Mist, Light Drizzle, Fog, Light Rain, Snow</t>
  </si>
  <si>
    <t>7.6</t>
  </si>
  <si>
    <t>5.6</t>
  </si>
  <si>
    <t>Ice, Light Freezing Rain</t>
  </si>
  <si>
    <t>3.6</t>
  </si>
  <si>
    <t>Mist, Freezing Drizzle/Freezing Rain, Light Rain, Light Freezing Drizzle/Freezing Rain, Smoke Or Haze</t>
  </si>
  <si>
    <t>Ice, Mist, Light Snow, Light Rain</t>
  </si>
  <si>
    <t>0.6</t>
  </si>
  <si>
    <t>Ice, Mist, Light Snow</t>
  </si>
  <si>
    <t>Thunderstorm, Rain Showers</t>
  </si>
  <si>
    <t>Ice, Mist, Light Drizzle, Light Rain</t>
  </si>
  <si>
    <t>Thunderstorm, Rain Showers, Fog</t>
  </si>
  <si>
    <t>Mist, Rain, Thunderstorm, Thunderstorm Without Precipitation, Rain Showers, Heavy Rain, Light Rain</t>
  </si>
  <si>
    <t>Mist, Thunderstorm Without Precipitation, Fog, Light Rain</t>
  </si>
  <si>
    <t>Mist, Light Drizzle, Thunderstorm, Rain, Thunderstorm Without Precipitation, Heavy Rain</t>
  </si>
  <si>
    <t>Thunderstorm, Thunderstorm Without Precipitation, Light Rain</t>
  </si>
  <si>
    <t>Mist, Rain, Thunderstorm, Fog</t>
  </si>
  <si>
    <t>Mist, Thunderstorm, Rain, Rain Showers, Light Rain</t>
  </si>
  <si>
    <t>Mist, Thunderstorm, Heavy Rain, Light Rain</t>
  </si>
  <si>
    <t>Mist, Thunderstorm Without Precipitation, Fog, Light Rain, Smoke Or Haze</t>
  </si>
  <si>
    <t>Drizzle, Mist, Rain, Thunderstorm, Fog, Heavy Rain, Light Rain</t>
  </si>
  <si>
    <t>Mist, Rain, Thunderstorm, Thunderstorm Without Precipitation, Fog, Heavy Rain, Light Rain</t>
  </si>
  <si>
    <t>Drizzle, Mist, Light Drizzle, Fog, Light Rain</t>
  </si>
  <si>
    <t>Mist, Thunderstorm, Thunderstorm Without Precipitation, Rain Showers, Heavy Rain, Light Rain</t>
  </si>
  <si>
    <t>Drizzle, Mist, Light Drizzle, Rain, Thunderstorm, Fog, Heavy Rain, Light Rain</t>
  </si>
  <si>
    <t>Drizzle, Mist, Light Drizzle, Rain, Light Rain, Smoke Or Haze</t>
  </si>
  <si>
    <t>Light Drizzle, Fog, Light Rain</t>
  </si>
  <si>
    <t>Mist, Light Snow, Light Freezing Rain</t>
  </si>
  <si>
    <t>Mist, Light Drizzle, Fog, Freezing Drizzle/Freezing Rain, Light Rain</t>
  </si>
  <si>
    <t>Mist, Light Snow, Light Drizzle, Fog, Light Rain</t>
  </si>
  <si>
    <t>Rain, Thunderstorm, Light Rain</t>
  </si>
  <si>
    <t>Drizzle, Light Drizzle, Rain, Heavy Rain, Light Rain</t>
  </si>
  <si>
    <t>Drizzle, Mist, Fog, Light Rain</t>
  </si>
  <si>
    <t>Mist, Light Drizzle, Thunderstorm, Light Rain</t>
  </si>
  <si>
    <t>Drizzle, Mist, Light Drizzle, Rain, Thunderstorm, Heavy Rain, Light Rain</t>
  </si>
  <si>
    <t>Mist, Rain, Thunderstorm, Thunderstorm Without Precipitation, Rain Showers, Light Rain</t>
  </si>
  <si>
    <t>Mist, Rain, Thunderstorm, Rain Showers, Heavy Rain, Light Rain</t>
  </si>
  <si>
    <t>Mist, Rain, Thunderstorm, Rain Showers, Light Rain</t>
  </si>
  <si>
    <t>Thunderstorm, Rain Showers, Heavy Rain</t>
  </si>
  <si>
    <t>Thunderstorm, Rain, Thunderstorm Without Precipitation, Rain Showers</t>
  </si>
  <si>
    <t>Rain, Thunderstorm, Rain Showers, Light Rain</t>
  </si>
  <si>
    <t>Thunderstorm, Rain, Thunderstorm Without Precipitation, Light Rain</t>
  </si>
  <si>
    <t>Light Drizzle, Thunderstorm, Thunderstorm Without Precipitation, Light Rain</t>
  </si>
  <si>
    <t>Mist, Light Drizzle, Thunderstorm, Rain Showers, Light Rain</t>
  </si>
  <si>
    <t>Mist, Light Drizzle, Heavy Rain, Light Rain</t>
  </si>
  <si>
    <t>Light Drizzle, Thunderstorm, Rain, Heavy Rain, Light Rain</t>
  </si>
  <si>
    <t>Mist, Light Drizzle, Thunderstorm, Rain, Rain Showers, Heavy Rain, Light Rain</t>
  </si>
  <si>
    <t>Mist, Light Drizzle, Thunderstorm, Heavy Rain</t>
  </si>
  <si>
    <t>Light Drizzle, Thunderstorm, Rain Showers, Heavy Rain, Light Rain</t>
  </si>
  <si>
    <t>Thunderstorm, Rain, Thunderstorm Without Precipitation, Rain Showers, Light Rain</t>
  </si>
  <si>
    <t>Light Drizzle, Light Rain, Smoke Or Haze</t>
  </si>
  <si>
    <t>Light Snow, Mist, Rain, Fog, Light Rain</t>
  </si>
  <si>
    <t>Ice, Mist, Light Snow, Rain, Fog, Light Rain, Light Freezing Rain, Snow</t>
  </si>
  <si>
    <t>Ice, Light Snow, Mist, Rain, Light Rain, Snow</t>
  </si>
  <si>
    <t>Mist, Light Snow, Light Drizzle, Rain, Light Rain</t>
  </si>
  <si>
    <t>Ice, Light Snow, Mist, Rain, Light Rain, Light Freezing Rain</t>
  </si>
  <si>
    <t>Ice, Light Snow, Mist, Light Drizzle, Rain, Light Rain</t>
  </si>
  <si>
    <t>Mist, Light Snow, Rain, Fog, Light Rain, Snow</t>
  </si>
  <si>
    <t>Drizzle, Mist, Light Snow, Light Drizzle, Rain, Fog, Light Rain, Snow</t>
  </si>
  <si>
    <t>Mist, Light Drizzle, Thunderstorm, Fog, Heavy Rain, Light Rain, Smoke Or Haze</t>
  </si>
  <si>
    <t>Light Drizzle, Thunderstorm, Rain, Light Rain</t>
  </si>
  <si>
    <t>Mist, Light Drizzle, Heavy Rain</t>
  </si>
  <si>
    <t>Lightning Without Thunder, Mist, Light Drizzle, Rain, Light Rain</t>
  </si>
  <si>
    <t>Lightning Without Thunder, Mist, Light Drizzle, Rain, Thunderstorm, Heavy Rain, Light Rain</t>
  </si>
  <si>
    <t>Lightning Without Thunder, Mist, Rain, Thunderstorm, Light Rain, Smoke Or Haze</t>
  </si>
  <si>
    <t>Drizzle, Lightning Without Thunder, Mist, Light Rain</t>
  </si>
  <si>
    <t>Lightning Without Thunder, Thunderstorm, Fog, Light Rain</t>
  </si>
  <si>
    <t>Lightning Without Thunder, Rain, Thunderstorm, Light Rain</t>
  </si>
  <si>
    <t>Lightning Without Thunder, Mist, Light Drizzle, Thunderstorm, Rain, Light Rain</t>
  </si>
  <si>
    <t>Lightning Without Thunder, Mist, Thunderstorm, Smoke Or Haze</t>
  </si>
  <si>
    <t>Lightning Without Thunder, Mist, Thunderstorm, Rain, Heavy Rain</t>
  </si>
  <si>
    <t>Lightning Without Thunder, Mist, Heavy Rain, Light Rain</t>
  </si>
  <si>
    <t>Lightning Without Thunder, Thunderstorm, Heavy Rain, Light Rain</t>
  </si>
  <si>
    <t>Mist, Light Drizzle, Rain, Thunderstorm, Fog, Light Rain</t>
  </si>
  <si>
    <t>Mist, Light Snow, Rain, Light Rain And Snow, Heavy Rain, Light Rain</t>
  </si>
  <si>
    <t>Drizzle, Mist, Heavy Rain, Light Rain</t>
  </si>
  <si>
    <t>Ice, Lightning Without Thunder, Light Snow, Mist, Rain, Fog, Light Rain, Light Freezing Drizzle/Freezing Rain, Light Freezing Rain, Snow</t>
  </si>
  <si>
    <t>Mist, Light Snow, Rain, Fog, Light Rain, Light Freezing Drizzle/Freezing Rain, Light Freezing Rain</t>
  </si>
  <si>
    <t>Light Snow, Mist, Light Drizzle, Rain, Light Rain</t>
  </si>
  <si>
    <t>Mist, Light Snow, Light Rain And Snow</t>
  </si>
  <si>
    <t>Blowing Or Drifting Snow, Mist, Light Snow, Light Rain, Smoke Or Haze</t>
  </si>
  <si>
    <t>Mist, Light Snow, Rain, Light Rain, Light Freezing Drizzle/Freezing Rain, Light Freezing Rain</t>
  </si>
  <si>
    <t>Mist, Light Snow, Light Drizzle, Rain, Light Rain, Light Freezing Drizzle/Freezing Rain, Light Freezing Rain</t>
  </si>
  <si>
    <t>Ice, Mist, Light Snow, Rain, Heavy Rain, Light Rain</t>
  </si>
  <si>
    <t>Mist, Rain, Light Rain, Light Freezing Rain</t>
  </si>
  <si>
    <t>Light Snow, Mist, Rain, Light Rain, Light Freezing Drizzle/Freezing Rain, Light Freezing Rain</t>
  </si>
  <si>
    <t>Ice, Heavy Snow, Mist, Light Snow, Light Drizzle, Rain, Fog, Light Rain, Light Freezing Drizzle/Freezing Rain, Snow</t>
  </si>
  <si>
    <t>3.9</t>
  </si>
  <si>
    <t>Light Snow, Mist, Light Rain And Snow, Light Rain, Smoke Or Haze</t>
  </si>
  <si>
    <t>Ice, Blowing Or Drifting Snow, Mist, Light Snow, Rain, Fog, Light Rain, Snow</t>
  </si>
  <si>
    <t>Mist, Light Snow, Fog, Smoke Or Haze, Snow</t>
  </si>
  <si>
    <t>Drizzle, Lightning Without Thunder, Mist, Light Drizzle, Rain, Thunderstorm, Heavy Rain, Light Rain</t>
  </si>
  <si>
    <t>Thunderstorm, Rain, Heavy Rain, Light Rain, Smoke Or Haze</t>
  </si>
  <si>
    <t>Lightning Without Thunder, Mist, Thunderstorm, Heavy Rain, Light Rain</t>
  </si>
  <si>
    <t>Lightning Without Thunder, Mist, Light Drizzle, Rain, Thunderstorm, Fog, Light Rain</t>
  </si>
  <si>
    <t>Lightning Without Thunder, Mist, Thunderstorm, Heavy Rain</t>
  </si>
  <si>
    <t>Lightning Without Thunder, Mist, Thunderstorm, Fog, Heavy Rain, Light Rain, Smoke Or Haze</t>
  </si>
  <si>
    <t>Lightning Without Thunder, Light Drizzle, Light Rain</t>
  </si>
  <si>
    <t>Light Drizzle, Rain</t>
  </si>
  <si>
    <t>Lightning Without Thunder, Mist, Fog, Light Rain</t>
  </si>
  <si>
    <t>Light Snow, Mist, Light Drizzle, Light Rain And Snow, Light Rain</t>
  </si>
  <si>
    <t>Heavy Snow, Mist, Light Snow, Rain, Fog, Light Rain</t>
  </si>
  <si>
    <t>Ice, Mist, Light Snow, Light Drizzle, Rain, Light Rain</t>
  </si>
  <si>
    <t>Mist, Light Drizzle, Rain, Light Rain, Light Freezing Rain</t>
  </si>
  <si>
    <t>Drizzle, Mist, Light Drizzle, Rain, Fog, Heavy Rain, Light Rain</t>
  </si>
  <si>
    <t>Mist, Light Snow, Light Drizzle, Rain, Fog, Light Rain</t>
  </si>
  <si>
    <t>Ice, Light Snow, Mist, Rain, Light Rain And Snow, Light Rain</t>
  </si>
  <si>
    <t>Ice, Light Snow, Rain, Light Rain</t>
  </si>
  <si>
    <t>Light Snow, Rain, Light Rain</t>
  </si>
  <si>
    <t>Heavy Snow, Fog, Snow</t>
  </si>
  <si>
    <t>Ice, Heavy Snow, Light Snow, Mist, Rain, Fog, Light Rain, Light Freezing Rain, Snow</t>
  </si>
  <si>
    <t>7.9</t>
  </si>
  <si>
    <t>Light Snow, Mist, Rain, Light Rain, Light Freezing Rain</t>
  </si>
  <si>
    <t>5.5</t>
  </si>
  <si>
    <t>Ice, Mist, Light Snow, Light Drizzle, Rain, Fog, Light Rain, Snow</t>
  </si>
  <si>
    <t>6.5</t>
  </si>
  <si>
    <t>Mist, Light Snow, Light Drizzle, Rain, Light Rain, Snow</t>
  </si>
  <si>
    <t>Ice, Light Rain</t>
  </si>
  <si>
    <t>Drizzle, Mist, Light Drizzle</t>
  </si>
  <si>
    <t>Lightning Without Thunder, Mist, Thunderstorm, Rain, Fog, Heavy Rain, Light Rain</t>
  </si>
  <si>
    <t>Lightning Without Thunder, Mist, Fog, Heavy Rain, Light Rain, Smoke Or Haze</t>
  </si>
  <si>
    <t>Lightning Without Thunder, Mist, Light Drizzle, Thunderstorm, Rain, Fog, Heavy Rain, Light Rain, Smoke Or Haze</t>
  </si>
  <si>
    <t>Thunderstorm, Fog, Light Rain</t>
  </si>
  <si>
    <t>Mist, Light Drizzle, Rain, Fog</t>
  </si>
  <si>
    <t>Lightning Without Thunder, Light Drizzle, Fog, Light Rain</t>
  </si>
  <si>
    <t>Mist, Light Drizzle, Fog, Heavy Rain, Light Rain</t>
  </si>
  <si>
    <t>Mist, Light Drizzle, Rain, Fog, Heavy Rain</t>
  </si>
  <si>
    <t>15.6</t>
  </si>
  <si>
    <t>Blowing Or Drifting Snow, Heavy Snow, Mist, Light Snow, Fog, Snow</t>
  </si>
  <si>
    <t>21.7</t>
  </si>
  <si>
    <t>14</t>
  </si>
  <si>
    <t>7.5</t>
  </si>
  <si>
    <t>Light Snow, Light Rain And Snow</t>
  </si>
  <si>
    <t>Ice, Mist, Light Snow, Rain, Light Rain, Light Freezing Drizzle/Freezing Rain, Light Freezing Rain</t>
  </si>
  <si>
    <t>Mist, Light Snow, Rain, Fog, Light Rain, Light Freezing Rain</t>
  </si>
  <si>
    <t>Drizzle, Lightning Without Thunder, Mist, Light Drizzle, Rain, Thunderstorm, Fog, Light Rain</t>
  </si>
  <si>
    <t>Light Snow, Mist, Light Rain And Snow</t>
  </si>
  <si>
    <t>Mist, Light Snow, Light Drizzle, Rain, Light Rain And Snow, Light Rain</t>
  </si>
  <si>
    <t>Lightning Without Thunder, Mist, Light Drizzle, Thunderstorm, Light Rain</t>
  </si>
  <si>
    <t>Fog, Heavy Rain, Light Rain</t>
  </si>
  <si>
    <t>Lightning Without Thunder, Mist, Thunderstorm, Fog, Heavy Rain</t>
  </si>
  <si>
    <t>Lightning Without Thunder, Mist, Squalls, Thunderstorm, Smoke Or Haze</t>
  </si>
  <si>
    <t>Lightning Without Thunder, Thunderstorm, Heavy Rain</t>
  </si>
  <si>
    <t>Mist, Rain, Thunderstorm, Fog, Light Rain, Smoke Or Haze</t>
  </si>
  <si>
    <t>Lightning Without Thunder, Mist, Light Drizzle, Fog</t>
  </si>
  <si>
    <t>Light Snow, Mist, Rain, Fog, Light Rain, Light Freezing Rain</t>
  </si>
  <si>
    <t>Lightning Without Thunder, Mist, Light Snow, Rain, Light Rain And Snow, Light Rain, Smoke Or Haze</t>
  </si>
  <si>
    <t>Ice, Mist, Light Snow, Light Freezing Rain</t>
  </si>
  <si>
    <t>Drizzle, Lightning Without Thunder, Mist, Rain, Light Rain</t>
  </si>
  <si>
    <t>Mist, Light Snow, Rain, Light Rain And Snow, Light Rain</t>
  </si>
  <si>
    <t>Mist, Thunderstorm, Fog, Heavy Rain, Light Rain</t>
  </si>
  <si>
    <t>Precipitation In Vicinity, Light Drizzle, Rain Showers, Light Rain</t>
  </si>
  <si>
    <t>Lightning Without Thunder, Heavy Rain, Light Rain</t>
  </si>
  <si>
    <t>Lightning Without Thunder, Drizzle, Mist, Light Drizzle, Light Rain</t>
  </si>
  <si>
    <t>Mist, Thunderstorm, Rain</t>
  </si>
  <si>
    <t>Hail Showers, Lightning Without Thunder, Mist, Squalls, Thunderstorm</t>
  </si>
  <si>
    <t>Lightning Without Thunder, Mist, Rain, Thunderstorm, Fog, Heavy Rain, Light Rain</t>
  </si>
  <si>
    <t>Lightning Without Thunder, Mist, Thunderstorm, Fog, Heavy Rain, Light Rain</t>
  </si>
  <si>
    <t>Lightning Without Thunder, Rain, Light Rain</t>
  </si>
  <si>
    <t>Lightning Without Thunder, Mist, Thunderstorm, Heavy Rain, Light Rain, Smoke Or Haze</t>
  </si>
  <si>
    <t>Ice, Light Snow, Mist, Rain, Fog, Heavy Rain, Light Rain, Light Freezing Rain</t>
  </si>
  <si>
    <t>Ice, Light Snow, Mist, Rain, Fog, Light Rain, Snow</t>
  </si>
  <si>
    <t>Mist, Light Snow, Rain, Fog</t>
  </si>
  <si>
    <t>Drizzle, Mist, Light Snow, Rain, Light Rain And Snow, Light Rain</t>
  </si>
  <si>
    <t>Light Snow, Rain, Light Rain, Smoke Or Haze</t>
  </si>
  <si>
    <t>weather_type_48, Ice, Mist, Light Snow, Rain, Light Rain, Light Freezing Drizzle/Freezing Rain</t>
  </si>
  <si>
    <t>3.2</t>
  </si>
  <si>
    <t>Heavy Snow, Mist, Light Snow, Rain, Light Rain And Snow, Fog, Light Rain, Light Freezing Drizzle/Freezing Rain, Snow</t>
  </si>
  <si>
    <t>Drizzle, Mist, Thunderstorm, Light Rain</t>
  </si>
  <si>
    <t>Lightning Without Thunder, Thunderstorm, Rain, Heavy Rain, Light Rain</t>
  </si>
  <si>
    <t>Lightning Without Thunder, Mist, Light Drizzle, Rain, Thunderstorm, Light Rain</t>
  </si>
  <si>
    <t>Lightning Without Thunder, Mist, Rain, Thunderstorm, Thunderstorm Without Precipitation, Fog, Heavy Rain, Light Rain</t>
  </si>
  <si>
    <t>Lightning Without Thunder, Mist, Thunderstorm, Rain, Thunderstorm Without Precipitation, Heavy Rain, Light Rain</t>
  </si>
  <si>
    <t>Drizzle, Heavy Drizzle, Mist, Rain, Thunderstorm, Heavy Rain, Light Rain</t>
  </si>
  <si>
    <t>Drizzle, Mist, Heavy Drizzle, Light Drizzle, Rain, Thunderstorm, Heavy Rain, Light Rain</t>
  </si>
  <si>
    <t>Lightning Without Thunder, Mist, Thunderstorm, Fog, Smoke Or Haze</t>
  </si>
  <si>
    <t>Drizzle, Lightning Without Thunder, Heavy Drizzle, Mist, Rain, Thunderstorm, Fog, Heavy Rain, Light Rain</t>
  </si>
  <si>
    <t>Thunderstorm, Fog</t>
  </si>
  <si>
    <t>Drizzle, Heavy Drizzle</t>
  </si>
  <si>
    <t>Drizzle, Heavy Drizzle, Mist, Rain, Fog, Heavy Rain, Light Rain</t>
  </si>
  <si>
    <t>Mist, Light Drizzle, Rain, Fog, Heavy Rain, Light Rain, Smoke Or Haze</t>
  </si>
  <si>
    <t>15-day forecast GDD</t>
  </si>
  <si>
    <t>Start Date</t>
  </si>
  <si>
    <t>HDD</t>
  </si>
  <si>
    <t>Total HDD</t>
  </si>
  <si>
    <t>Degree Day Calculator</t>
  </si>
  <si>
    <t>15-day forecast</t>
  </si>
  <si>
    <t>This sample work book demonstrates the use of historical and forecast weather data to calculate degree days. Three forms of Degree Days are demonstrated - Cooling Degree Days, Heating Degree Days and Growing Degree Days.
To get started: 
1. Sign up for a free trial key at https://www.visualcrossing.com/weather/weather-data-services and enter in the above Key field.
2. Enter an address in the Address field above
3. Press 'Refresh All' in the Workbook to retrieve updated Weather Data.</t>
  </si>
  <si>
    <t>Step Two - Enter a location by entering an address or partial address</t>
  </si>
  <si>
    <t>https://www.visualcrossing.com/weather/weather-data-services</t>
  </si>
  <si>
    <t>Step One - Enter a Key</t>
  </si>
  <si>
    <t>Sign up for free at</t>
  </si>
  <si>
    <t>Target Date</t>
  </si>
  <si>
    <t xml:space="preserve">Enter the target date you would like to see the total number of heating degree days for. Heating degree days will be summed from the start date until the target date. If the target date is today, then the weather forecast will be used to predict the degree days over the next 15 days. </t>
  </si>
  <si>
    <t>Target</t>
  </si>
  <si>
    <t>Degree Days</t>
  </si>
  <si>
    <t xml:space="preserve">        Cooling Degree Days</t>
  </si>
  <si>
    <t>Planting date</t>
  </si>
  <si>
    <t xml:space="preserve">Enter the target date you would like to see the total number of growing degree days for. Growing degree days will be summed from the planting date until the target date. If the target date is today, then the weather forecast will be used to predict the degree days over the next 15 days. </t>
  </si>
  <si>
    <t xml:space="preserve">      Heating Degree Days</t>
  </si>
  <si>
    <t>Parameters (fixed for HDD)</t>
  </si>
  <si>
    <t>Parameters (Fixed for CDD)</t>
  </si>
  <si>
    <t>Step Three -Press "Refresh all"</t>
  </si>
  <si>
    <t xml:space="preserve">Enter the target date you would like to see the total number of cooling degree days for. Cooling degree days will be summed from the start date until the target date. If the target date is today, then the weather forecast will be used to predict the degree days over the next 15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</si>
</sst>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31" x14ac:knownFonts="1">
    <font>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Calibri"/>
      <family val="2"/>
      <scheme val="minor"/>
    </font>
    <font>
      <sz val="11"/>
      <color rgb="FF3F3F76"/>
      <name val="Calibri"/>
      <family val="2"/>
      <scheme val="minor"/>
    </font>
    <font>
      <i/>
      <sz val="11"/>
      <color rgb="FF7F7F7F"/>
      <name val="Calibri"/>
      <family val="2"/>
      <scheme val="minor"/>
    </font>
    <font>
      <sz val="11"/>
      <color theme="0"/>
      <name val="Calibri"/>
      <family val="2"/>
      <scheme val="minor"/>
    </font>
    <font>
      <sz val="48"/>
      <color theme="0"/>
      <name val="Calibri"/>
      <family val="2"/>
      <scheme val="minor"/>
    </font>
    <font>
      <sz val="14"/>
      <color rgb="FF3F3F76"/>
      <name val="Calibri"/>
      <family val="2"/>
      <scheme val="minor"/>
    </font>
    <font>
      <sz val="11"/>
      <color theme="3"/>
      <name val="Calibri"/>
      <family val="2"/>
      <scheme val="minor"/>
    </font>
    <font>
      <sz val="40"/>
      <color theme="0"/>
      <name val="Calibri"/>
      <family val="2"/>
      <scheme val="minor"/>
    </font>
    <font>
      <sz val="16"/>
      <color theme="0"/>
      <name val="Calibri"/>
      <family val="2"/>
      <scheme val="minor"/>
    </font>
    <font>
      <sz val="20"/>
      <color theme="1"/>
      <name val="Calibri"/>
      <family val="2"/>
      <scheme val="minor"/>
    </font>
    <font>
      <sz val="14"/>
      <color theme="0"/>
      <name val="Calibri"/>
      <family val="2"/>
      <scheme val="minor"/>
    </font>
    <font>
      <sz val="10"/>
      <color rgb="FF242729"/>
      <name val="Consolas"/>
      <family val="3"/>
    </font>
    <font>
      <b/>
      <sz val="14"/>
      <color theme="1"/>
      <name val="Calibri"/>
      <family val="2"/>
      <scheme val="minor"/>
    </font>
    <font>
      <sz val="20"/>
      <color theme="0"/>
      <name val="Calibri"/>
      <family val="2"/>
      <scheme val="minor"/>
    </font>
    <font>
      <b/>
      <i/>
      <sz val="16"/>
      <color rgb="FF7F7F7F"/>
      <name val="Calibri"/>
      <family val="2"/>
      <scheme val="minor"/>
    </font>
    <font>
      <sz val="16"/>
      <color theme="1" tint="0.499984740745262"/>
      <name val="Calibri"/>
      <family val="2"/>
      <scheme val="minor"/>
    </font>
    <font>
      <sz val="16"/>
      <color rgb="FF3F3F76"/>
      <name val="Calibri"/>
      <family val="2"/>
      <scheme val="minor"/>
    </font>
    <font>
      <sz val="11"/>
      <color theme="0" tint="-0.34998626667073579"/>
      <name val="Calibri"/>
      <family val="2"/>
      <scheme val="minor"/>
    </font>
  </fonts>
  <fills count="21">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rgb="FFFFCC99"/>
      </patternFill>
    </fill>
    <fill>
      <patternFill patternType="solid">
        <fgColor rgb="FFFFFFCC"/>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style="thin">
        <color rgb="FF7F7F7F"/>
      </right>
      <top/>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7F7F7F"/>
      </left>
      <right style="thin">
        <color rgb="FF7F7F7F"/>
      </right>
      <top style="thin">
        <color rgb="FF7F7F7F"/>
      </top>
      <bottom/>
      <diagonal/>
    </border>
    <border>
      <left style="thin">
        <color rgb="FFB2B2B2"/>
      </left>
      <right/>
      <top style="thin">
        <color rgb="FF7F7F7F"/>
      </top>
      <bottom/>
      <diagonal/>
    </border>
    <border>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6">
    <xf numFmtId="0" fontId="0" fillId="0" borderId="0"/>
    <xf numFmtId="0" fontId="6" fillId="0" borderId="0" applyNumberFormat="0" applyFill="0" applyBorder="0" applyAlignment="0" applyProtection="0"/>
    <xf numFmtId="0" fontId="14" fillId="8" borderId="12" applyNumberFormat="0" applyAlignment="0" applyProtection="0"/>
    <xf numFmtId="0" fontId="13" fillId="9" borderId="13" applyNumberFormat="0" applyFont="0" applyAlignment="0" applyProtection="0"/>
    <xf numFmtId="0" fontId="15" fillId="0" borderId="0" applyNumberFormat="0" applyFill="0" applyBorder="0" applyAlignment="0" applyProtection="0"/>
    <xf numFmtId="0" fontId="16"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6"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6"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cellStyleXfs>
  <cellXfs count="150">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4" xfId="0" applyFill="1" applyBorder="1"/>
    <xf numFmtId="49" fontId="0" fillId="4" borderId="5" xfId="0" applyNumberFormat="1" applyFill="1" applyBorder="1" applyAlignment="1">
      <alignment wrapText="1"/>
    </xf>
    <xf numFmtId="0" fontId="2" fillId="3" borderId="4" xfId="0" applyFont="1" applyFill="1" applyBorder="1" applyAlignment="1">
      <alignment vertical="center"/>
    </xf>
    <xf numFmtId="49" fontId="0" fillId="3" borderId="5" xfId="0" applyNumberFormat="1" applyFill="1" applyBorder="1" applyAlignment="1">
      <alignment wrapText="1"/>
    </xf>
    <xf numFmtId="49" fontId="5" fillId="3" borderId="0" xfId="1" applyNumberFormat="1" applyFont="1" applyFill="1" applyBorder="1" applyAlignment="1">
      <alignment vertical="center" wrapText="1"/>
    </xf>
    <xf numFmtId="49" fontId="4" fillId="3" borderId="0" xfId="1" applyNumberFormat="1" applyFont="1" applyFill="1" applyBorder="1" applyAlignment="1">
      <alignment vertical="center" wrapText="1"/>
    </xf>
    <xf numFmtId="0" fontId="2" fillId="5" borderId="4" xfId="0" applyFont="1" applyFill="1" applyBorder="1"/>
    <xf numFmtId="49" fontId="2" fillId="5" borderId="0" xfId="0" applyNumberFormat="1" applyFont="1" applyFill="1" applyBorder="1" applyAlignment="1">
      <alignment vertical="center" wrapText="1"/>
    </xf>
    <xf numFmtId="0" fontId="2" fillId="5" borderId="5" xfId="0" applyFont="1" applyFill="1" applyBorder="1"/>
    <xf numFmtId="0" fontId="0" fillId="6" borderId="6" xfId="0" applyFill="1" applyBorder="1"/>
    <xf numFmtId="49" fontId="0" fillId="6" borderId="7" xfId="0" applyNumberFormat="1" applyFill="1" applyBorder="1" applyAlignment="1">
      <alignment vertical="center" wrapText="1"/>
    </xf>
    <xf numFmtId="49" fontId="0" fillId="6" borderId="8" xfId="0" applyNumberFormat="1" applyFill="1" applyBorder="1" applyAlignment="1">
      <alignment wrapText="1"/>
    </xf>
    <xf numFmtId="0" fontId="0" fillId="0" borderId="0" xfId="0" applyBorder="1"/>
    <xf numFmtId="0" fontId="0" fillId="0" borderId="5" xfId="0" applyBorder="1"/>
    <xf numFmtId="0" fontId="0" fillId="5" borderId="5" xfId="0" applyFill="1" applyBorder="1"/>
    <xf numFmtId="0" fontId="0" fillId="2" borderId="4" xfId="0" applyFill="1" applyBorder="1"/>
    <xf numFmtId="0" fontId="1" fillId="7" borderId="0" xfId="0" applyFont="1" applyFill="1" applyBorder="1"/>
    <xf numFmtId="14" fontId="9" fillId="2" borderId="0" xfId="0" applyNumberFormat="1" applyFont="1" applyFill="1" applyBorder="1"/>
    <xf numFmtId="0" fontId="9" fillId="0" borderId="0" xfId="0" applyFont="1" applyBorder="1"/>
    <xf numFmtId="0" fontId="0" fillId="2" borderId="6" xfId="0" applyFill="1" applyBorder="1"/>
    <xf numFmtId="0" fontId="0" fillId="0" borderId="7" xfId="0" applyBorder="1"/>
    <xf numFmtId="0" fontId="0" fillId="0" borderId="8" xfId="0" applyBorder="1"/>
    <xf numFmtId="0" fontId="0" fillId="7" borderId="4" xfId="0" applyFill="1" applyBorder="1"/>
    <xf numFmtId="0" fontId="0" fillId="7" borderId="0" xfId="0" applyFill="1" applyBorder="1"/>
    <xf numFmtId="0" fontId="0" fillId="7" borderId="5"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5" borderId="4" xfId="0" applyFont="1" applyFill="1" applyBorder="1"/>
    <xf numFmtId="0" fontId="10" fillId="5" borderId="0" xfId="0" applyFont="1" applyFill="1" applyBorder="1"/>
    <xf numFmtId="0" fontId="1" fillId="7" borderId="9" xfId="0" applyFont="1" applyFill="1" applyBorder="1"/>
    <xf numFmtId="49" fontId="5" fillId="2" borderId="9" xfId="0" applyNumberFormat="1" applyFont="1" applyFill="1" applyBorder="1" applyAlignment="1">
      <alignment vertical="center" wrapText="1"/>
    </xf>
    <xf numFmtId="49" fontId="0" fillId="6" borderId="10" xfId="0" applyNumberFormat="1" applyFill="1" applyBorder="1" applyAlignment="1">
      <alignment wrapText="1"/>
    </xf>
    <xf numFmtId="1" fontId="5" fillId="2" borderId="9" xfId="0" applyNumberFormat="1" applyFont="1" applyFill="1" applyBorder="1" applyAlignment="1">
      <alignment vertical="center" wrapText="1"/>
    </xf>
    <xf numFmtId="164" fontId="5" fillId="2" borderId="9" xfId="0" applyNumberFormat="1" applyFont="1" applyFill="1" applyBorder="1" applyAlignment="1">
      <alignment horizontal="left" vertical="center" wrapText="1"/>
    </xf>
    <xf numFmtId="0" fontId="17" fillId="17" borderId="11" xfId="12" applyFont="1" applyBorder="1"/>
    <xf numFmtId="0" fontId="17" fillId="17" borderId="11" xfId="12" applyFont="1" applyBorder="1" applyAlignment="1">
      <alignment horizontal="right"/>
    </xf>
    <xf numFmtId="0" fontId="7" fillId="0" borderId="0" xfId="0" applyFont="1"/>
    <xf numFmtId="0" fontId="20" fillId="17" borderId="11" xfId="12" applyFont="1" applyBorder="1" applyAlignment="1">
      <alignment vertical="center"/>
    </xf>
    <xf numFmtId="0" fontId="20" fillId="17" borderId="11" xfId="12" applyFont="1" applyBorder="1" applyAlignment="1">
      <alignment horizontal="right" vertical="center"/>
    </xf>
    <xf numFmtId="1" fontId="0" fillId="0" borderId="0" xfId="0" applyNumberFormat="1"/>
    <xf numFmtId="0" fontId="13" fillId="20" borderId="0" xfId="15"/>
    <xf numFmtId="1" fontId="20" fillId="17" borderId="11" xfId="12" applyNumberFormat="1" applyFont="1" applyBorder="1" applyAlignment="1">
      <alignment vertical="center"/>
    </xf>
    <xf numFmtId="0" fontId="13" fillId="19" borderId="0" xfId="14"/>
    <xf numFmtId="14" fontId="13" fillId="19" borderId="0" xfId="14" applyNumberFormat="1"/>
    <xf numFmtId="1" fontId="13" fillId="20" borderId="0" xfId="15" applyNumberFormat="1"/>
    <xf numFmtId="0" fontId="13" fillId="18" borderId="0" xfId="13"/>
    <xf numFmtId="14" fontId="13" fillId="18" borderId="0" xfId="13" applyNumberFormat="1"/>
    <xf numFmtId="1" fontId="13" fillId="18" borderId="0" xfId="13" applyNumberFormat="1"/>
    <xf numFmtId="1" fontId="13" fillId="19" borderId="0" xfId="14" applyNumberFormat="1"/>
    <xf numFmtId="0" fontId="1" fillId="0" borderId="0" xfId="0" applyFont="1"/>
    <xf numFmtId="0" fontId="24" fillId="0" borderId="0" xfId="0" applyFont="1" applyAlignment="1">
      <alignment horizontal="left" vertical="center"/>
    </xf>
    <xf numFmtId="0" fontId="13" fillId="16" borderId="0" xfId="11"/>
    <xf numFmtId="1" fontId="13" fillId="16" borderId="0" xfId="11" applyNumberFormat="1"/>
    <xf numFmtId="1" fontId="13" fillId="14" borderId="0" xfId="9" applyNumberFormat="1"/>
    <xf numFmtId="0" fontId="13" fillId="14" borderId="0" xfId="9"/>
    <xf numFmtId="14" fontId="13" fillId="14" borderId="0" xfId="9" applyNumberFormat="1"/>
    <xf numFmtId="0" fontId="0" fillId="0" borderId="0" xfId="0" applyFont="1"/>
    <xf numFmtId="0" fontId="25" fillId="15" borderId="0" xfId="10" applyFont="1"/>
    <xf numFmtId="14" fontId="25" fillId="15" borderId="0" xfId="10" applyNumberFormat="1" applyFont="1"/>
    <xf numFmtId="1" fontId="25" fillId="15" borderId="0" xfId="10" applyNumberFormat="1" applyFont="1"/>
    <xf numFmtId="0" fontId="20" fillId="13" borderId="11" xfId="8" applyFont="1" applyBorder="1" applyAlignment="1">
      <alignment vertical="center"/>
    </xf>
    <xf numFmtId="0" fontId="13" fillId="12" borderId="0" xfId="7"/>
    <xf numFmtId="1" fontId="13" fillId="12" borderId="0" xfId="7" applyNumberFormat="1"/>
    <xf numFmtId="14" fontId="13" fillId="12" borderId="0" xfId="7" applyNumberFormat="1"/>
    <xf numFmtId="0" fontId="13" fillId="11" borderId="0" xfId="6"/>
    <xf numFmtId="14" fontId="13" fillId="11" borderId="0" xfId="6" applyNumberFormat="1"/>
    <xf numFmtId="1" fontId="13" fillId="11" borderId="0" xfId="6" applyNumberFormat="1"/>
    <xf numFmtId="0" fontId="20" fillId="10" borderId="11" xfId="5" applyFont="1" applyBorder="1" applyAlignment="1">
      <alignment vertical="center"/>
    </xf>
    <xf numFmtId="1" fontId="20" fillId="10" borderId="11" xfId="5" applyNumberFormat="1" applyFont="1" applyBorder="1" applyAlignment="1">
      <alignment vertical="center"/>
    </xf>
    <xf numFmtId="0" fontId="20" fillId="10" borderId="11" xfId="5" applyFont="1" applyBorder="1" applyAlignment="1">
      <alignment horizontal="right" vertical="center"/>
    </xf>
    <xf numFmtId="0" fontId="9" fillId="0" borderId="0" xfId="0" applyFont="1"/>
    <xf numFmtId="0" fontId="2" fillId="0" borderId="0" xfId="0" applyFont="1"/>
    <xf numFmtId="0" fontId="27" fillId="0" borderId="0" xfId="4" applyFont="1"/>
    <xf numFmtId="0" fontId="6" fillId="0" borderId="0" xfId="1"/>
    <xf numFmtId="0" fontId="28" fillId="0" borderId="0" xfId="0" applyFont="1"/>
    <xf numFmtId="1" fontId="9" fillId="0" borderId="0" xfId="0" applyNumberFormat="1" applyFont="1"/>
    <xf numFmtId="1" fontId="22" fillId="15" borderId="0" xfId="10" applyNumberFormat="1" applyFont="1"/>
    <xf numFmtId="1" fontId="22" fillId="0" borderId="0" xfId="0" applyNumberFormat="1" applyFont="1"/>
    <xf numFmtId="1" fontId="26" fillId="13" borderId="0" xfId="8" applyNumberFormat="1" applyFont="1" applyAlignment="1"/>
    <xf numFmtId="14" fontId="18" fillId="8" borderId="12" xfId="2" applyNumberFormat="1" applyFont="1"/>
    <xf numFmtId="0" fontId="21" fillId="13" borderId="0" xfId="8" applyFont="1"/>
    <xf numFmtId="14" fontId="29" fillId="8" borderId="12" xfId="2" applyNumberFormat="1" applyFont="1"/>
    <xf numFmtId="1" fontId="20" fillId="13" borderId="11" xfId="8" applyNumberFormat="1" applyFont="1" applyBorder="1" applyAlignment="1">
      <alignment vertical="center"/>
    </xf>
    <xf numFmtId="0" fontId="20" fillId="13" borderId="11" xfId="8" applyFont="1" applyBorder="1" applyAlignment="1">
      <alignment horizontal="right" vertical="center"/>
    </xf>
    <xf numFmtId="0" fontId="0" fillId="0" borderId="13" xfId="3" applyFont="1" applyFill="1" applyAlignment="1">
      <alignment vertical="top" wrapText="1"/>
    </xf>
    <xf numFmtId="0" fontId="23" fillId="17" borderId="0" xfId="12" applyFont="1"/>
    <xf numFmtId="0" fontId="18" fillId="8" borderId="12" xfId="2" applyFont="1"/>
    <xf numFmtId="1" fontId="26" fillId="17" borderId="0" xfId="12" applyNumberFormat="1" applyFont="1" applyAlignment="1">
      <alignment horizontal="left"/>
    </xf>
    <xf numFmtId="1" fontId="22" fillId="19" borderId="0" xfId="14" applyNumberFormat="1" applyFont="1"/>
    <xf numFmtId="1" fontId="22" fillId="11" borderId="0" xfId="6" applyNumberFormat="1" applyFont="1"/>
    <xf numFmtId="0" fontId="13" fillId="0" borderId="0" xfId="7" applyFill="1" applyBorder="1"/>
    <xf numFmtId="14" fontId="14" fillId="8" borderId="23" xfId="2" applyNumberFormat="1" applyBorder="1"/>
    <xf numFmtId="14" fontId="14" fillId="0" borderId="0" xfId="2" applyNumberFormat="1" applyFill="1" applyBorder="1"/>
    <xf numFmtId="0" fontId="30" fillId="11" borderId="0" xfId="6" applyFont="1"/>
    <xf numFmtId="0" fontId="30" fillId="11" borderId="12" xfId="6" applyFont="1" applyBorder="1"/>
    <xf numFmtId="0" fontId="30" fillId="14" borderId="0" xfId="9" applyFont="1"/>
    <xf numFmtId="0" fontId="14" fillId="8" borderId="26" xfId="2" applyBorder="1" applyAlignment="1">
      <alignment horizontal="left"/>
    </xf>
    <xf numFmtId="0" fontId="14" fillId="8" borderId="27" xfId="2" applyBorder="1" applyAlignment="1">
      <alignment horizontal="left"/>
    </xf>
    <xf numFmtId="0" fontId="14" fillId="8" borderId="28" xfId="2" applyBorder="1" applyAlignment="1">
      <alignment horizontal="left"/>
    </xf>
    <xf numFmtId="0" fontId="19" fillId="9" borderId="24" xfId="3" applyFont="1" applyBorder="1" applyAlignment="1">
      <alignment horizontal="left" vertical="top" wrapText="1"/>
    </xf>
    <xf numFmtId="0" fontId="19" fillId="9" borderId="25" xfId="3" applyFont="1" applyBorder="1" applyAlignment="1">
      <alignment horizontal="left" vertical="top" wrapText="1"/>
    </xf>
    <xf numFmtId="1" fontId="26" fillId="13" borderId="0" xfId="8" applyNumberFormat="1" applyFont="1" applyAlignment="1">
      <alignment horizontal="left"/>
    </xf>
    <xf numFmtId="0" fontId="0" fillId="9" borderId="16" xfId="3" applyFont="1" applyBorder="1" applyAlignment="1">
      <alignment vertical="top" wrapText="1"/>
    </xf>
    <xf numFmtId="0" fontId="0" fillId="9" borderId="17" xfId="3" applyFont="1" applyBorder="1" applyAlignment="1">
      <alignment vertical="top" wrapText="1"/>
    </xf>
    <xf numFmtId="0" fontId="0" fillId="9" borderId="18" xfId="3" applyFont="1" applyBorder="1" applyAlignment="1">
      <alignment vertical="top" wrapText="1"/>
    </xf>
    <xf numFmtId="0" fontId="0" fillId="9" borderId="14" xfId="3" applyFont="1" applyBorder="1" applyAlignment="1">
      <alignment vertical="top" wrapText="1"/>
    </xf>
    <xf numFmtId="0" fontId="0" fillId="9" borderId="0" xfId="3" applyFont="1" applyBorder="1" applyAlignment="1">
      <alignment vertical="top" wrapText="1"/>
    </xf>
    <xf numFmtId="0" fontId="0" fillId="9" borderId="19" xfId="3" applyFont="1" applyBorder="1" applyAlignment="1">
      <alignment vertical="top" wrapText="1"/>
    </xf>
    <xf numFmtId="0" fontId="0" fillId="9" borderId="20" xfId="3" applyFont="1" applyBorder="1" applyAlignment="1">
      <alignment vertical="top" wrapText="1"/>
    </xf>
    <xf numFmtId="0" fontId="0" fillId="9" borderId="21" xfId="3" applyFont="1" applyBorder="1" applyAlignment="1">
      <alignment vertical="top" wrapText="1"/>
    </xf>
    <xf numFmtId="0" fontId="0" fillId="9" borderId="22" xfId="3" applyFont="1" applyBorder="1" applyAlignment="1">
      <alignment vertical="top" wrapText="1"/>
    </xf>
    <xf numFmtId="0" fontId="30" fillId="14" borderId="0" xfId="9" applyFont="1" applyAlignment="1">
      <alignment horizontal="left"/>
    </xf>
    <xf numFmtId="0" fontId="30" fillId="14" borderId="15" xfId="9" applyFont="1" applyBorder="1" applyAlignment="1">
      <alignment horizontal="left"/>
    </xf>
    <xf numFmtId="1" fontId="22" fillId="12" borderId="0" xfId="7" applyNumberFormat="1" applyFont="1" applyAlignment="1">
      <alignment horizontal="left"/>
    </xf>
    <xf numFmtId="0" fontId="30" fillId="11" borderId="0" xfId="6" applyFont="1" applyAlignment="1">
      <alignment horizontal="left"/>
    </xf>
    <xf numFmtId="0" fontId="30" fillId="11" borderId="15" xfId="6" applyFont="1" applyBorder="1" applyAlignment="1">
      <alignment horizontal="left"/>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7" borderId="4" xfId="0" applyFill="1" applyBorder="1" applyAlignment="1">
      <alignment horizontal="center"/>
    </xf>
    <xf numFmtId="0" fontId="0" fillId="7" borderId="0" xfId="0" applyFill="1" applyBorder="1" applyAlignment="1">
      <alignment horizontal="center"/>
    </xf>
    <xf numFmtId="0" fontId="0" fillId="7" borderId="5" xfId="0" applyFill="1" applyBorder="1" applyAlignment="1">
      <alignment horizontal="center"/>
    </xf>
    <xf numFmtId="0" fontId="7" fillId="5" borderId="0" xfId="0" applyFont="1" applyFill="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7" fillId="5" borderId="7" xfId="0" applyFont="1" applyFill="1" applyBorder="1" applyAlignment="1">
      <alignment horizontal="center"/>
    </xf>
    <xf numFmtId="49" fontId="5" fillId="0" borderId="4" xfId="0" applyNumberFormat="1" applyFont="1" applyBorder="1" applyAlignment="1">
      <alignment horizontal="center" wrapText="1"/>
    </xf>
    <xf numFmtId="49" fontId="5" fillId="0" borderId="0" xfId="0" applyNumberFormat="1" applyFont="1" applyBorder="1" applyAlignment="1">
      <alignment horizontal="center" wrapText="1"/>
    </xf>
    <xf numFmtId="49" fontId="5" fillId="0" borderId="5" xfId="0" applyNumberFormat="1" applyFont="1" applyBorder="1" applyAlignment="1">
      <alignment horizontal="center" wrapText="1"/>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5" xfId="0" applyFill="1" applyBorder="1" applyAlignment="1">
      <alignment horizontal="center"/>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1" fillId="6" borderId="4" xfId="0" applyFont="1" applyFill="1" applyBorder="1" applyAlignment="1">
      <alignment horizontal="center"/>
    </xf>
    <xf numFmtId="0" fontId="11" fillId="6" borderId="0" xfId="0" applyFont="1" applyFill="1" applyBorder="1" applyAlignment="1">
      <alignment horizontal="center"/>
    </xf>
    <xf numFmtId="0" fontId="11" fillId="6" borderId="5" xfId="0" applyFont="1" applyFill="1" applyBorder="1" applyAlignment="1">
      <alignment horizontal="center"/>
    </xf>
  </cellXfs>
  <cellStyles count="16">
    <cellStyle name="20% - Accent2" xfId="6" builtinId="34"/>
    <cellStyle name="20% - Accent5" xfId="9" builtinId="46"/>
    <cellStyle name="20% - Accent6" xfId="13" builtinId="50"/>
    <cellStyle name="40% - Accent5" xfId="10" builtinId="47"/>
    <cellStyle name="40% - Accent6" xfId="14" builtinId="51"/>
    <cellStyle name="60% - Accent2" xfId="7" builtinId="36"/>
    <cellStyle name="60% - Accent5" xfId="11" builtinId="48"/>
    <cellStyle name="60% - Accent6" xfId="15" builtinId="52"/>
    <cellStyle name="Accent2" xfId="5" builtinId="33"/>
    <cellStyle name="Accent5" xfId="8" builtinId="45"/>
    <cellStyle name="Accent6" xfId="12" builtinId="49"/>
    <cellStyle name="Explanatory Text" xfId="4" builtinId="53"/>
    <cellStyle name="Hyperlink" xfId="1" builtinId="8"/>
    <cellStyle name="Input" xfId="2" builtinId="20"/>
    <cellStyle name="Normal" xfId="0" builtinId="0"/>
    <cellStyle name="Note" xfId="3" builtinId="10"/>
  </cellStyles>
  <dxfs count="16">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9D727E6-A059-4028-996C-0B9E9948B96F}">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Degree</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914644441374656E-2"/>
          <c:y val="0.17872402556019945"/>
          <c:w val="0.897915457936179"/>
          <c:h val="0.69302815883240343"/>
        </c:manualLayout>
      </c:layout>
      <c:lineChart>
        <c:grouping val="standard"/>
        <c:varyColors val="0"/>
        <c:ser>
          <c:idx val="3"/>
          <c:order val="0"/>
          <c:tx>
            <c:strRef>
              <c:f>'Cooling Degree Days'!$F$10</c:f>
              <c:strCache>
                <c:ptCount val="1"/>
                <c:pt idx="0">
                  <c:v>Total GDD</c:v>
                </c:pt>
              </c:strCache>
            </c:strRef>
          </c:tx>
          <c:spPr>
            <a:ln w="28575" cap="rnd">
              <a:solidFill>
                <a:schemeClr val="accent1">
                  <a:lumMod val="60000"/>
                  <a:lumOff val="40000"/>
                </a:schemeClr>
              </a:solidFill>
              <a:round/>
            </a:ln>
            <a:effectLst/>
          </c:spPr>
          <c:marker>
            <c:symbol val="none"/>
          </c:marker>
          <c:cat>
            <c:strRef>
              <c:f>'Cooling Degree Days'!$B$11:$B$392</c:f>
              <c:strCache>
                <c:ptCount val="250"/>
                <c:pt idx="0">
                  <c:v>3/6/2020</c:v>
                </c:pt>
                <c:pt idx="1">
                  <c:v>3/5/2020</c:v>
                </c:pt>
                <c:pt idx="2">
                  <c:v>3/4/2020</c:v>
                </c:pt>
                <c:pt idx="3">
                  <c:v>3/3/2020</c:v>
                </c:pt>
                <c:pt idx="4">
                  <c:v>3/2/2020</c:v>
                </c:pt>
                <c:pt idx="5">
                  <c:v>3/1/2020</c:v>
                </c:pt>
                <c:pt idx="6">
                  <c:v>2/29/2020</c:v>
                </c:pt>
                <c:pt idx="7">
                  <c:v>2/28/2020</c:v>
                </c:pt>
                <c:pt idx="8">
                  <c:v>2/27/2020</c:v>
                </c:pt>
                <c:pt idx="9">
                  <c:v>2/26/2020</c:v>
                </c:pt>
                <c:pt idx="10">
                  <c:v>2/25/2020</c:v>
                </c:pt>
                <c:pt idx="11">
                  <c:v>2/24/2020</c:v>
                </c:pt>
                <c:pt idx="12">
                  <c:v>2/23/2020</c:v>
                </c:pt>
                <c:pt idx="13">
                  <c:v>2/22/2020</c:v>
                </c:pt>
                <c:pt idx="14">
                  <c:v>2/21/2020</c:v>
                </c:pt>
                <c:pt idx="15">
                  <c:v>2/20/2020</c:v>
                </c:pt>
                <c:pt idx="16">
                  <c:v>2/19/2020</c:v>
                </c:pt>
                <c:pt idx="17">
                  <c:v>2/18/2020</c:v>
                </c:pt>
                <c:pt idx="18">
                  <c:v>2/17/2020</c:v>
                </c:pt>
                <c:pt idx="19">
                  <c:v>2/16/2020</c:v>
                </c:pt>
                <c:pt idx="20">
                  <c:v>2/15/2020</c:v>
                </c:pt>
                <c:pt idx="21">
                  <c:v>2/14/2020</c:v>
                </c:pt>
                <c:pt idx="22">
                  <c:v>2/13/2020</c:v>
                </c:pt>
                <c:pt idx="23">
                  <c:v>2/12/2020</c:v>
                </c:pt>
                <c:pt idx="24">
                  <c:v>2/11/2020</c:v>
                </c:pt>
                <c:pt idx="25">
                  <c:v>2/10/2020</c:v>
                </c:pt>
                <c:pt idx="26">
                  <c:v>2/9/2020</c:v>
                </c:pt>
                <c:pt idx="27">
                  <c:v>2/8/2020</c:v>
                </c:pt>
                <c:pt idx="28">
                  <c:v>2/7/2020</c:v>
                </c:pt>
                <c:pt idx="29">
                  <c:v>2/6/2020</c:v>
                </c:pt>
                <c:pt idx="30">
                  <c:v>2/5/2020</c:v>
                </c:pt>
                <c:pt idx="31">
                  <c:v>2/4/2020</c:v>
                </c:pt>
                <c:pt idx="32">
                  <c:v>2/3/2020</c:v>
                </c:pt>
                <c:pt idx="33">
                  <c:v>2/2/2020</c:v>
                </c:pt>
                <c:pt idx="34">
                  <c:v>2/1/2020</c:v>
                </c:pt>
                <c:pt idx="35">
                  <c:v>1/31/2020</c:v>
                </c:pt>
                <c:pt idx="36">
                  <c:v>1/30/2020</c:v>
                </c:pt>
                <c:pt idx="37">
                  <c:v>1/29/2020</c:v>
                </c:pt>
                <c:pt idx="38">
                  <c:v>1/28/2020</c:v>
                </c:pt>
                <c:pt idx="39">
                  <c:v>1/27/2020</c:v>
                </c:pt>
                <c:pt idx="40">
                  <c:v>1/26/2020</c:v>
                </c:pt>
                <c:pt idx="41">
                  <c:v>1/25/2020</c:v>
                </c:pt>
                <c:pt idx="42">
                  <c:v>1/24/2020</c:v>
                </c:pt>
                <c:pt idx="43">
                  <c:v>1/23/2020</c:v>
                </c:pt>
                <c:pt idx="44">
                  <c:v>1/22/2020</c:v>
                </c:pt>
                <c:pt idx="45">
                  <c:v>1/21/2020</c:v>
                </c:pt>
                <c:pt idx="46">
                  <c:v>1/20/2020</c:v>
                </c:pt>
                <c:pt idx="47">
                  <c:v>1/19/2020</c:v>
                </c:pt>
                <c:pt idx="48">
                  <c:v>1/18/2020</c:v>
                </c:pt>
                <c:pt idx="49">
                  <c:v>1/17/2020</c:v>
                </c:pt>
                <c:pt idx="50">
                  <c:v>1/16/2020</c:v>
                </c:pt>
                <c:pt idx="51">
                  <c:v>1/15/2020</c:v>
                </c:pt>
                <c:pt idx="52">
                  <c:v>1/14/2020</c:v>
                </c:pt>
                <c:pt idx="53">
                  <c:v>1/13/2020</c:v>
                </c:pt>
                <c:pt idx="54">
                  <c:v>1/12/2020</c:v>
                </c:pt>
                <c:pt idx="55">
                  <c:v>1/11/2020</c:v>
                </c:pt>
                <c:pt idx="56">
                  <c:v>1/10/2020</c:v>
                </c:pt>
                <c:pt idx="57">
                  <c:v>1/9/2020</c:v>
                </c:pt>
                <c:pt idx="58">
                  <c:v>1/8/2020</c:v>
                </c:pt>
                <c:pt idx="59">
                  <c:v>1/7/2020</c:v>
                </c:pt>
                <c:pt idx="60">
                  <c:v>1/6/2020</c:v>
                </c:pt>
                <c:pt idx="61">
                  <c:v>1/5/2020</c:v>
                </c:pt>
                <c:pt idx="62">
                  <c:v>1/4/2020</c:v>
                </c:pt>
                <c:pt idx="63">
                  <c:v>1/3/2020</c:v>
                </c:pt>
                <c:pt idx="64">
                  <c:v>1/2/2020</c:v>
                </c:pt>
                <c:pt idx="65">
                  <c:v>1/1/2020</c:v>
                </c:pt>
                <c:pt idx="66">
                  <c:v>12/31/2019</c:v>
                </c:pt>
                <c:pt idx="67">
                  <c:v>12/30/2019</c:v>
                </c:pt>
                <c:pt idx="68">
                  <c:v>12/29/2019</c:v>
                </c:pt>
                <c:pt idx="69">
                  <c:v>12/28/2019</c:v>
                </c:pt>
                <c:pt idx="70">
                  <c:v>12/27/2019</c:v>
                </c:pt>
                <c:pt idx="71">
                  <c:v>12/26/2019</c:v>
                </c:pt>
                <c:pt idx="72">
                  <c:v>12/25/2019</c:v>
                </c:pt>
                <c:pt idx="73">
                  <c:v>12/24/2019</c:v>
                </c:pt>
                <c:pt idx="74">
                  <c:v>12/23/2019</c:v>
                </c:pt>
                <c:pt idx="75">
                  <c:v>12/22/2019</c:v>
                </c:pt>
                <c:pt idx="76">
                  <c:v>12/21/2019</c:v>
                </c:pt>
                <c:pt idx="77">
                  <c:v>12/20/2019</c:v>
                </c:pt>
                <c:pt idx="78">
                  <c:v>12/19/2019</c:v>
                </c:pt>
                <c:pt idx="79">
                  <c:v>12/18/2019</c:v>
                </c:pt>
                <c:pt idx="80">
                  <c:v>12/17/2019</c:v>
                </c:pt>
                <c:pt idx="81">
                  <c:v>12/16/2019</c:v>
                </c:pt>
                <c:pt idx="82">
                  <c:v>12/15/2019</c:v>
                </c:pt>
                <c:pt idx="83">
                  <c:v>12/14/2019</c:v>
                </c:pt>
                <c:pt idx="84">
                  <c:v>12/13/2019</c:v>
                </c:pt>
                <c:pt idx="85">
                  <c:v>12/12/2019</c:v>
                </c:pt>
                <c:pt idx="86">
                  <c:v>12/11/2019</c:v>
                </c:pt>
                <c:pt idx="87">
                  <c:v>12/10/2019</c:v>
                </c:pt>
                <c:pt idx="88">
                  <c:v>12/9/2019</c:v>
                </c:pt>
                <c:pt idx="89">
                  <c:v>12/8/2019</c:v>
                </c:pt>
                <c:pt idx="90">
                  <c:v>12/7/2019</c:v>
                </c:pt>
                <c:pt idx="91">
                  <c:v>12/6/2019</c:v>
                </c:pt>
                <c:pt idx="92">
                  <c:v>12/5/2019</c:v>
                </c:pt>
                <c:pt idx="93">
                  <c:v>12/4/2019</c:v>
                </c:pt>
                <c:pt idx="94">
                  <c:v>12/3/2019</c:v>
                </c:pt>
                <c:pt idx="95">
                  <c:v>12/2/2019</c:v>
                </c:pt>
                <c:pt idx="96">
                  <c:v>12/1/2019</c:v>
                </c:pt>
                <c:pt idx="97">
                  <c:v>11/30/2019</c:v>
                </c:pt>
                <c:pt idx="98">
                  <c:v>11/29/2019</c:v>
                </c:pt>
                <c:pt idx="99">
                  <c:v>11/28/2019</c:v>
                </c:pt>
                <c:pt idx="100">
                  <c:v>11/27/2019</c:v>
                </c:pt>
                <c:pt idx="101">
                  <c:v>11/26/2019</c:v>
                </c:pt>
                <c:pt idx="102">
                  <c:v>11/25/2019</c:v>
                </c:pt>
                <c:pt idx="103">
                  <c:v>11/24/2019</c:v>
                </c:pt>
                <c:pt idx="104">
                  <c:v>11/23/2019</c:v>
                </c:pt>
                <c:pt idx="105">
                  <c:v>11/22/2019</c:v>
                </c:pt>
                <c:pt idx="106">
                  <c:v>11/21/2019</c:v>
                </c:pt>
                <c:pt idx="107">
                  <c:v>11/20/2019</c:v>
                </c:pt>
                <c:pt idx="108">
                  <c:v>11/19/2019</c:v>
                </c:pt>
                <c:pt idx="109">
                  <c:v>11/18/2019</c:v>
                </c:pt>
                <c:pt idx="110">
                  <c:v>11/17/2019</c:v>
                </c:pt>
                <c:pt idx="111">
                  <c:v>11/16/2019</c:v>
                </c:pt>
                <c:pt idx="112">
                  <c:v>11/15/2019</c:v>
                </c:pt>
                <c:pt idx="113">
                  <c:v>11/14/2019</c:v>
                </c:pt>
                <c:pt idx="114">
                  <c:v>11/13/2019</c:v>
                </c:pt>
                <c:pt idx="115">
                  <c:v>11/12/2019</c:v>
                </c:pt>
                <c:pt idx="116">
                  <c:v>11/11/2019</c:v>
                </c:pt>
                <c:pt idx="117">
                  <c:v>11/10/2019</c:v>
                </c:pt>
                <c:pt idx="118">
                  <c:v>11/9/2019</c:v>
                </c:pt>
                <c:pt idx="119">
                  <c:v>11/8/2019</c:v>
                </c:pt>
                <c:pt idx="120">
                  <c:v>11/7/2019</c:v>
                </c:pt>
                <c:pt idx="121">
                  <c:v>11/6/2019</c:v>
                </c:pt>
                <c:pt idx="122">
                  <c:v>11/5/2019</c:v>
                </c:pt>
                <c:pt idx="123">
                  <c:v>11/4/2019</c:v>
                </c:pt>
                <c:pt idx="124">
                  <c:v>11/3/2019</c:v>
                </c:pt>
                <c:pt idx="125">
                  <c:v>11/2/2019</c:v>
                </c:pt>
                <c:pt idx="126">
                  <c:v>11/1/2019</c:v>
                </c:pt>
                <c:pt idx="127">
                  <c:v>10/31/2019</c:v>
                </c:pt>
                <c:pt idx="128">
                  <c:v>10/30/2019</c:v>
                </c:pt>
                <c:pt idx="129">
                  <c:v>10/29/2019</c:v>
                </c:pt>
                <c:pt idx="130">
                  <c:v>10/28/2019</c:v>
                </c:pt>
                <c:pt idx="131">
                  <c:v>10/27/2019</c:v>
                </c:pt>
                <c:pt idx="132">
                  <c:v>10/26/2019</c:v>
                </c:pt>
                <c:pt idx="133">
                  <c:v>10/25/2019</c:v>
                </c:pt>
                <c:pt idx="134">
                  <c:v>10/24/2019</c:v>
                </c:pt>
                <c:pt idx="135">
                  <c:v>10/23/2019</c:v>
                </c:pt>
                <c:pt idx="136">
                  <c:v>10/22/2019</c:v>
                </c:pt>
                <c:pt idx="137">
                  <c:v>10/21/2019</c:v>
                </c:pt>
                <c:pt idx="138">
                  <c:v>10/20/2019</c:v>
                </c:pt>
                <c:pt idx="139">
                  <c:v>10/19/2019</c:v>
                </c:pt>
                <c:pt idx="140">
                  <c:v>10/18/2019</c:v>
                </c:pt>
                <c:pt idx="141">
                  <c:v>10/17/2019</c:v>
                </c:pt>
                <c:pt idx="142">
                  <c:v>10/16/2019</c:v>
                </c:pt>
                <c:pt idx="143">
                  <c:v>10/15/2019</c:v>
                </c:pt>
                <c:pt idx="144">
                  <c:v>10/14/2019</c:v>
                </c:pt>
                <c:pt idx="145">
                  <c:v>10/13/2019</c:v>
                </c:pt>
                <c:pt idx="146">
                  <c:v>10/12/2019</c:v>
                </c:pt>
                <c:pt idx="147">
                  <c:v>10/11/2019</c:v>
                </c:pt>
                <c:pt idx="148">
                  <c:v>10/10/2019</c:v>
                </c:pt>
                <c:pt idx="149">
                  <c:v>10/9/2019</c:v>
                </c:pt>
                <c:pt idx="150">
                  <c:v>10/8/2019</c:v>
                </c:pt>
                <c:pt idx="151">
                  <c:v>10/7/2019</c:v>
                </c:pt>
                <c:pt idx="152">
                  <c:v>10/6/2019</c:v>
                </c:pt>
                <c:pt idx="153">
                  <c:v>10/5/2019</c:v>
                </c:pt>
                <c:pt idx="154">
                  <c:v>10/4/2019</c:v>
                </c:pt>
                <c:pt idx="155">
                  <c:v>10/3/2019</c:v>
                </c:pt>
                <c:pt idx="156">
                  <c:v>10/2/2019</c:v>
                </c:pt>
                <c:pt idx="157">
                  <c:v>10/1/2019</c:v>
                </c:pt>
                <c:pt idx="158">
                  <c:v>9/30/2019</c:v>
                </c:pt>
                <c:pt idx="159">
                  <c:v>9/29/2019</c:v>
                </c:pt>
                <c:pt idx="160">
                  <c:v>9/28/2019</c:v>
                </c:pt>
                <c:pt idx="161">
                  <c:v>9/27/2019</c:v>
                </c:pt>
                <c:pt idx="162">
                  <c:v>9/26/2019</c:v>
                </c:pt>
                <c:pt idx="163">
                  <c:v>9/25/2019</c:v>
                </c:pt>
                <c:pt idx="164">
                  <c:v>9/24/2019</c:v>
                </c:pt>
                <c:pt idx="165">
                  <c:v>9/23/2019</c:v>
                </c:pt>
                <c:pt idx="166">
                  <c:v>9/22/2019</c:v>
                </c:pt>
                <c:pt idx="167">
                  <c:v>9/21/2019</c:v>
                </c:pt>
                <c:pt idx="168">
                  <c:v>9/20/2019</c:v>
                </c:pt>
                <c:pt idx="169">
                  <c:v>9/19/2019</c:v>
                </c:pt>
                <c:pt idx="170">
                  <c:v>9/18/2019</c:v>
                </c:pt>
                <c:pt idx="171">
                  <c:v>9/17/2019</c:v>
                </c:pt>
                <c:pt idx="172">
                  <c:v>9/16/2019</c:v>
                </c:pt>
                <c:pt idx="173">
                  <c:v>9/15/2019</c:v>
                </c:pt>
                <c:pt idx="174">
                  <c:v>9/14/2019</c:v>
                </c:pt>
                <c:pt idx="175">
                  <c:v>9/13/2019</c:v>
                </c:pt>
                <c:pt idx="176">
                  <c:v>9/12/2019</c:v>
                </c:pt>
                <c:pt idx="177">
                  <c:v>9/11/2019</c:v>
                </c:pt>
                <c:pt idx="178">
                  <c:v>9/10/2019</c:v>
                </c:pt>
                <c:pt idx="179">
                  <c:v>9/9/2019</c:v>
                </c:pt>
                <c:pt idx="180">
                  <c:v>9/8/2019</c:v>
                </c:pt>
                <c:pt idx="181">
                  <c:v>9/7/2019</c:v>
                </c:pt>
                <c:pt idx="182">
                  <c:v>9/6/2019</c:v>
                </c:pt>
                <c:pt idx="183">
                  <c:v>9/5/2019</c:v>
                </c:pt>
                <c:pt idx="184">
                  <c:v>9/4/2019</c:v>
                </c:pt>
                <c:pt idx="185">
                  <c:v>9/3/2019</c:v>
                </c:pt>
                <c:pt idx="186">
                  <c:v>9/2/2019</c:v>
                </c:pt>
                <c:pt idx="187">
                  <c:v>9/1/2019</c:v>
                </c:pt>
                <c:pt idx="188">
                  <c:v>8/31/2019</c:v>
                </c:pt>
                <c:pt idx="189">
                  <c:v>8/30/2019</c:v>
                </c:pt>
                <c:pt idx="190">
                  <c:v>8/29/2019</c:v>
                </c:pt>
                <c:pt idx="191">
                  <c:v>8/28/2019</c:v>
                </c:pt>
                <c:pt idx="192">
                  <c:v>8/27/2019</c:v>
                </c:pt>
                <c:pt idx="193">
                  <c:v>8/26/2019</c:v>
                </c:pt>
                <c:pt idx="194">
                  <c:v>8/25/2019</c:v>
                </c:pt>
                <c:pt idx="195">
                  <c:v>8/24/2019</c:v>
                </c:pt>
                <c:pt idx="196">
                  <c:v>8/23/2019</c:v>
                </c:pt>
                <c:pt idx="197">
                  <c:v>8/22/2019</c:v>
                </c:pt>
                <c:pt idx="198">
                  <c:v>8/21/2019</c:v>
                </c:pt>
                <c:pt idx="199">
                  <c:v>8/20/2019</c:v>
                </c:pt>
                <c:pt idx="200">
                  <c:v>8/19/2019</c:v>
                </c:pt>
                <c:pt idx="201">
                  <c:v>8/18/2019</c:v>
                </c:pt>
                <c:pt idx="202">
                  <c:v>8/17/2019</c:v>
                </c:pt>
                <c:pt idx="203">
                  <c:v>8/16/2019</c:v>
                </c:pt>
                <c:pt idx="204">
                  <c:v>8/15/2019</c:v>
                </c:pt>
                <c:pt idx="205">
                  <c:v>8/14/2019</c:v>
                </c:pt>
                <c:pt idx="206">
                  <c:v>8/13/2019</c:v>
                </c:pt>
                <c:pt idx="207">
                  <c:v>8/12/2019</c:v>
                </c:pt>
                <c:pt idx="208">
                  <c:v>8/11/2019</c:v>
                </c:pt>
                <c:pt idx="209">
                  <c:v>8/10/2019</c:v>
                </c:pt>
                <c:pt idx="210">
                  <c:v>8/9/2019</c:v>
                </c:pt>
                <c:pt idx="211">
                  <c:v>8/8/2019</c:v>
                </c:pt>
                <c:pt idx="212">
                  <c:v>8/7/2019</c:v>
                </c:pt>
                <c:pt idx="213">
                  <c:v>8/6/2019</c:v>
                </c:pt>
                <c:pt idx="214">
                  <c:v>8/5/2019</c:v>
                </c:pt>
                <c:pt idx="215">
                  <c:v>8/4/2019</c:v>
                </c:pt>
                <c:pt idx="216">
                  <c:v>8/3/2019</c:v>
                </c:pt>
                <c:pt idx="217">
                  <c:v>8/2/2019</c:v>
                </c:pt>
                <c:pt idx="218">
                  <c:v>8/1/2019</c:v>
                </c:pt>
                <c:pt idx="219">
                  <c:v>7/31/2019</c:v>
                </c:pt>
                <c:pt idx="220">
                  <c:v>7/30/2019</c:v>
                </c:pt>
                <c:pt idx="221">
                  <c:v>7/29/2019</c:v>
                </c:pt>
                <c:pt idx="222">
                  <c:v>7/28/2019</c:v>
                </c:pt>
                <c:pt idx="223">
                  <c:v>7/27/2019</c:v>
                </c:pt>
                <c:pt idx="224">
                  <c:v>7/26/2019</c:v>
                </c:pt>
                <c:pt idx="225">
                  <c:v>7/25/2019</c:v>
                </c:pt>
                <c:pt idx="226">
                  <c:v>7/24/2019</c:v>
                </c:pt>
                <c:pt idx="227">
                  <c:v>7/23/2019</c:v>
                </c:pt>
                <c:pt idx="228">
                  <c:v>7/22/2019</c:v>
                </c:pt>
                <c:pt idx="229">
                  <c:v>7/21/2019</c:v>
                </c:pt>
                <c:pt idx="230">
                  <c:v>7/20/2019</c:v>
                </c:pt>
                <c:pt idx="231">
                  <c:v>7/19/2019</c:v>
                </c:pt>
                <c:pt idx="232">
                  <c:v>7/18/2019</c:v>
                </c:pt>
                <c:pt idx="233">
                  <c:v>7/17/2019</c:v>
                </c:pt>
                <c:pt idx="234">
                  <c:v>7/16/2019</c:v>
                </c:pt>
                <c:pt idx="235">
                  <c:v>7/15/2019</c:v>
                </c:pt>
                <c:pt idx="236">
                  <c:v>7/14/2019</c:v>
                </c:pt>
                <c:pt idx="237">
                  <c:v>7/13/2019</c:v>
                </c:pt>
                <c:pt idx="238">
                  <c:v>7/12/2019</c:v>
                </c:pt>
                <c:pt idx="239">
                  <c:v>7/11/2019</c:v>
                </c:pt>
                <c:pt idx="240">
                  <c:v>7/10/2019</c:v>
                </c:pt>
                <c:pt idx="241">
                  <c:v>7/9/2019</c:v>
                </c:pt>
                <c:pt idx="242">
                  <c:v>7/8/2019</c:v>
                </c:pt>
                <c:pt idx="243">
                  <c:v>7/7/2019</c:v>
                </c:pt>
                <c:pt idx="244">
                  <c:v>7/6/2019</c:v>
                </c:pt>
                <c:pt idx="245">
                  <c:v>7/5/2019</c:v>
                </c:pt>
                <c:pt idx="246">
                  <c:v>7/4/2019</c:v>
                </c:pt>
                <c:pt idx="247">
                  <c:v>7/3/2019</c:v>
                </c:pt>
                <c:pt idx="248">
                  <c:v>7/2/2019</c:v>
                </c:pt>
                <c:pt idx="249">
                  <c:v>7/1/2019</c:v>
                </c:pt>
              </c:strCache>
            </c:strRef>
          </c:cat>
          <c:val>
            <c:numRef>
              <c:f>'Cooling Degree Days'!$F$11:$F$392</c:f>
              <c:numCache>
                <c:formatCode>0</c:formatCode>
                <c:ptCount val="382"/>
                <c:pt idx="0">
                  <c:v>1064.2</c:v>
                </c:pt>
                <c:pt idx="1">
                  <c:v>1064.2</c:v>
                </c:pt>
                <c:pt idx="2">
                  <c:v>1064.2</c:v>
                </c:pt>
                <c:pt idx="3">
                  <c:v>1064.2</c:v>
                </c:pt>
                <c:pt idx="4">
                  <c:v>1064.2</c:v>
                </c:pt>
                <c:pt idx="5">
                  <c:v>1064.2</c:v>
                </c:pt>
                <c:pt idx="6">
                  <c:v>1064.2</c:v>
                </c:pt>
                <c:pt idx="7">
                  <c:v>1064.2</c:v>
                </c:pt>
                <c:pt idx="8">
                  <c:v>1064.2</c:v>
                </c:pt>
                <c:pt idx="9">
                  <c:v>1064.2</c:v>
                </c:pt>
                <c:pt idx="10">
                  <c:v>1064.2</c:v>
                </c:pt>
                <c:pt idx="11">
                  <c:v>1064.2</c:v>
                </c:pt>
                <c:pt idx="12">
                  <c:v>1064.2</c:v>
                </c:pt>
                <c:pt idx="13">
                  <c:v>1064.2</c:v>
                </c:pt>
                <c:pt idx="14">
                  <c:v>1064.2</c:v>
                </c:pt>
                <c:pt idx="15">
                  <c:v>1064.2</c:v>
                </c:pt>
                <c:pt idx="16">
                  <c:v>1064.2</c:v>
                </c:pt>
                <c:pt idx="17">
                  <c:v>1064.2</c:v>
                </c:pt>
                <c:pt idx="18">
                  <c:v>1064.2</c:v>
                </c:pt>
                <c:pt idx="19">
                  <c:v>1064.2</c:v>
                </c:pt>
                <c:pt idx="20">
                  <c:v>1064.2</c:v>
                </c:pt>
                <c:pt idx="21">
                  <c:v>1064.2</c:v>
                </c:pt>
                <c:pt idx="22">
                  <c:v>1064.2</c:v>
                </c:pt>
                <c:pt idx="23">
                  <c:v>1064.2</c:v>
                </c:pt>
                <c:pt idx="24">
                  <c:v>1064.2</c:v>
                </c:pt>
                <c:pt idx="25">
                  <c:v>1064.2</c:v>
                </c:pt>
                <c:pt idx="26">
                  <c:v>1064.2</c:v>
                </c:pt>
                <c:pt idx="27">
                  <c:v>1064.2</c:v>
                </c:pt>
                <c:pt idx="28">
                  <c:v>1064.2</c:v>
                </c:pt>
                <c:pt idx="29">
                  <c:v>1064.2</c:v>
                </c:pt>
                <c:pt idx="30">
                  <c:v>1064.2</c:v>
                </c:pt>
                <c:pt idx="31">
                  <c:v>1064.2</c:v>
                </c:pt>
                <c:pt idx="32">
                  <c:v>1064.2</c:v>
                </c:pt>
                <c:pt idx="33">
                  <c:v>1064.2</c:v>
                </c:pt>
                <c:pt idx="34">
                  <c:v>1064.2</c:v>
                </c:pt>
                <c:pt idx="35">
                  <c:v>1064.2</c:v>
                </c:pt>
                <c:pt idx="36">
                  <c:v>1064.2</c:v>
                </c:pt>
                <c:pt idx="37">
                  <c:v>1064.2</c:v>
                </c:pt>
                <c:pt idx="38">
                  <c:v>1064.2</c:v>
                </c:pt>
                <c:pt idx="39">
                  <c:v>1064.2</c:v>
                </c:pt>
                <c:pt idx="40">
                  <c:v>1064.2</c:v>
                </c:pt>
                <c:pt idx="41">
                  <c:v>1064.2</c:v>
                </c:pt>
                <c:pt idx="42">
                  <c:v>1064.2</c:v>
                </c:pt>
                <c:pt idx="43">
                  <c:v>1064.2</c:v>
                </c:pt>
                <c:pt idx="44">
                  <c:v>1064.2</c:v>
                </c:pt>
                <c:pt idx="45">
                  <c:v>1064.2</c:v>
                </c:pt>
                <c:pt idx="46">
                  <c:v>1064.2</c:v>
                </c:pt>
                <c:pt idx="47">
                  <c:v>1064.2</c:v>
                </c:pt>
                <c:pt idx="48">
                  <c:v>1064.2</c:v>
                </c:pt>
                <c:pt idx="49">
                  <c:v>1064.2</c:v>
                </c:pt>
                <c:pt idx="50">
                  <c:v>1064.2</c:v>
                </c:pt>
                <c:pt idx="51">
                  <c:v>1064.2</c:v>
                </c:pt>
                <c:pt idx="52">
                  <c:v>1064.2</c:v>
                </c:pt>
                <c:pt idx="53">
                  <c:v>1064.2</c:v>
                </c:pt>
                <c:pt idx="54">
                  <c:v>1064.2</c:v>
                </c:pt>
                <c:pt idx="55">
                  <c:v>1064.2</c:v>
                </c:pt>
                <c:pt idx="56">
                  <c:v>1064.2</c:v>
                </c:pt>
                <c:pt idx="57">
                  <c:v>1064.2</c:v>
                </c:pt>
                <c:pt idx="58">
                  <c:v>1064.2</c:v>
                </c:pt>
                <c:pt idx="59">
                  <c:v>1064.2</c:v>
                </c:pt>
                <c:pt idx="60">
                  <c:v>1064.2</c:v>
                </c:pt>
                <c:pt idx="61">
                  <c:v>1064.2</c:v>
                </c:pt>
                <c:pt idx="62">
                  <c:v>1064.2</c:v>
                </c:pt>
                <c:pt idx="63">
                  <c:v>1064.2</c:v>
                </c:pt>
                <c:pt idx="64">
                  <c:v>1064.2</c:v>
                </c:pt>
                <c:pt idx="65">
                  <c:v>1064.2</c:v>
                </c:pt>
                <c:pt idx="66">
                  <c:v>1064.2</c:v>
                </c:pt>
                <c:pt idx="67">
                  <c:v>1064.2</c:v>
                </c:pt>
                <c:pt idx="68">
                  <c:v>1064.2</c:v>
                </c:pt>
                <c:pt idx="69">
                  <c:v>1064.2</c:v>
                </c:pt>
                <c:pt idx="70">
                  <c:v>1064.2</c:v>
                </c:pt>
                <c:pt idx="71">
                  <c:v>1064.2</c:v>
                </c:pt>
                <c:pt idx="72">
                  <c:v>1064.2</c:v>
                </c:pt>
                <c:pt idx="73">
                  <c:v>1064.2</c:v>
                </c:pt>
                <c:pt idx="74">
                  <c:v>1064.2</c:v>
                </c:pt>
                <c:pt idx="75">
                  <c:v>1064.2</c:v>
                </c:pt>
                <c:pt idx="76">
                  <c:v>1064.2</c:v>
                </c:pt>
                <c:pt idx="77">
                  <c:v>1064.2</c:v>
                </c:pt>
                <c:pt idx="78">
                  <c:v>1064.2</c:v>
                </c:pt>
                <c:pt idx="79">
                  <c:v>1064.2</c:v>
                </c:pt>
                <c:pt idx="80">
                  <c:v>1064.2</c:v>
                </c:pt>
                <c:pt idx="81">
                  <c:v>1064.2</c:v>
                </c:pt>
                <c:pt idx="82">
                  <c:v>1064.2</c:v>
                </c:pt>
                <c:pt idx="83">
                  <c:v>1064.2</c:v>
                </c:pt>
                <c:pt idx="84">
                  <c:v>1064.2</c:v>
                </c:pt>
                <c:pt idx="85">
                  <c:v>1064.2</c:v>
                </c:pt>
                <c:pt idx="86">
                  <c:v>1064.2</c:v>
                </c:pt>
                <c:pt idx="87">
                  <c:v>1064.2</c:v>
                </c:pt>
                <c:pt idx="88">
                  <c:v>1064.2</c:v>
                </c:pt>
                <c:pt idx="89">
                  <c:v>1064.2</c:v>
                </c:pt>
                <c:pt idx="90">
                  <c:v>1064.2</c:v>
                </c:pt>
                <c:pt idx="91">
                  <c:v>1064.2</c:v>
                </c:pt>
                <c:pt idx="92">
                  <c:v>1064.2</c:v>
                </c:pt>
                <c:pt idx="93">
                  <c:v>1064.2</c:v>
                </c:pt>
                <c:pt idx="94">
                  <c:v>1064.2</c:v>
                </c:pt>
                <c:pt idx="95">
                  <c:v>1064.2</c:v>
                </c:pt>
                <c:pt idx="96">
                  <c:v>1064.2</c:v>
                </c:pt>
                <c:pt idx="97">
                  <c:v>1064.2</c:v>
                </c:pt>
                <c:pt idx="98">
                  <c:v>1064.2</c:v>
                </c:pt>
                <c:pt idx="99">
                  <c:v>1064.2</c:v>
                </c:pt>
                <c:pt idx="100">
                  <c:v>1064.2</c:v>
                </c:pt>
                <c:pt idx="101">
                  <c:v>1064.2</c:v>
                </c:pt>
                <c:pt idx="102">
                  <c:v>1064.2</c:v>
                </c:pt>
                <c:pt idx="103">
                  <c:v>1064.2</c:v>
                </c:pt>
                <c:pt idx="104">
                  <c:v>1064.2</c:v>
                </c:pt>
                <c:pt idx="105">
                  <c:v>1064.2</c:v>
                </c:pt>
                <c:pt idx="106">
                  <c:v>1064.2</c:v>
                </c:pt>
                <c:pt idx="107">
                  <c:v>1064.2</c:v>
                </c:pt>
                <c:pt idx="108">
                  <c:v>1064.2</c:v>
                </c:pt>
                <c:pt idx="109">
                  <c:v>1064.2</c:v>
                </c:pt>
                <c:pt idx="110">
                  <c:v>1064.2</c:v>
                </c:pt>
                <c:pt idx="111">
                  <c:v>1064.2</c:v>
                </c:pt>
                <c:pt idx="112">
                  <c:v>1064.2</c:v>
                </c:pt>
                <c:pt idx="113">
                  <c:v>1064.2</c:v>
                </c:pt>
                <c:pt idx="114">
                  <c:v>1064.2</c:v>
                </c:pt>
                <c:pt idx="115">
                  <c:v>1064.2</c:v>
                </c:pt>
                <c:pt idx="116">
                  <c:v>1064.2</c:v>
                </c:pt>
                <c:pt idx="117">
                  <c:v>1064.2</c:v>
                </c:pt>
                <c:pt idx="118">
                  <c:v>1064.2</c:v>
                </c:pt>
                <c:pt idx="119">
                  <c:v>1064.2</c:v>
                </c:pt>
                <c:pt idx="120">
                  <c:v>1064.2</c:v>
                </c:pt>
                <c:pt idx="121">
                  <c:v>1064.2</c:v>
                </c:pt>
                <c:pt idx="122">
                  <c:v>1064.2</c:v>
                </c:pt>
                <c:pt idx="123">
                  <c:v>1064.2</c:v>
                </c:pt>
                <c:pt idx="124">
                  <c:v>1064.2</c:v>
                </c:pt>
                <c:pt idx="125">
                  <c:v>1064.2</c:v>
                </c:pt>
                <c:pt idx="126">
                  <c:v>1064.2</c:v>
                </c:pt>
                <c:pt idx="127">
                  <c:v>1064.2</c:v>
                </c:pt>
                <c:pt idx="128">
                  <c:v>1062.3</c:v>
                </c:pt>
                <c:pt idx="129">
                  <c:v>1062.3</c:v>
                </c:pt>
                <c:pt idx="130">
                  <c:v>1062.3</c:v>
                </c:pt>
                <c:pt idx="131">
                  <c:v>1062.3</c:v>
                </c:pt>
                <c:pt idx="132">
                  <c:v>1059.2</c:v>
                </c:pt>
                <c:pt idx="133">
                  <c:v>1059.2</c:v>
                </c:pt>
                <c:pt idx="134">
                  <c:v>1059.2</c:v>
                </c:pt>
                <c:pt idx="135">
                  <c:v>1059.2</c:v>
                </c:pt>
                <c:pt idx="136">
                  <c:v>1059.2</c:v>
                </c:pt>
                <c:pt idx="137">
                  <c:v>1059.2</c:v>
                </c:pt>
                <c:pt idx="138">
                  <c:v>1059.2</c:v>
                </c:pt>
                <c:pt idx="139">
                  <c:v>1059.2</c:v>
                </c:pt>
                <c:pt idx="140">
                  <c:v>1059.2</c:v>
                </c:pt>
                <c:pt idx="141">
                  <c:v>1059.2</c:v>
                </c:pt>
                <c:pt idx="142">
                  <c:v>1059.2</c:v>
                </c:pt>
                <c:pt idx="143">
                  <c:v>1059.2</c:v>
                </c:pt>
                <c:pt idx="144">
                  <c:v>1059.2</c:v>
                </c:pt>
                <c:pt idx="145">
                  <c:v>1059.2</c:v>
                </c:pt>
                <c:pt idx="146">
                  <c:v>1059.2</c:v>
                </c:pt>
                <c:pt idx="147">
                  <c:v>1059.2</c:v>
                </c:pt>
                <c:pt idx="148">
                  <c:v>1059.2</c:v>
                </c:pt>
                <c:pt idx="149">
                  <c:v>1059.2</c:v>
                </c:pt>
                <c:pt idx="150">
                  <c:v>1059.2</c:v>
                </c:pt>
                <c:pt idx="151">
                  <c:v>1059.2</c:v>
                </c:pt>
                <c:pt idx="152">
                  <c:v>1054.55</c:v>
                </c:pt>
                <c:pt idx="153">
                  <c:v>1053.8</c:v>
                </c:pt>
                <c:pt idx="154">
                  <c:v>1053.8</c:v>
                </c:pt>
                <c:pt idx="155">
                  <c:v>1053</c:v>
                </c:pt>
                <c:pt idx="156">
                  <c:v>1040.95</c:v>
                </c:pt>
                <c:pt idx="157">
                  <c:v>1023.45</c:v>
                </c:pt>
                <c:pt idx="158">
                  <c:v>1011.6500000000001</c:v>
                </c:pt>
                <c:pt idx="159">
                  <c:v>1006.4500000000002</c:v>
                </c:pt>
                <c:pt idx="160">
                  <c:v>993.35000000000014</c:v>
                </c:pt>
                <c:pt idx="161">
                  <c:v>986.00000000000011</c:v>
                </c:pt>
                <c:pt idx="162">
                  <c:v>984.40000000000009</c:v>
                </c:pt>
                <c:pt idx="163">
                  <c:v>978.7</c:v>
                </c:pt>
                <c:pt idx="164">
                  <c:v>977.6</c:v>
                </c:pt>
                <c:pt idx="165">
                  <c:v>973.45</c:v>
                </c:pt>
                <c:pt idx="166">
                  <c:v>958.7</c:v>
                </c:pt>
                <c:pt idx="167">
                  <c:v>947.85</c:v>
                </c:pt>
                <c:pt idx="168">
                  <c:v>942.4</c:v>
                </c:pt>
                <c:pt idx="169">
                  <c:v>942.4</c:v>
                </c:pt>
                <c:pt idx="170">
                  <c:v>942.4</c:v>
                </c:pt>
                <c:pt idx="171">
                  <c:v>939.85</c:v>
                </c:pt>
                <c:pt idx="172">
                  <c:v>933.80000000000007</c:v>
                </c:pt>
                <c:pt idx="173">
                  <c:v>924.80000000000007</c:v>
                </c:pt>
                <c:pt idx="174">
                  <c:v>915.50000000000011</c:v>
                </c:pt>
                <c:pt idx="175">
                  <c:v>908.10000000000014</c:v>
                </c:pt>
                <c:pt idx="176">
                  <c:v>903.15000000000009</c:v>
                </c:pt>
                <c:pt idx="177">
                  <c:v>887.75000000000011</c:v>
                </c:pt>
                <c:pt idx="178">
                  <c:v>872.45000000000016</c:v>
                </c:pt>
                <c:pt idx="179">
                  <c:v>864.85000000000014</c:v>
                </c:pt>
                <c:pt idx="180">
                  <c:v>856.50000000000011</c:v>
                </c:pt>
                <c:pt idx="181">
                  <c:v>852.60000000000014</c:v>
                </c:pt>
                <c:pt idx="182">
                  <c:v>848.35000000000014</c:v>
                </c:pt>
                <c:pt idx="183">
                  <c:v>842.25000000000011</c:v>
                </c:pt>
                <c:pt idx="184">
                  <c:v>833.35000000000014</c:v>
                </c:pt>
                <c:pt idx="185">
                  <c:v>818.25000000000011</c:v>
                </c:pt>
                <c:pt idx="186">
                  <c:v>807.85000000000014</c:v>
                </c:pt>
                <c:pt idx="187">
                  <c:v>795.05000000000018</c:v>
                </c:pt>
                <c:pt idx="188">
                  <c:v>785.75000000000011</c:v>
                </c:pt>
                <c:pt idx="189">
                  <c:v>775.70000000000016</c:v>
                </c:pt>
                <c:pt idx="190">
                  <c:v>769.00000000000011</c:v>
                </c:pt>
                <c:pt idx="191">
                  <c:v>764.45000000000016</c:v>
                </c:pt>
                <c:pt idx="192">
                  <c:v>757.05000000000018</c:v>
                </c:pt>
                <c:pt idx="193">
                  <c:v>752.30000000000018</c:v>
                </c:pt>
                <c:pt idx="194">
                  <c:v>749.70000000000016</c:v>
                </c:pt>
                <c:pt idx="195">
                  <c:v>745.20000000000016</c:v>
                </c:pt>
                <c:pt idx="196">
                  <c:v>740.45000000000016</c:v>
                </c:pt>
                <c:pt idx="197">
                  <c:v>735.4000000000002</c:v>
                </c:pt>
                <c:pt idx="198">
                  <c:v>719.50000000000023</c:v>
                </c:pt>
                <c:pt idx="199">
                  <c:v>704.50000000000023</c:v>
                </c:pt>
                <c:pt idx="200">
                  <c:v>688.50000000000023</c:v>
                </c:pt>
                <c:pt idx="201">
                  <c:v>671.20000000000016</c:v>
                </c:pt>
                <c:pt idx="202">
                  <c:v>654.70000000000016</c:v>
                </c:pt>
                <c:pt idx="203">
                  <c:v>638.75000000000011</c:v>
                </c:pt>
                <c:pt idx="204">
                  <c:v>625.10000000000014</c:v>
                </c:pt>
                <c:pt idx="205">
                  <c:v>613.90000000000009</c:v>
                </c:pt>
                <c:pt idx="206">
                  <c:v>599.20000000000005</c:v>
                </c:pt>
                <c:pt idx="207">
                  <c:v>585.25</c:v>
                </c:pt>
                <c:pt idx="208">
                  <c:v>574.65</c:v>
                </c:pt>
                <c:pt idx="209">
                  <c:v>566.4</c:v>
                </c:pt>
                <c:pt idx="210">
                  <c:v>559.15</c:v>
                </c:pt>
                <c:pt idx="211">
                  <c:v>544.65</c:v>
                </c:pt>
                <c:pt idx="212">
                  <c:v>531.65</c:v>
                </c:pt>
                <c:pt idx="213">
                  <c:v>516.5</c:v>
                </c:pt>
                <c:pt idx="214">
                  <c:v>503.05000000000007</c:v>
                </c:pt>
                <c:pt idx="215">
                  <c:v>492.05000000000007</c:v>
                </c:pt>
                <c:pt idx="216">
                  <c:v>476.25000000000006</c:v>
                </c:pt>
                <c:pt idx="217">
                  <c:v>462.55000000000007</c:v>
                </c:pt>
                <c:pt idx="218">
                  <c:v>448.95000000000005</c:v>
                </c:pt>
                <c:pt idx="219">
                  <c:v>437.05000000000007</c:v>
                </c:pt>
                <c:pt idx="220">
                  <c:v>426.40000000000009</c:v>
                </c:pt>
                <c:pt idx="221">
                  <c:v>407.90000000000009</c:v>
                </c:pt>
                <c:pt idx="222">
                  <c:v>391.65000000000009</c:v>
                </c:pt>
                <c:pt idx="223">
                  <c:v>376.30000000000007</c:v>
                </c:pt>
                <c:pt idx="224">
                  <c:v>365.15000000000003</c:v>
                </c:pt>
                <c:pt idx="225">
                  <c:v>355.20000000000005</c:v>
                </c:pt>
                <c:pt idx="226">
                  <c:v>347.10000000000008</c:v>
                </c:pt>
                <c:pt idx="227">
                  <c:v>338.35000000000008</c:v>
                </c:pt>
                <c:pt idx="228">
                  <c:v>331.55000000000007</c:v>
                </c:pt>
                <c:pt idx="229">
                  <c:v>314.75000000000006</c:v>
                </c:pt>
                <c:pt idx="230">
                  <c:v>293.20000000000005</c:v>
                </c:pt>
                <c:pt idx="231">
                  <c:v>272.35000000000002</c:v>
                </c:pt>
                <c:pt idx="232">
                  <c:v>252.65000000000003</c:v>
                </c:pt>
                <c:pt idx="233">
                  <c:v>234.90000000000003</c:v>
                </c:pt>
                <c:pt idx="234">
                  <c:v>215.10000000000002</c:v>
                </c:pt>
                <c:pt idx="235">
                  <c:v>198.70000000000002</c:v>
                </c:pt>
                <c:pt idx="236">
                  <c:v>185.60000000000002</c:v>
                </c:pt>
                <c:pt idx="237">
                  <c:v>170.15000000000003</c:v>
                </c:pt>
                <c:pt idx="238">
                  <c:v>157.15000000000003</c:v>
                </c:pt>
                <c:pt idx="239">
                  <c:v>143.45000000000002</c:v>
                </c:pt>
                <c:pt idx="240">
                  <c:v>128.60000000000002</c:v>
                </c:pt>
                <c:pt idx="241">
                  <c:v>115.45000000000002</c:v>
                </c:pt>
                <c:pt idx="242">
                  <c:v>107.50000000000001</c:v>
                </c:pt>
                <c:pt idx="243">
                  <c:v>99.000000000000014</c:v>
                </c:pt>
                <c:pt idx="244">
                  <c:v>83.850000000000009</c:v>
                </c:pt>
                <c:pt idx="245">
                  <c:v>66.7</c:v>
                </c:pt>
                <c:pt idx="246">
                  <c:v>51</c:v>
                </c:pt>
                <c:pt idx="247">
                  <c:v>34.849999999999994</c:v>
                </c:pt>
                <c:pt idx="248">
                  <c:v>18.799999999999997</c:v>
                </c:pt>
                <c:pt idx="249">
                  <c:v>6.7999999999999972</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numCache>
            </c:numRef>
          </c:val>
          <c:smooth val="0"/>
          <c:extLst>
            <c:ext xmlns:c16="http://schemas.microsoft.com/office/drawing/2014/chart" uri="{C3380CC4-5D6E-409C-BE32-E72D297353CC}">
              <c16:uniqueId val="{00000000-D818-4556-BA29-903C6DC2FF89}"/>
            </c:ext>
          </c:extLst>
        </c:ser>
        <c:dLbls>
          <c:showLegendKey val="0"/>
          <c:showVal val="0"/>
          <c:showCatName val="0"/>
          <c:showSerName val="0"/>
          <c:showPercent val="0"/>
          <c:showBubbleSize val="0"/>
        </c:dLbls>
        <c:smooth val="0"/>
        <c:axId val="1387785503"/>
        <c:axId val="502684751"/>
      </c:lineChart>
      <c:dateAx>
        <c:axId val="138778550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4751"/>
        <c:crosses val="autoZero"/>
        <c:auto val="1"/>
        <c:lblOffset val="100"/>
        <c:baseTimeUnit val="days"/>
      </c:dateAx>
      <c:valAx>
        <c:axId val="502684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8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Degree</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914644441374656E-2"/>
          <c:y val="0.17872402556019945"/>
          <c:w val="0.897915457936179"/>
          <c:h val="0.69302815883240343"/>
        </c:manualLayout>
      </c:layout>
      <c:lineChart>
        <c:grouping val="standard"/>
        <c:varyColors val="0"/>
        <c:ser>
          <c:idx val="3"/>
          <c:order val="0"/>
          <c:tx>
            <c:strRef>
              <c:f>'Growing Degree Days'!$F$8</c:f>
              <c:strCache>
                <c:ptCount val="1"/>
                <c:pt idx="0">
                  <c:v>Total GDD</c:v>
                </c:pt>
              </c:strCache>
            </c:strRef>
          </c:tx>
          <c:spPr>
            <a:ln w="28575" cap="rnd">
              <a:solidFill>
                <a:schemeClr val="accent4"/>
              </a:solidFill>
              <a:round/>
            </a:ln>
            <a:effectLst/>
          </c:spPr>
          <c:marker>
            <c:symbol val="none"/>
          </c:marker>
          <c:cat>
            <c:strRef>
              <c:f>'Growing Degree Days'!$B$9:$B$390</c:f>
              <c:strCache>
                <c:ptCount val="153"/>
                <c:pt idx="0">
                  <c:v>9/15/2019</c:v>
                </c:pt>
                <c:pt idx="1">
                  <c:v>9/14/2019</c:v>
                </c:pt>
                <c:pt idx="2">
                  <c:v>9/13/2019</c:v>
                </c:pt>
                <c:pt idx="3">
                  <c:v>9/12/2019</c:v>
                </c:pt>
                <c:pt idx="4">
                  <c:v>9/11/2019</c:v>
                </c:pt>
                <c:pt idx="5">
                  <c:v>9/10/2019</c:v>
                </c:pt>
                <c:pt idx="6">
                  <c:v>9/9/2019</c:v>
                </c:pt>
                <c:pt idx="7">
                  <c:v>9/8/2019</c:v>
                </c:pt>
                <c:pt idx="8">
                  <c:v>9/7/2019</c:v>
                </c:pt>
                <c:pt idx="9">
                  <c:v>9/6/2019</c:v>
                </c:pt>
                <c:pt idx="10">
                  <c:v>9/5/2019</c:v>
                </c:pt>
                <c:pt idx="11">
                  <c:v>9/4/2019</c:v>
                </c:pt>
                <c:pt idx="12">
                  <c:v>9/3/2019</c:v>
                </c:pt>
                <c:pt idx="13">
                  <c:v>9/2/2019</c:v>
                </c:pt>
                <c:pt idx="14">
                  <c:v>9/1/2019</c:v>
                </c:pt>
                <c:pt idx="15">
                  <c:v>8/31/2019</c:v>
                </c:pt>
                <c:pt idx="16">
                  <c:v>8/30/2019</c:v>
                </c:pt>
                <c:pt idx="17">
                  <c:v>8/29/2019</c:v>
                </c:pt>
                <c:pt idx="18">
                  <c:v>8/28/2019</c:v>
                </c:pt>
                <c:pt idx="19">
                  <c:v>8/27/2019</c:v>
                </c:pt>
                <c:pt idx="20">
                  <c:v>8/26/2019</c:v>
                </c:pt>
                <c:pt idx="21">
                  <c:v>8/25/2019</c:v>
                </c:pt>
                <c:pt idx="22">
                  <c:v>8/24/2019</c:v>
                </c:pt>
                <c:pt idx="23">
                  <c:v>8/23/2019</c:v>
                </c:pt>
                <c:pt idx="24">
                  <c:v>8/22/2019</c:v>
                </c:pt>
                <c:pt idx="25">
                  <c:v>8/21/2019</c:v>
                </c:pt>
                <c:pt idx="26">
                  <c:v>8/20/2019</c:v>
                </c:pt>
                <c:pt idx="27">
                  <c:v>8/19/2019</c:v>
                </c:pt>
                <c:pt idx="28">
                  <c:v>8/18/2019</c:v>
                </c:pt>
                <c:pt idx="29">
                  <c:v>8/17/2019</c:v>
                </c:pt>
                <c:pt idx="30">
                  <c:v>8/16/2019</c:v>
                </c:pt>
                <c:pt idx="31">
                  <c:v>8/15/2019</c:v>
                </c:pt>
                <c:pt idx="32">
                  <c:v>8/14/2019</c:v>
                </c:pt>
                <c:pt idx="33">
                  <c:v>8/13/2019</c:v>
                </c:pt>
                <c:pt idx="34">
                  <c:v>8/12/2019</c:v>
                </c:pt>
                <c:pt idx="35">
                  <c:v>8/11/2019</c:v>
                </c:pt>
                <c:pt idx="36">
                  <c:v>8/10/2019</c:v>
                </c:pt>
                <c:pt idx="37">
                  <c:v>8/9/2019</c:v>
                </c:pt>
                <c:pt idx="38">
                  <c:v>8/8/2019</c:v>
                </c:pt>
                <c:pt idx="39">
                  <c:v>8/7/2019</c:v>
                </c:pt>
                <c:pt idx="40">
                  <c:v>8/6/2019</c:v>
                </c:pt>
                <c:pt idx="41">
                  <c:v>8/5/2019</c:v>
                </c:pt>
                <c:pt idx="42">
                  <c:v>8/4/2019</c:v>
                </c:pt>
                <c:pt idx="43">
                  <c:v>8/3/2019</c:v>
                </c:pt>
                <c:pt idx="44">
                  <c:v>8/2/2019</c:v>
                </c:pt>
                <c:pt idx="45">
                  <c:v>8/1/2019</c:v>
                </c:pt>
                <c:pt idx="46">
                  <c:v>7/31/2019</c:v>
                </c:pt>
                <c:pt idx="47">
                  <c:v>7/30/2019</c:v>
                </c:pt>
                <c:pt idx="48">
                  <c:v>7/29/2019</c:v>
                </c:pt>
                <c:pt idx="49">
                  <c:v>7/28/2019</c:v>
                </c:pt>
                <c:pt idx="50">
                  <c:v>7/27/2019</c:v>
                </c:pt>
                <c:pt idx="51">
                  <c:v>7/26/2019</c:v>
                </c:pt>
                <c:pt idx="52">
                  <c:v>7/25/2019</c:v>
                </c:pt>
                <c:pt idx="53">
                  <c:v>7/24/2019</c:v>
                </c:pt>
                <c:pt idx="54">
                  <c:v>7/23/2019</c:v>
                </c:pt>
                <c:pt idx="55">
                  <c:v>7/22/2019</c:v>
                </c:pt>
                <c:pt idx="56">
                  <c:v>7/21/2019</c:v>
                </c:pt>
                <c:pt idx="57">
                  <c:v>7/20/2019</c:v>
                </c:pt>
                <c:pt idx="58">
                  <c:v>7/19/2019</c:v>
                </c:pt>
                <c:pt idx="59">
                  <c:v>7/18/2019</c:v>
                </c:pt>
                <c:pt idx="60">
                  <c:v>7/17/2019</c:v>
                </c:pt>
                <c:pt idx="61">
                  <c:v>7/16/2019</c:v>
                </c:pt>
                <c:pt idx="62">
                  <c:v>7/15/2019</c:v>
                </c:pt>
                <c:pt idx="63">
                  <c:v>7/14/2019</c:v>
                </c:pt>
                <c:pt idx="64">
                  <c:v>7/13/2019</c:v>
                </c:pt>
                <c:pt idx="65">
                  <c:v>7/12/2019</c:v>
                </c:pt>
                <c:pt idx="66">
                  <c:v>7/11/2019</c:v>
                </c:pt>
                <c:pt idx="67">
                  <c:v>7/10/2019</c:v>
                </c:pt>
                <c:pt idx="68">
                  <c:v>7/9/2019</c:v>
                </c:pt>
                <c:pt idx="69">
                  <c:v>7/8/2019</c:v>
                </c:pt>
                <c:pt idx="70">
                  <c:v>7/7/2019</c:v>
                </c:pt>
                <c:pt idx="71">
                  <c:v>7/6/2019</c:v>
                </c:pt>
                <c:pt idx="72">
                  <c:v>7/5/2019</c:v>
                </c:pt>
                <c:pt idx="73">
                  <c:v>7/4/2019</c:v>
                </c:pt>
                <c:pt idx="74">
                  <c:v>7/3/2019</c:v>
                </c:pt>
                <c:pt idx="75">
                  <c:v>7/2/2019</c:v>
                </c:pt>
                <c:pt idx="76">
                  <c:v>7/1/2019</c:v>
                </c:pt>
                <c:pt idx="77">
                  <c:v>6/30/2019</c:v>
                </c:pt>
                <c:pt idx="78">
                  <c:v>6/29/2019</c:v>
                </c:pt>
                <c:pt idx="79">
                  <c:v>6/28/2019</c:v>
                </c:pt>
                <c:pt idx="80">
                  <c:v>6/27/2019</c:v>
                </c:pt>
                <c:pt idx="81">
                  <c:v>6/26/2019</c:v>
                </c:pt>
                <c:pt idx="82">
                  <c:v>6/25/2019</c:v>
                </c:pt>
                <c:pt idx="83">
                  <c:v>6/24/2019</c:v>
                </c:pt>
                <c:pt idx="84">
                  <c:v>6/23/2019</c:v>
                </c:pt>
                <c:pt idx="85">
                  <c:v>6/22/2019</c:v>
                </c:pt>
                <c:pt idx="86">
                  <c:v>6/21/2019</c:v>
                </c:pt>
                <c:pt idx="87">
                  <c:v>6/20/2019</c:v>
                </c:pt>
                <c:pt idx="88">
                  <c:v>6/19/2019</c:v>
                </c:pt>
                <c:pt idx="89">
                  <c:v>6/18/2019</c:v>
                </c:pt>
                <c:pt idx="90">
                  <c:v>6/17/2019</c:v>
                </c:pt>
                <c:pt idx="91">
                  <c:v>6/16/2019</c:v>
                </c:pt>
                <c:pt idx="92">
                  <c:v>6/15/2019</c:v>
                </c:pt>
                <c:pt idx="93">
                  <c:v>6/14/2019</c:v>
                </c:pt>
                <c:pt idx="94">
                  <c:v>6/13/2019</c:v>
                </c:pt>
                <c:pt idx="95">
                  <c:v>6/12/2019</c:v>
                </c:pt>
                <c:pt idx="96">
                  <c:v>6/11/2019</c:v>
                </c:pt>
                <c:pt idx="97">
                  <c:v>6/10/2019</c:v>
                </c:pt>
                <c:pt idx="98">
                  <c:v>6/9/2019</c:v>
                </c:pt>
                <c:pt idx="99">
                  <c:v>6/8/2019</c:v>
                </c:pt>
                <c:pt idx="100">
                  <c:v>6/7/2019</c:v>
                </c:pt>
                <c:pt idx="101">
                  <c:v>6/6/2019</c:v>
                </c:pt>
                <c:pt idx="102">
                  <c:v>6/5/2019</c:v>
                </c:pt>
                <c:pt idx="103">
                  <c:v>6/4/2019</c:v>
                </c:pt>
                <c:pt idx="104">
                  <c:v>6/3/2019</c:v>
                </c:pt>
                <c:pt idx="105">
                  <c:v>6/2/2019</c:v>
                </c:pt>
                <c:pt idx="106">
                  <c:v>6/1/2019</c:v>
                </c:pt>
                <c:pt idx="107">
                  <c:v>5/31/2019</c:v>
                </c:pt>
                <c:pt idx="108">
                  <c:v>5/30/2019</c:v>
                </c:pt>
                <c:pt idx="109">
                  <c:v>5/29/2019</c:v>
                </c:pt>
                <c:pt idx="110">
                  <c:v>5/28/2019</c:v>
                </c:pt>
                <c:pt idx="111">
                  <c:v>5/27/2019</c:v>
                </c:pt>
                <c:pt idx="112">
                  <c:v>5/26/2019</c:v>
                </c:pt>
                <c:pt idx="113">
                  <c:v>5/25/2019</c:v>
                </c:pt>
                <c:pt idx="114">
                  <c:v>5/24/2019</c:v>
                </c:pt>
                <c:pt idx="115">
                  <c:v>5/23/2019</c:v>
                </c:pt>
                <c:pt idx="116">
                  <c:v>5/22/2019</c:v>
                </c:pt>
                <c:pt idx="117">
                  <c:v>5/21/2019</c:v>
                </c:pt>
                <c:pt idx="118">
                  <c:v>5/20/2019</c:v>
                </c:pt>
                <c:pt idx="119">
                  <c:v>5/19/2019</c:v>
                </c:pt>
                <c:pt idx="120">
                  <c:v>5/18/2019</c:v>
                </c:pt>
                <c:pt idx="121">
                  <c:v>5/17/2019</c:v>
                </c:pt>
                <c:pt idx="122">
                  <c:v>5/16/2019</c:v>
                </c:pt>
                <c:pt idx="123">
                  <c:v>5/15/2019</c:v>
                </c:pt>
                <c:pt idx="124">
                  <c:v>5/14/2019</c:v>
                </c:pt>
                <c:pt idx="125">
                  <c:v>5/13/2019</c:v>
                </c:pt>
                <c:pt idx="126">
                  <c:v>5/12/2019</c:v>
                </c:pt>
                <c:pt idx="127">
                  <c:v>5/11/2019</c:v>
                </c:pt>
                <c:pt idx="128">
                  <c:v>5/10/2019</c:v>
                </c:pt>
                <c:pt idx="129">
                  <c:v>5/9/2019</c:v>
                </c:pt>
                <c:pt idx="130">
                  <c:v>5/8/2019</c:v>
                </c:pt>
                <c:pt idx="131">
                  <c:v>5/7/2019</c:v>
                </c:pt>
                <c:pt idx="132">
                  <c:v>5/6/2019</c:v>
                </c:pt>
                <c:pt idx="133">
                  <c:v>5/5/2019</c:v>
                </c:pt>
                <c:pt idx="134">
                  <c:v>5/4/2019</c:v>
                </c:pt>
                <c:pt idx="135">
                  <c:v>5/3/2019</c:v>
                </c:pt>
                <c:pt idx="136">
                  <c:v>5/2/2019</c:v>
                </c:pt>
                <c:pt idx="137">
                  <c:v>5/1/2019</c:v>
                </c:pt>
                <c:pt idx="138">
                  <c:v>4/30/2019</c:v>
                </c:pt>
                <c:pt idx="139">
                  <c:v>4/29/2019</c:v>
                </c:pt>
                <c:pt idx="140">
                  <c:v>4/28/2019</c:v>
                </c:pt>
                <c:pt idx="141">
                  <c:v>4/27/2019</c:v>
                </c:pt>
                <c:pt idx="142">
                  <c:v>4/26/2019</c:v>
                </c:pt>
                <c:pt idx="143">
                  <c:v>4/25/2019</c:v>
                </c:pt>
                <c:pt idx="144">
                  <c:v>4/24/2019</c:v>
                </c:pt>
                <c:pt idx="145">
                  <c:v>4/23/2019</c:v>
                </c:pt>
                <c:pt idx="146">
                  <c:v>4/22/2019</c:v>
                </c:pt>
                <c:pt idx="147">
                  <c:v>4/21/2019</c:v>
                </c:pt>
                <c:pt idx="148">
                  <c:v>4/20/2019</c:v>
                </c:pt>
                <c:pt idx="149">
                  <c:v>4/19/2019</c:v>
                </c:pt>
                <c:pt idx="150">
                  <c:v>4/18/2019</c:v>
                </c:pt>
                <c:pt idx="151">
                  <c:v>4/17/2019</c:v>
                </c:pt>
                <c:pt idx="152">
                  <c:v>4/16/2019</c:v>
                </c:pt>
              </c:strCache>
            </c:strRef>
          </c:cat>
          <c:val>
            <c:numRef>
              <c:f>'Growing Degree Days'!$F$9:$F$390</c:f>
              <c:numCache>
                <c:formatCode>0</c:formatCode>
                <c:ptCount val="382"/>
                <c:pt idx="0">
                  <c:v>2992.7999999999997</c:v>
                </c:pt>
                <c:pt idx="1">
                  <c:v>2992.7999999999997</c:v>
                </c:pt>
                <c:pt idx="2">
                  <c:v>2992.7999999999997</c:v>
                </c:pt>
                <c:pt idx="3">
                  <c:v>2992.7999999999997</c:v>
                </c:pt>
                <c:pt idx="4">
                  <c:v>2992.7999999999997</c:v>
                </c:pt>
                <c:pt idx="5">
                  <c:v>2992.7999999999997</c:v>
                </c:pt>
                <c:pt idx="6">
                  <c:v>2992.7999999999997</c:v>
                </c:pt>
                <c:pt idx="7">
                  <c:v>2992.7999999999997</c:v>
                </c:pt>
                <c:pt idx="8">
                  <c:v>2992.7999999999997</c:v>
                </c:pt>
                <c:pt idx="9">
                  <c:v>2992.7999999999997</c:v>
                </c:pt>
                <c:pt idx="10">
                  <c:v>2992.7999999999997</c:v>
                </c:pt>
                <c:pt idx="11">
                  <c:v>2992.7999999999997</c:v>
                </c:pt>
                <c:pt idx="12">
                  <c:v>2992.7999999999997</c:v>
                </c:pt>
                <c:pt idx="13">
                  <c:v>2992.7999999999997</c:v>
                </c:pt>
                <c:pt idx="14">
                  <c:v>2992.7999999999997</c:v>
                </c:pt>
                <c:pt idx="15">
                  <c:v>2992.7999999999997</c:v>
                </c:pt>
                <c:pt idx="16">
                  <c:v>2992.7999999999997</c:v>
                </c:pt>
                <c:pt idx="17">
                  <c:v>2971.7999999999997</c:v>
                </c:pt>
                <c:pt idx="18">
                  <c:v>2952.2499999999995</c:v>
                </c:pt>
                <c:pt idx="19">
                  <c:v>2929.8499999999995</c:v>
                </c:pt>
                <c:pt idx="20">
                  <c:v>2910.0999999999995</c:v>
                </c:pt>
                <c:pt idx="21">
                  <c:v>2892.4999999999995</c:v>
                </c:pt>
                <c:pt idx="22">
                  <c:v>2872.9999999999995</c:v>
                </c:pt>
                <c:pt idx="23">
                  <c:v>2853.2499999999995</c:v>
                </c:pt>
                <c:pt idx="24">
                  <c:v>2833.1999999999994</c:v>
                </c:pt>
                <c:pt idx="25">
                  <c:v>2804.9999999999995</c:v>
                </c:pt>
                <c:pt idx="26">
                  <c:v>2777.5499999999997</c:v>
                </c:pt>
                <c:pt idx="27">
                  <c:v>2749.4999999999995</c:v>
                </c:pt>
                <c:pt idx="28">
                  <c:v>2721.6499999999996</c:v>
                </c:pt>
                <c:pt idx="29">
                  <c:v>2693.7</c:v>
                </c:pt>
                <c:pt idx="30">
                  <c:v>2665.7</c:v>
                </c:pt>
                <c:pt idx="31">
                  <c:v>2637.8999999999996</c:v>
                </c:pt>
                <c:pt idx="32">
                  <c:v>2611.6999999999998</c:v>
                </c:pt>
                <c:pt idx="33">
                  <c:v>2583.35</c:v>
                </c:pt>
                <c:pt idx="34">
                  <c:v>2554.4</c:v>
                </c:pt>
                <c:pt idx="35">
                  <c:v>2531.85</c:v>
                </c:pt>
                <c:pt idx="36">
                  <c:v>2508.6</c:v>
                </c:pt>
                <c:pt idx="37">
                  <c:v>2486.35</c:v>
                </c:pt>
                <c:pt idx="38">
                  <c:v>2459.1999999999998</c:v>
                </c:pt>
                <c:pt idx="39">
                  <c:v>2433.6</c:v>
                </c:pt>
                <c:pt idx="40">
                  <c:v>2406.25</c:v>
                </c:pt>
                <c:pt idx="41">
                  <c:v>2380.35</c:v>
                </c:pt>
                <c:pt idx="42">
                  <c:v>2354.85</c:v>
                </c:pt>
                <c:pt idx="43">
                  <c:v>2326.35</c:v>
                </c:pt>
                <c:pt idx="44">
                  <c:v>2299.1</c:v>
                </c:pt>
                <c:pt idx="45">
                  <c:v>2271.1</c:v>
                </c:pt>
                <c:pt idx="46">
                  <c:v>2246</c:v>
                </c:pt>
                <c:pt idx="47">
                  <c:v>2220.35</c:v>
                </c:pt>
                <c:pt idx="48">
                  <c:v>2191.4499999999998</c:v>
                </c:pt>
                <c:pt idx="49">
                  <c:v>2163.85</c:v>
                </c:pt>
                <c:pt idx="50">
                  <c:v>2136.7999999999997</c:v>
                </c:pt>
                <c:pt idx="51">
                  <c:v>2111.85</c:v>
                </c:pt>
                <c:pt idx="52">
                  <c:v>2087.85</c:v>
                </c:pt>
                <c:pt idx="53">
                  <c:v>2064.75</c:v>
                </c:pt>
                <c:pt idx="54">
                  <c:v>2040.9999999999998</c:v>
                </c:pt>
                <c:pt idx="55">
                  <c:v>2019.1999999999998</c:v>
                </c:pt>
                <c:pt idx="56">
                  <c:v>1990.7499999999998</c:v>
                </c:pt>
                <c:pt idx="57">
                  <c:v>1960.3999999999999</c:v>
                </c:pt>
                <c:pt idx="58">
                  <c:v>1930.1</c:v>
                </c:pt>
                <c:pt idx="59">
                  <c:v>1900.4499999999998</c:v>
                </c:pt>
                <c:pt idx="60">
                  <c:v>1870.1</c:v>
                </c:pt>
                <c:pt idx="61">
                  <c:v>1840.3999999999999</c:v>
                </c:pt>
                <c:pt idx="62">
                  <c:v>1812.4499999999998</c:v>
                </c:pt>
                <c:pt idx="63">
                  <c:v>1786.7499999999998</c:v>
                </c:pt>
                <c:pt idx="64">
                  <c:v>1759.5999999999997</c:v>
                </c:pt>
                <c:pt idx="65">
                  <c:v>1733.5499999999997</c:v>
                </c:pt>
                <c:pt idx="66">
                  <c:v>1706.2999999999997</c:v>
                </c:pt>
                <c:pt idx="67">
                  <c:v>1678.2999999999997</c:v>
                </c:pt>
                <c:pt idx="68">
                  <c:v>1651.2499999999998</c:v>
                </c:pt>
                <c:pt idx="69">
                  <c:v>1628.2999999999997</c:v>
                </c:pt>
                <c:pt idx="70">
                  <c:v>1604.7999999999997</c:v>
                </c:pt>
                <c:pt idx="71">
                  <c:v>1575.4499999999998</c:v>
                </c:pt>
                <c:pt idx="72">
                  <c:v>1546.6499999999999</c:v>
                </c:pt>
                <c:pt idx="73">
                  <c:v>1517.8999999999999</c:v>
                </c:pt>
                <c:pt idx="74">
                  <c:v>1488.9499999999998</c:v>
                </c:pt>
                <c:pt idx="75">
                  <c:v>1461.1999999999998</c:v>
                </c:pt>
                <c:pt idx="76">
                  <c:v>1437.3999999999999</c:v>
                </c:pt>
                <c:pt idx="77">
                  <c:v>1415.6</c:v>
                </c:pt>
                <c:pt idx="78">
                  <c:v>1387.6499999999999</c:v>
                </c:pt>
                <c:pt idx="79">
                  <c:v>1361.6499999999999</c:v>
                </c:pt>
                <c:pt idx="80">
                  <c:v>1335.6</c:v>
                </c:pt>
                <c:pt idx="81">
                  <c:v>1308.4499999999998</c:v>
                </c:pt>
                <c:pt idx="82">
                  <c:v>1283.6499999999999</c:v>
                </c:pt>
                <c:pt idx="83">
                  <c:v>1255.5999999999999</c:v>
                </c:pt>
                <c:pt idx="84">
                  <c:v>1229.8</c:v>
                </c:pt>
                <c:pt idx="85">
                  <c:v>1211.45</c:v>
                </c:pt>
                <c:pt idx="86">
                  <c:v>1190.2</c:v>
                </c:pt>
                <c:pt idx="87">
                  <c:v>1163</c:v>
                </c:pt>
                <c:pt idx="88">
                  <c:v>1134.2</c:v>
                </c:pt>
                <c:pt idx="89">
                  <c:v>1106.6500000000001</c:v>
                </c:pt>
                <c:pt idx="90">
                  <c:v>1078.95</c:v>
                </c:pt>
                <c:pt idx="91">
                  <c:v>1051.9000000000001</c:v>
                </c:pt>
                <c:pt idx="92">
                  <c:v>1025.9000000000001</c:v>
                </c:pt>
                <c:pt idx="93">
                  <c:v>1008.9500000000002</c:v>
                </c:pt>
                <c:pt idx="94">
                  <c:v>992.80000000000018</c:v>
                </c:pt>
                <c:pt idx="95">
                  <c:v>973.75000000000011</c:v>
                </c:pt>
                <c:pt idx="96">
                  <c:v>957.40000000000009</c:v>
                </c:pt>
                <c:pt idx="97">
                  <c:v>938.00000000000011</c:v>
                </c:pt>
                <c:pt idx="98">
                  <c:v>921.50000000000011</c:v>
                </c:pt>
                <c:pt idx="99">
                  <c:v>903.25000000000011</c:v>
                </c:pt>
                <c:pt idx="100">
                  <c:v>879.50000000000011</c:v>
                </c:pt>
                <c:pt idx="101">
                  <c:v>854.90000000000009</c:v>
                </c:pt>
                <c:pt idx="102">
                  <c:v>827.00000000000011</c:v>
                </c:pt>
                <c:pt idx="103">
                  <c:v>807.15000000000009</c:v>
                </c:pt>
                <c:pt idx="104">
                  <c:v>796.65000000000009</c:v>
                </c:pt>
                <c:pt idx="105">
                  <c:v>784.85000000000014</c:v>
                </c:pt>
                <c:pt idx="106">
                  <c:v>763.90000000000009</c:v>
                </c:pt>
                <c:pt idx="107">
                  <c:v>739.95</c:v>
                </c:pt>
                <c:pt idx="108">
                  <c:v>717.5</c:v>
                </c:pt>
                <c:pt idx="109">
                  <c:v>692.7</c:v>
                </c:pt>
                <c:pt idx="110">
                  <c:v>666.25</c:v>
                </c:pt>
                <c:pt idx="111">
                  <c:v>640.20000000000005</c:v>
                </c:pt>
                <c:pt idx="112">
                  <c:v>613.6</c:v>
                </c:pt>
                <c:pt idx="113">
                  <c:v>588.20000000000005</c:v>
                </c:pt>
                <c:pt idx="114">
                  <c:v>566.5</c:v>
                </c:pt>
                <c:pt idx="115">
                  <c:v>541.70000000000005</c:v>
                </c:pt>
                <c:pt idx="116">
                  <c:v>519.05000000000007</c:v>
                </c:pt>
                <c:pt idx="117">
                  <c:v>509.00000000000011</c:v>
                </c:pt>
                <c:pt idx="118">
                  <c:v>494.10000000000008</c:v>
                </c:pt>
                <c:pt idx="119">
                  <c:v>466.05000000000007</c:v>
                </c:pt>
                <c:pt idx="120">
                  <c:v>441.55000000000007</c:v>
                </c:pt>
                <c:pt idx="121">
                  <c:v>417.40000000000003</c:v>
                </c:pt>
                <c:pt idx="122">
                  <c:v>400.95000000000005</c:v>
                </c:pt>
                <c:pt idx="123">
                  <c:v>385.75000000000006</c:v>
                </c:pt>
                <c:pt idx="124">
                  <c:v>378.10000000000008</c:v>
                </c:pt>
                <c:pt idx="125">
                  <c:v>373.9500000000001</c:v>
                </c:pt>
                <c:pt idx="126">
                  <c:v>372.00000000000011</c:v>
                </c:pt>
                <c:pt idx="127">
                  <c:v>368.25000000000011</c:v>
                </c:pt>
                <c:pt idx="128">
                  <c:v>357.25000000000011</c:v>
                </c:pt>
                <c:pt idx="129">
                  <c:v>334.50000000000011</c:v>
                </c:pt>
                <c:pt idx="130">
                  <c:v>317.00000000000011</c:v>
                </c:pt>
                <c:pt idx="131">
                  <c:v>302.85000000000008</c:v>
                </c:pt>
                <c:pt idx="132">
                  <c:v>284.55000000000007</c:v>
                </c:pt>
                <c:pt idx="133">
                  <c:v>268.00000000000006</c:v>
                </c:pt>
                <c:pt idx="134">
                  <c:v>255.55000000000004</c:v>
                </c:pt>
                <c:pt idx="135">
                  <c:v>237.45000000000005</c:v>
                </c:pt>
                <c:pt idx="136">
                  <c:v>217.65000000000003</c:v>
                </c:pt>
                <c:pt idx="137">
                  <c:v>197.65000000000003</c:v>
                </c:pt>
                <c:pt idx="138">
                  <c:v>184.95000000000005</c:v>
                </c:pt>
                <c:pt idx="139">
                  <c:v>167.80000000000004</c:v>
                </c:pt>
                <c:pt idx="140">
                  <c:v>167.80000000000004</c:v>
                </c:pt>
                <c:pt idx="141">
                  <c:v>157.40000000000003</c:v>
                </c:pt>
                <c:pt idx="142">
                  <c:v>147.70000000000005</c:v>
                </c:pt>
                <c:pt idx="143">
                  <c:v>133.65000000000003</c:v>
                </c:pt>
                <c:pt idx="144">
                  <c:v>119.00000000000001</c:v>
                </c:pt>
                <c:pt idx="145">
                  <c:v>101.75000000000001</c:v>
                </c:pt>
                <c:pt idx="146">
                  <c:v>86.750000000000014</c:v>
                </c:pt>
                <c:pt idx="147">
                  <c:v>75.250000000000014</c:v>
                </c:pt>
                <c:pt idx="148">
                  <c:v>68.250000000000014</c:v>
                </c:pt>
                <c:pt idx="149">
                  <c:v>53.850000000000009</c:v>
                </c:pt>
                <c:pt idx="150">
                  <c:v>34.400000000000006</c:v>
                </c:pt>
                <c:pt idx="151">
                  <c:v>17.900000000000006</c:v>
                </c:pt>
                <c:pt idx="152">
                  <c:v>4.75</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numCache>
            </c:numRef>
          </c:val>
          <c:smooth val="0"/>
          <c:extLst>
            <c:ext xmlns:c16="http://schemas.microsoft.com/office/drawing/2014/chart" uri="{C3380CC4-5D6E-409C-BE32-E72D297353CC}">
              <c16:uniqueId val="{00000003-3660-40EE-A95D-17B0C31D94B8}"/>
            </c:ext>
          </c:extLst>
        </c:ser>
        <c:dLbls>
          <c:showLegendKey val="0"/>
          <c:showVal val="0"/>
          <c:showCatName val="0"/>
          <c:showSerName val="0"/>
          <c:showPercent val="0"/>
          <c:showBubbleSize val="0"/>
        </c:dLbls>
        <c:smooth val="0"/>
        <c:axId val="1387785503"/>
        <c:axId val="502684751"/>
      </c:lineChart>
      <c:dateAx>
        <c:axId val="138778550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4751"/>
        <c:crosses val="autoZero"/>
        <c:auto val="1"/>
        <c:lblOffset val="100"/>
        <c:baseTimeUnit val="days"/>
      </c:dateAx>
      <c:valAx>
        <c:axId val="502684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8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Heating Degree</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914644441374656E-2"/>
          <c:y val="0.17872402556019945"/>
          <c:w val="0.897915457936179"/>
          <c:h val="0.69302815883240343"/>
        </c:manualLayout>
      </c:layout>
      <c:lineChart>
        <c:grouping val="standard"/>
        <c:varyColors val="0"/>
        <c:ser>
          <c:idx val="3"/>
          <c:order val="0"/>
          <c:tx>
            <c:strRef>
              <c:f>'Heating Degree Days'!$F$10</c:f>
              <c:strCache>
                <c:ptCount val="1"/>
                <c:pt idx="0">
                  <c:v>Total HDD</c:v>
                </c:pt>
              </c:strCache>
            </c:strRef>
          </c:tx>
          <c:spPr>
            <a:ln w="28575" cap="rnd">
              <a:solidFill>
                <a:schemeClr val="accent4"/>
              </a:solidFill>
              <a:round/>
            </a:ln>
            <a:effectLst/>
          </c:spPr>
          <c:marker>
            <c:symbol val="none"/>
          </c:marker>
          <c:cat>
            <c:strRef>
              <c:f>'Heating Degree Days'!$B$11:$B$392</c:f>
              <c:strCache>
                <c:ptCount val="187"/>
                <c:pt idx="0">
                  <c:v>3/6/2020</c:v>
                </c:pt>
                <c:pt idx="1">
                  <c:v>3/5/2020</c:v>
                </c:pt>
                <c:pt idx="2">
                  <c:v>3/4/2020</c:v>
                </c:pt>
                <c:pt idx="3">
                  <c:v>3/3/2020</c:v>
                </c:pt>
                <c:pt idx="4">
                  <c:v>3/2/2020</c:v>
                </c:pt>
                <c:pt idx="5">
                  <c:v>3/1/2020</c:v>
                </c:pt>
                <c:pt idx="6">
                  <c:v>2/29/2020</c:v>
                </c:pt>
                <c:pt idx="7">
                  <c:v>2/28/2020</c:v>
                </c:pt>
                <c:pt idx="8">
                  <c:v>2/27/2020</c:v>
                </c:pt>
                <c:pt idx="9">
                  <c:v>2/26/2020</c:v>
                </c:pt>
                <c:pt idx="10">
                  <c:v>2/25/2020</c:v>
                </c:pt>
                <c:pt idx="11">
                  <c:v>2/24/2020</c:v>
                </c:pt>
                <c:pt idx="12">
                  <c:v>2/23/2020</c:v>
                </c:pt>
                <c:pt idx="13">
                  <c:v>2/22/2020</c:v>
                </c:pt>
                <c:pt idx="14">
                  <c:v>2/21/2020</c:v>
                </c:pt>
                <c:pt idx="15">
                  <c:v>2/20/2020</c:v>
                </c:pt>
                <c:pt idx="16">
                  <c:v>2/19/2020</c:v>
                </c:pt>
                <c:pt idx="17">
                  <c:v>2/18/2020</c:v>
                </c:pt>
                <c:pt idx="18">
                  <c:v>2/17/2020</c:v>
                </c:pt>
                <c:pt idx="19">
                  <c:v>2/16/2020</c:v>
                </c:pt>
                <c:pt idx="20">
                  <c:v>2/15/2020</c:v>
                </c:pt>
                <c:pt idx="21">
                  <c:v>2/14/2020</c:v>
                </c:pt>
                <c:pt idx="22">
                  <c:v>2/13/2020</c:v>
                </c:pt>
                <c:pt idx="23">
                  <c:v>2/12/2020</c:v>
                </c:pt>
                <c:pt idx="24">
                  <c:v>2/11/2020</c:v>
                </c:pt>
                <c:pt idx="25">
                  <c:v>2/10/2020</c:v>
                </c:pt>
                <c:pt idx="26">
                  <c:v>2/9/2020</c:v>
                </c:pt>
                <c:pt idx="27">
                  <c:v>2/8/2020</c:v>
                </c:pt>
                <c:pt idx="28">
                  <c:v>2/7/2020</c:v>
                </c:pt>
                <c:pt idx="29">
                  <c:v>2/6/2020</c:v>
                </c:pt>
                <c:pt idx="30">
                  <c:v>2/5/2020</c:v>
                </c:pt>
                <c:pt idx="31">
                  <c:v>2/4/2020</c:v>
                </c:pt>
                <c:pt idx="32">
                  <c:v>2/3/2020</c:v>
                </c:pt>
                <c:pt idx="33">
                  <c:v>2/2/2020</c:v>
                </c:pt>
                <c:pt idx="34">
                  <c:v>2/1/2020</c:v>
                </c:pt>
                <c:pt idx="35">
                  <c:v>1/31/2020</c:v>
                </c:pt>
                <c:pt idx="36">
                  <c:v>1/30/2020</c:v>
                </c:pt>
                <c:pt idx="37">
                  <c:v>1/29/2020</c:v>
                </c:pt>
                <c:pt idx="38">
                  <c:v>1/28/2020</c:v>
                </c:pt>
                <c:pt idx="39">
                  <c:v>1/27/2020</c:v>
                </c:pt>
                <c:pt idx="40">
                  <c:v>1/26/2020</c:v>
                </c:pt>
                <c:pt idx="41">
                  <c:v>1/25/2020</c:v>
                </c:pt>
                <c:pt idx="42">
                  <c:v>1/24/2020</c:v>
                </c:pt>
                <c:pt idx="43">
                  <c:v>1/23/2020</c:v>
                </c:pt>
                <c:pt idx="44">
                  <c:v>1/22/2020</c:v>
                </c:pt>
                <c:pt idx="45">
                  <c:v>1/21/2020</c:v>
                </c:pt>
                <c:pt idx="46">
                  <c:v>1/20/2020</c:v>
                </c:pt>
                <c:pt idx="47">
                  <c:v>1/19/2020</c:v>
                </c:pt>
                <c:pt idx="48">
                  <c:v>1/18/2020</c:v>
                </c:pt>
                <c:pt idx="49">
                  <c:v>1/17/2020</c:v>
                </c:pt>
                <c:pt idx="50">
                  <c:v>1/16/2020</c:v>
                </c:pt>
                <c:pt idx="51">
                  <c:v>1/15/2020</c:v>
                </c:pt>
                <c:pt idx="52">
                  <c:v>1/14/2020</c:v>
                </c:pt>
                <c:pt idx="53">
                  <c:v>1/13/2020</c:v>
                </c:pt>
                <c:pt idx="54">
                  <c:v>1/12/2020</c:v>
                </c:pt>
                <c:pt idx="55">
                  <c:v>1/11/2020</c:v>
                </c:pt>
                <c:pt idx="56">
                  <c:v>1/10/2020</c:v>
                </c:pt>
                <c:pt idx="57">
                  <c:v>1/9/2020</c:v>
                </c:pt>
                <c:pt idx="58">
                  <c:v>1/8/2020</c:v>
                </c:pt>
                <c:pt idx="59">
                  <c:v>1/7/2020</c:v>
                </c:pt>
                <c:pt idx="60">
                  <c:v>1/6/2020</c:v>
                </c:pt>
                <c:pt idx="61">
                  <c:v>1/5/2020</c:v>
                </c:pt>
                <c:pt idx="62">
                  <c:v>1/4/2020</c:v>
                </c:pt>
                <c:pt idx="63">
                  <c:v>1/3/2020</c:v>
                </c:pt>
                <c:pt idx="64">
                  <c:v>1/2/2020</c:v>
                </c:pt>
                <c:pt idx="65">
                  <c:v>1/1/2020</c:v>
                </c:pt>
                <c:pt idx="66">
                  <c:v>12/31/2019</c:v>
                </c:pt>
                <c:pt idx="67">
                  <c:v>12/30/2019</c:v>
                </c:pt>
                <c:pt idx="68">
                  <c:v>12/29/2019</c:v>
                </c:pt>
                <c:pt idx="69">
                  <c:v>12/28/2019</c:v>
                </c:pt>
                <c:pt idx="70">
                  <c:v>12/27/2019</c:v>
                </c:pt>
                <c:pt idx="71">
                  <c:v>12/26/2019</c:v>
                </c:pt>
                <c:pt idx="72">
                  <c:v>12/25/2019</c:v>
                </c:pt>
                <c:pt idx="73">
                  <c:v>12/24/2019</c:v>
                </c:pt>
                <c:pt idx="74">
                  <c:v>12/23/2019</c:v>
                </c:pt>
                <c:pt idx="75">
                  <c:v>12/22/2019</c:v>
                </c:pt>
                <c:pt idx="76">
                  <c:v>12/21/2019</c:v>
                </c:pt>
                <c:pt idx="77">
                  <c:v>12/20/2019</c:v>
                </c:pt>
                <c:pt idx="78">
                  <c:v>12/19/2019</c:v>
                </c:pt>
                <c:pt idx="79">
                  <c:v>12/18/2019</c:v>
                </c:pt>
                <c:pt idx="80">
                  <c:v>12/17/2019</c:v>
                </c:pt>
                <c:pt idx="81">
                  <c:v>12/16/2019</c:v>
                </c:pt>
                <c:pt idx="82">
                  <c:v>12/15/2019</c:v>
                </c:pt>
                <c:pt idx="83">
                  <c:v>12/14/2019</c:v>
                </c:pt>
                <c:pt idx="84">
                  <c:v>12/13/2019</c:v>
                </c:pt>
                <c:pt idx="85">
                  <c:v>12/12/2019</c:v>
                </c:pt>
                <c:pt idx="86">
                  <c:v>12/11/2019</c:v>
                </c:pt>
                <c:pt idx="87">
                  <c:v>12/10/2019</c:v>
                </c:pt>
                <c:pt idx="88">
                  <c:v>12/9/2019</c:v>
                </c:pt>
                <c:pt idx="89">
                  <c:v>12/8/2019</c:v>
                </c:pt>
                <c:pt idx="90">
                  <c:v>12/7/2019</c:v>
                </c:pt>
                <c:pt idx="91">
                  <c:v>12/6/2019</c:v>
                </c:pt>
                <c:pt idx="92">
                  <c:v>12/5/2019</c:v>
                </c:pt>
                <c:pt idx="93">
                  <c:v>12/4/2019</c:v>
                </c:pt>
                <c:pt idx="94">
                  <c:v>12/3/2019</c:v>
                </c:pt>
                <c:pt idx="95">
                  <c:v>12/2/2019</c:v>
                </c:pt>
                <c:pt idx="96">
                  <c:v>12/1/2019</c:v>
                </c:pt>
                <c:pt idx="97">
                  <c:v>11/30/2019</c:v>
                </c:pt>
                <c:pt idx="98">
                  <c:v>11/29/2019</c:v>
                </c:pt>
                <c:pt idx="99">
                  <c:v>11/28/2019</c:v>
                </c:pt>
                <c:pt idx="100">
                  <c:v>11/27/2019</c:v>
                </c:pt>
                <c:pt idx="101">
                  <c:v>11/26/2019</c:v>
                </c:pt>
                <c:pt idx="102">
                  <c:v>11/25/2019</c:v>
                </c:pt>
                <c:pt idx="103">
                  <c:v>11/24/2019</c:v>
                </c:pt>
                <c:pt idx="104">
                  <c:v>11/23/2019</c:v>
                </c:pt>
                <c:pt idx="105">
                  <c:v>11/22/2019</c:v>
                </c:pt>
                <c:pt idx="106">
                  <c:v>11/21/2019</c:v>
                </c:pt>
                <c:pt idx="107">
                  <c:v>11/20/2019</c:v>
                </c:pt>
                <c:pt idx="108">
                  <c:v>11/19/2019</c:v>
                </c:pt>
                <c:pt idx="109">
                  <c:v>11/18/2019</c:v>
                </c:pt>
                <c:pt idx="110">
                  <c:v>11/17/2019</c:v>
                </c:pt>
                <c:pt idx="111">
                  <c:v>11/16/2019</c:v>
                </c:pt>
                <c:pt idx="112">
                  <c:v>11/15/2019</c:v>
                </c:pt>
                <c:pt idx="113">
                  <c:v>11/14/2019</c:v>
                </c:pt>
                <c:pt idx="114">
                  <c:v>11/13/2019</c:v>
                </c:pt>
                <c:pt idx="115">
                  <c:v>11/12/2019</c:v>
                </c:pt>
                <c:pt idx="116">
                  <c:v>11/11/2019</c:v>
                </c:pt>
                <c:pt idx="117">
                  <c:v>11/10/2019</c:v>
                </c:pt>
                <c:pt idx="118">
                  <c:v>11/9/2019</c:v>
                </c:pt>
                <c:pt idx="119">
                  <c:v>11/8/2019</c:v>
                </c:pt>
                <c:pt idx="120">
                  <c:v>11/7/2019</c:v>
                </c:pt>
                <c:pt idx="121">
                  <c:v>11/6/2019</c:v>
                </c:pt>
                <c:pt idx="122">
                  <c:v>11/5/2019</c:v>
                </c:pt>
                <c:pt idx="123">
                  <c:v>11/4/2019</c:v>
                </c:pt>
                <c:pt idx="124">
                  <c:v>11/3/2019</c:v>
                </c:pt>
                <c:pt idx="125">
                  <c:v>11/2/2019</c:v>
                </c:pt>
                <c:pt idx="126">
                  <c:v>11/1/2019</c:v>
                </c:pt>
                <c:pt idx="127">
                  <c:v>10/31/2019</c:v>
                </c:pt>
                <c:pt idx="128">
                  <c:v>10/30/2019</c:v>
                </c:pt>
                <c:pt idx="129">
                  <c:v>10/29/2019</c:v>
                </c:pt>
                <c:pt idx="130">
                  <c:v>10/28/2019</c:v>
                </c:pt>
                <c:pt idx="131">
                  <c:v>10/27/2019</c:v>
                </c:pt>
                <c:pt idx="132">
                  <c:v>10/26/2019</c:v>
                </c:pt>
                <c:pt idx="133">
                  <c:v>10/25/2019</c:v>
                </c:pt>
                <c:pt idx="134">
                  <c:v>10/24/2019</c:v>
                </c:pt>
                <c:pt idx="135">
                  <c:v>10/23/2019</c:v>
                </c:pt>
                <c:pt idx="136">
                  <c:v>10/22/2019</c:v>
                </c:pt>
                <c:pt idx="137">
                  <c:v>10/21/2019</c:v>
                </c:pt>
                <c:pt idx="138">
                  <c:v>10/20/2019</c:v>
                </c:pt>
                <c:pt idx="139">
                  <c:v>10/19/2019</c:v>
                </c:pt>
                <c:pt idx="140">
                  <c:v>10/18/2019</c:v>
                </c:pt>
                <c:pt idx="141">
                  <c:v>10/17/2019</c:v>
                </c:pt>
                <c:pt idx="142">
                  <c:v>10/16/2019</c:v>
                </c:pt>
                <c:pt idx="143">
                  <c:v>10/15/2019</c:v>
                </c:pt>
                <c:pt idx="144">
                  <c:v>10/14/2019</c:v>
                </c:pt>
                <c:pt idx="145">
                  <c:v>10/13/2019</c:v>
                </c:pt>
                <c:pt idx="146">
                  <c:v>10/12/2019</c:v>
                </c:pt>
                <c:pt idx="147">
                  <c:v>10/11/2019</c:v>
                </c:pt>
                <c:pt idx="148">
                  <c:v>10/10/2019</c:v>
                </c:pt>
                <c:pt idx="149">
                  <c:v>10/9/2019</c:v>
                </c:pt>
                <c:pt idx="150">
                  <c:v>10/8/2019</c:v>
                </c:pt>
                <c:pt idx="151">
                  <c:v>10/7/2019</c:v>
                </c:pt>
                <c:pt idx="152">
                  <c:v>10/6/2019</c:v>
                </c:pt>
                <c:pt idx="153">
                  <c:v>10/5/2019</c:v>
                </c:pt>
                <c:pt idx="154">
                  <c:v>10/4/2019</c:v>
                </c:pt>
                <c:pt idx="155">
                  <c:v>10/3/2019</c:v>
                </c:pt>
                <c:pt idx="156">
                  <c:v>10/2/2019</c:v>
                </c:pt>
                <c:pt idx="157">
                  <c:v>10/1/2019</c:v>
                </c:pt>
                <c:pt idx="158">
                  <c:v>9/30/2019</c:v>
                </c:pt>
                <c:pt idx="159">
                  <c:v>9/29/2019</c:v>
                </c:pt>
                <c:pt idx="160">
                  <c:v>9/28/2019</c:v>
                </c:pt>
                <c:pt idx="161">
                  <c:v>9/27/2019</c:v>
                </c:pt>
                <c:pt idx="162">
                  <c:v>9/26/2019</c:v>
                </c:pt>
                <c:pt idx="163">
                  <c:v>9/25/2019</c:v>
                </c:pt>
                <c:pt idx="164">
                  <c:v>9/24/2019</c:v>
                </c:pt>
                <c:pt idx="165">
                  <c:v>9/23/2019</c:v>
                </c:pt>
                <c:pt idx="166">
                  <c:v>9/22/2019</c:v>
                </c:pt>
                <c:pt idx="167">
                  <c:v>9/21/2019</c:v>
                </c:pt>
                <c:pt idx="168">
                  <c:v>9/20/2019</c:v>
                </c:pt>
                <c:pt idx="169">
                  <c:v>9/19/2019</c:v>
                </c:pt>
                <c:pt idx="170">
                  <c:v>9/18/2019</c:v>
                </c:pt>
                <c:pt idx="171">
                  <c:v>9/17/2019</c:v>
                </c:pt>
                <c:pt idx="172">
                  <c:v>9/16/2019</c:v>
                </c:pt>
                <c:pt idx="173">
                  <c:v>9/15/2019</c:v>
                </c:pt>
                <c:pt idx="174">
                  <c:v>9/14/2019</c:v>
                </c:pt>
                <c:pt idx="175">
                  <c:v>9/13/2019</c:v>
                </c:pt>
                <c:pt idx="176">
                  <c:v>9/12/2019</c:v>
                </c:pt>
                <c:pt idx="177">
                  <c:v>9/11/2019</c:v>
                </c:pt>
                <c:pt idx="178">
                  <c:v>9/10/2019</c:v>
                </c:pt>
                <c:pt idx="179">
                  <c:v>9/9/2019</c:v>
                </c:pt>
                <c:pt idx="180">
                  <c:v>9/8/2019</c:v>
                </c:pt>
                <c:pt idx="181">
                  <c:v>9/7/2019</c:v>
                </c:pt>
                <c:pt idx="182">
                  <c:v>9/6/2019</c:v>
                </c:pt>
                <c:pt idx="183">
                  <c:v>9/5/2019</c:v>
                </c:pt>
                <c:pt idx="184">
                  <c:v>9/4/2019</c:v>
                </c:pt>
                <c:pt idx="185">
                  <c:v>9/3/2019</c:v>
                </c:pt>
                <c:pt idx="186">
                  <c:v>9/2/2019</c:v>
                </c:pt>
              </c:strCache>
            </c:strRef>
          </c:cat>
          <c:val>
            <c:numRef>
              <c:f>'Heating Degree Days'!$F$11:$F$392</c:f>
              <c:numCache>
                <c:formatCode>0</c:formatCode>
                <c:ptCount val="382"/>
                <c:pt idx="0">
                  <c:v>3301.0000000000014</c:v>
                </c:pt>
                <c:pt idx="1">
                  <c:v>3288.3500000000013</c:v>
                </c:pt>
                <c:pt idx="2">
                  <c:v>3263.6500000000015</c:v>
                </c:pt>
                <c:pt idx="3">
                  <c:v>3233.1500000000015</c:v>
                </c:pt>
                <c:pt idx="4">
                  <c:v>3215.5500000000015</c:v>
                </c:pt>
                <c:pt idx="5">
                  <c:v>3193.9000000000015</c:v>
                </c:pt>
                <c:pt idx="6">
                  <c:v>3165.3500000000013</c:v>
                </c:pt>
                <c:pt idx="7">
                  <c:v>3130.5000000000014</c:v>
                </c:pt>
                <c:pt idx="8">
                  <c:v>3097.5000000000014</c:v>
                </c:pt>
                <c:pt idx="9">
                  <c:v>3068.6500000000015</c:v>
                </c:pt>
                <c:pt idx="10">
                  <c:v>3049.6000000000013</c:v>
                </c:pt>
                <c:pt idx="11">
                  <c:v>3035.0000000000014</c:v>
                </c:pt>
                <c:pt idx="12">
                  <c:v>3012.5500000000015</c:v>
                </c:pt>
                <c:pt idx="13">
                  <c:v>2987.5500000000015</c:v>
                </c:pt>
                <c:pt idx="14">
                  <c:v>2960.5000000000014</c:v>
                </c:pt>
                <c:pt idx="15">
                  <c:v>2924.9500000000012</c:v>
                </c:pt>
                <c:pt idx="16">
                  <c:v>2894.900000000001</c:v>
                </c:pt>
                <c:pt idx="17">
                  <c:v>2871.5500000000011</c:v>
                </c:pt>
                <c:pt idx="18">
                  <c:v>2855.5000000000009</c:v>
                </c:pt>
                <c:pt idx="19">
                  <c:v>2832.400000000001</c:v>
                </c:pt>
                <c:pt idx="20">
                  <c:v>2808.650000000001</c:v>
                </c:pt>
                <c:pt idx="21">
                  <c:v>2769.7500000000009</c:v>
                </c:pt>
                <c:pt idx="22">
                  <c:v>2737.150000000001</c:v>
                </c:pt>
                <c:pt idx="23">
                  <c:v>2719.0000000000009</c:v>
                </c:pt>
                <c:pt idx="24">
                  <c:v>2697.4500000000007</c:v>
                </c:pt>
                <c:pt idx="25">
                  <c:v>2682.3500000000008</c:v>
                </c:pt>
                <c:pt idx="26">
                  <c:v>2660.5000000000009</c:v>
                </c:pt>
                <c:pt idx="27">
                  <c:v>2632.1000000000008</c:v>
                </c:pt>
                <c:pt idx="28">
                  <c:v>2603.6000000000008</c:v>
                </c:pt>
                <c:pt idx="29">
                  <c:v>2583.5500000000006</c:v>
                </c:pt>
                <c:pt idx="30">
                  <c:v>2559.6500000000005</c:v>
                </c:pt>
                <c:pt idx="31">
                  <c:v>2541.6000000000004</c:v>
                </c:pt>
                <c:pt idx="32">
                  <c:v>2536.5500000000002</c:v>
                </c:pt>
                <c:pt idx="33">
                  <c:v>2526.75</c:v>
                </c:pt>
                <c:pt idx="34">
                  <c:v>2506.1</c:v>
                </c:pt>
                <c:pt idx="35">
                  <c:v>2478.4499999999998</c:v>
                </c:pt>
                <c:pt idx="36">
                  <c:v>2449.2999999999997</c:v>
                </c:pt>
                <c:pt idx="37">
                  <c:v>2416.6499999999996</c:v>
                </c:pt>
                <c:pt idx="38">
                  <c:v>2387.2499999999995</c:v>
                </c:pt>
                <c:pt idx="39">
                  <c:v>2363.5499999999997</c:v>
                </c:pt>
                <c:pt idx="40">
                  <c:v>2338.7999999999997</c:v>
                </c:pt>
                <c:pt idx="41">
                  <c:v>2311.5499999999997</c:v>
                </c:pt>
                <c:pt idx="42">
                  <c:v>2289.2999999999997</c:v>
                </c:pt>
                <c:pt idx="43">
                  <c:v>2265.1999999999998</c:v>
                </c:pt>
                <c:pt idx="44">
                  <c:v>2230.7999999999997</c:v>
                </c:pt>
                <c:pt idx="45">
                  <c:v>2194.1999999999998</c:v>
                </c:pt>
                <c:pt idx="46">
                  <c:v>2156.6499999999996</c:v>
                </c:pt>
                <c:pt idx="47">
                  <c:v>2119.4999999999995</c:v>
                </c:pt>
                <c:pt idx="48">
                  <c:v>2088.2999999999997</c:v>
                </c:pt>
                <c:pt idx="49">
                  <c:v>2055.1</c:v>
                </c:pt>
                <c:pt idx="50">
                  <c:v>2020</c:v>
                </c:pt>
                <c:pt idx="51">
                  <c:v>1999.1</c:v>
                </c:pt>
                <c:pt idx="52">
                  <c:v>1981.55</c:v>
                </c:pt>
                <c:pt idx="53">
                  <c:v>1959.45</c:v>
                </c:pt>
                <c:pt idx="54">
                  <c:v>1938.45</c:v>
                </c:pt>
                <c:pt idx="55">
                  <c:v>1930</c:v>
                </c:pt>
                <c:pt idx="56">
                  <c:v>1924.5</c:v>
                </c:pt>
                <c:pt idx="57">
                  <c:v>1904.15</c:v>
                </c:pt>
                <c:pt idx="58">
                  <c:v>1871.3500000000001</c:v>
                </c:pt>
                <c:pt idx="59">
                  <c:v>1840.9</c:v>
                </c:pt>
                <c:pt idx="60">
                  <c:v>1809.4</c:v>
                </c:pt>
                <c:pt idx="61">
                  <c:v>1784.8500000000001</c:v>
                </c:pt>
                <c:pt idx="62">
                  <c:v>1755.4</c:v>
                </c:pt>
                <c:pt idx="63">
                  <c:v>1741.25</c:v>
                </c:pt>
                <c:pt idx="64">
                  <c:v>1724.2</c:v>
                </c:pt>
                <c:pt idx="65">
                  <c:v>1697.15</c:v>
                </c:pt>
                <c:pt idx="66">
                  <c:v>1671.45</c:v>
                </c:pt>
                <c:pt idx="67">
                  <c:v>1652.75</c:v>
                </c:pt>
                <c:pt idx="68">
                  <c:v>1641.25</c:v>
                </c:pt>
                <c:pt idx="69">
                  <c:v>1622.65</c:v>
                </c:pt>
                <c:pt idx="70">
                  <c:v>1606.65</c:v>
                </c:pt>
                <c:pt idx="71">
                  <c:v>1586.65</c:v>
                </c:pt>
                <c:pt idx="72">
                  <c:v>1563.4</c:v>
                </c:pt>
                <c:pt idx="73">
                  <c:v>1534.45</c:v>
                </c:pt>
                <c:pt idx="74">
                  <c:v>1508.7</c:v>
                </c:pt>
                <c:pt idx="75">
                  <c:v>1482.3500000000001</c:v>
                </c:pt>
                <c:pt idx="76">
                  <c:v>1451.8500000000001</c:v>
                </c:pt>
                <c:pt idx="77">
                  <c:v>1417.2</c:v>
                </c:pt>
                <c:pt idx="78">
                  <c:v>1381.5</c:v>
                </c:pt>
                <c:pt idx="79">
                  <c:v>1342.85</c:v>
                </c:pt>
                <c:pt idx="80">
                  <c:v>1310.5</c:v>
                </c:pt>
                <c:pt idx="81">
                  <c:v>1282.25</c:v>
                </c:pt>
                <c:pt idx="82">
                  <c:v>1251.7</c:v>
                </c:pt>
                <c:pt idx="83">
                  <c:v>1231</c:v>
                </c:pt>
                <c:pt idx="84">
                  <c:v>1208.95</c:v>
                </c:pt>
                <c:pt idx="85">
                  <c:v>1178.8</c:v>
                </c:pt>
                <c:pt idx="86">
                  <c:v>1145.8999999999999</c:v>
                </c:pt>
                <c:pt idx="87">
                  <c:v>1116.55</c:v>
                </c:pt>
                <c:pt idx="88">
                  <c:v>1098.5</c:v>
                </c:pt>
                <c:pt idx="89">
                  <c:v>1077.75</c:v>
                </c:pt>
                <c:pt idx="90">
                  <c:v>1046.25</c:v>
                </c:pt>
                <c:pt idx="91">
                  <c:v>1015.7500000000001</c:v>
                </c:pt>
                <c:pt idx="92">
                  <c:v>991.80000000000007</c:v>
                </c:pt>
                <c:pt idx="93">
                  <c:v>965.75000000000011</c:v>
                </c:pt>
                <c:pt idx="94">
                  <c:v>940.50000000000011</c:v>
                </c:pt>
                <c:pt idx="95">
                  <c:v>916.90000000000009</c:v>
                </c:pt>
                <c:pt idx="96">
                  <c:v>890.7</c:v>
                </c:pt>
                <c:pt idx="97">
                  <c:v>865.75</c:v>
                </c:pt>
                <c:pt idx="98">
                  <c:v>841.6</c:v>
                </c:pt>
                <c:pt idx="99">
                  <c:v>820.35</c:v>
                </c:pt>
                <c:pt idx="100">
                  <c:v>801.80000000000007</c:v>
                </c:pt>
                <c:pt idx="101">
                  <c:v>784.55000000000007</c:v>
                </c:pt>
                <c:pt idx="102">
                  <c:v>765.1</c:v>
                </c:pt>
                <c:pt idx="103">
                  <c:v>743.35</c:v>
                </c:pt>
                <c:pt idx="104">
                  <c:v>721.55000000000007</c:v>
                </c:pt>
                <c:pt idx="105">
                  <c:v>690.6</c:v>
                </c:pt>
                <c:pt idx="106">
                  <c:v>671.35</c:v>
                </c:pt>
                <c:pt idx="107">
                  <c:v>648.30000000000007</c:v>
                </c:pt>
                <c:pt idx="108">
                  <c:v>631.25000000000011</c:v>
                </c:pt>
                <c:pt idx="109">
                  <c:v>611.75000000000011</c:v>
                </c:pt>
                <c:pt idx="110">
                  <c:v>585.85000000000014</c:v>
                </c:pt>
                <c:pt idx="111">
                  <c:v>559.60000000000014</c:v>
                </c:pt>
                <c:pt idx="112">
                  <c:v>534.50000000000011</c:v>
                </c:pt>
                <c:pt idx="113">
                  <c:v>509.05000000000007</c:v>
                </c:pt>
                <c:pt idx="114">
                  <c:v>474.70000000000005</c:v>
                </c:pt>
                <c:pt idx="115">
                  <c:v>438.05</c:v>
                </c:pt>
                <c:pt idx="116">
                  <c:v>417.5</c:v>
                </c:pt>
                <c:pt idx="117">
                  <c:v>402.6</c:v>
                </c:pt>
                <c:pt idx="118">
                  <c:v>381.1</c:v>
                </c:pt>
                <c:pt idx="119">
                  <c:v>348.65000000000003</c:v>
                </c:pt>
                <c:pt idx="120">
                  <c:v>319.20000000000005</c:v>
                </c:pt>
                <c:pt idx="121">
                  <c:v>305.05</c:v>
                </c:pt>
                <c:pt idx="122">
                  <c:v>289.55</c:v>
                </c:pt>
                <c:pt idx="123">
                  <c:v>274.3</c:v>
                </c:pt>
                <c:pt idx="124">
                  <c:v>254.35000000000002</c:v>
                </c:pt>
                <c:pt idx="125">
                  <c:v>232.9</c:v>
                </c:pt>
                <c:pt idx="126">
                  <c:v>209.25</c:v>
                </c:pt>
                <c:pt idx="127">
                  <c:v>190</c:v>
                </c:pt>
                <c:pt idx="128">
                  <c:v>190</c:v>
                </c:pt>
                <c:pt idx="129">
                  <c:v>186</c:v>
                </c:pt>
                <c:pt idx="130">
                  <c:v>177.2</c:v>
                </c:pt>
                <c:pt idx="131">
                  <c:v>173.25</c:v>
                </c:pt>
                <c:pt idx="132">
                  <c:v>173.25</c:v>
                </c:pt>
                <c:pt idx="133">
                  <c:v>166.70000000000002</c:v>
                </c:pt>
                <c:pt idx="134">
                  <c:v>155.60000000000002</c:v>
                </c:pt>
                <c:pt idx="135">
                  <c:v>143.00000000000003</c:v>
                </c:pt>
                <c:pt idx="136">
                  <c:v>132.15000000000003</c:v>
                </c:pt>
                <c:pt idx="137">
                  <c:v>121.70000000000002</c:v>
                </c:pt>
                <c:pt idx="138">
                  <c:v>117.55000000000001</c:v>
                </c:pt>
                <c:pt idx="139">
                  <c:v>106.00000000000001</c:v>
                </c:pt>
                <c:pt idx="140">
                  <c:v>89.500000000000014</c:v>
                </c:pt>
                <c:pt idx="141">
                  <c:v>78.350000000000009</c:v>
                </c:pt>
                <c:pt idx="142">
                  <c:v>66.250000000000014</c:v>
                </c:pt>
                <c:pt idx="143">
                  <c:v>56.600000000000009</c:v>
                </c:pt>
                <c:pt idx="144">
                  <c:v>48.150000000000006</c:v>
                </c:pt>
                <c:pt idx="145">
                  <c:v>40.750000000000007</c:v>
                </c:pt>
                <c:pt idx="146">
                  <c:v>33.650000000000006</c:v>
                </c:pt>
                <c:pt idx="147">
                  <c:v>26.400000000000006</c:v>
                </c:pt>
                <c:pt idx="148">
                  <c:v>23.350000000000009</c:v>
                </c:pt>
                <c:pt idx="149">
                  <c:v>21.500000000000007</c:v>
                </c:pt>
                <c:pt idx="150">
                  <c:v>18.600000000000009</c:v>
                </c:pt>
                <c:pt idx="151">
                  <c:v>14.200000000000003</c:v>
                </c:pt>
                <c:pt idx="152">
                  <c:v>14.200000000000003</c:v>
                </c:pt>
                <c:pt idx="153">
                  <c:v>14.200000000000003</c:v>
                </c:pt>
                <c:pt idx="154">
                  <c:v>4.4500000000000028</c:v>
                </c:pt>
                <c:pt idx="155">
                  <c:v>4.4500000000000028</c:v>
                </c:pt>
                <c:pt idx="156">
                  <c:v>4.4500000000000028</c:v>
                </c:pt>
                <c:pt idx="157">
                  <c:v>4.4500000000000028</c:v>
                </c:pt>
                <c:pt idx="158">
                  <c:v>4.4500000000000028</c:v>
                </c:pt>
                <c:pt idx="159">
                  <c:v>4.4500000000000028</c:v>
                </c:pt>
                <c:pt idx="160">
                  <c:v>4.4500000000000028</c:v>
                </c:pt>
                <c:pt idx="161">
                  <c:v>4.4500000000000028</c:v>
                </c:pt>
                <c:pt idx="162">
                  <c:v>4.4500000000000028</c:v>
                </c:pt>
                <c:pt idx="163">
                  <c:v>4.4500000000000028</c:v>
                </c:pt>
                <c:pt idx="164">
                  <c:v>4.4500000000000028</c:v>
                </c:pt>
                <c:pt idx="165">
                  <c:v>4.4500000000000028</c:v>
                </c:pt>
                <c:pt idx="166">
                  <c:v>4.4500000000000028</c:v>
                </c:pt>
                <c:pt idx="167">
                  <c:v>4.4500000000000028</c:v>
                </c:pt>
                <c:pt idx="168">
                  <c:v>4.4500000000000028</c:v>
                </c:pt>
                <c:pt idx="169">
                  <c:v>3</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numCache>
            </c:numRef>
          </c:val>
          <c:smooth val="0"/>
          <c:extLst>
            <c:ext xmlns:c16="http://schemas.microsoft.com/office/drawing/2014/chart" uri="{C3380CC4-5D6E-409C-BE32-E72D297353CC}">
              <c16:uniqueId val="{00000000-6D50-441C-A713-57FE4B7E3E44}"/>
            </c:ext>
          </c:extLst>
        </c:ser>
        <c:dLbls>
          <c:showLegendKey val="0"/>
          <c:showVal val="0"/>
          <c:showCatName val="0"/>
          <c:showSerName val="0"/>
          <c:showPercent val="0"/>
          <c:showBubbleSize val="0"/>
        </c:dLbls>
        <c:smooth val="0"/>
        <c:axId val="1387785503"/>
        <c:axId val="502684751"/>
      </c:lineChart>
      <c:dateAx>
        <c:axId val="138778550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4751"/>
        <c:crosses val="autoZero"/>
        <c:auto val="1"/>
        <c:lblOffset val="100"/>
        <c:baseTimeUnit val="days"/>
      </c:dateAx>
      <c:valAx>
        <c:axId val="502684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8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66675</xdr:rowOff>
    </xdr:from>
    <xdr:to>
      <xdr:col>13</xdr:col>
      <xdr:colOff>114300</xdr:colOff>
      <xdr:row>0</xdr:row>
      <xdr:rowOff>790575</xdr:rowOff>
    </xdr:to>
    <xdr:pic>
      <xdr:nvPicPr>
        <xdr:cNvPr id="3" name="Graphic 2" descr="Snowflake">
          <a:extLst>
            <a:ext uri="{FF2B5EF4-FFF2-40B4-BE49-F238E27FC236}">
              <a16:creationId xmlns:a16="http://schemas.microsoft.com/office/drawing/2014/main" id="{A0EE9865-C306-464A-85A3-F364A1E280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15200" y="66675"/>
          <a:ext cx="723900" cy="723900"/>
        </a:xfrm>
        <a:prstGeom prst="rect">
          <a:avLst/>
        </a:prstGeom>
      </xdr:spPr>
    </xdr:pic>
    <xdr:clientData/>
  </xdr:twoCellAnchor>
  <xdr:twoCellAnchor editAs="oneCell">
    <xdr:from>
      <xdr:col>13</xdr:col>
      <xdr:colOff>543844</xdr:colOff>
      <xdr:row>0</xdr:row>
      <xdr:rowOff>0</xdr:rowOff>
    </xdr:from>
    <xdr:to>
      <xdr:col>15</xdr:col>
      <xdr:colOff>0</xdr:colOff>
      <xdr:row>0</xdr:row>
      <xdr:rowOff>762000</xdr:rowOff>
    </xdr:to>
    <xdr:pic>
      <xdr:nvPicPr>
        <xdr:cNvPr id="4" name="Graphic 3" descr="Flowers in pot">
          <a:extLst>
            <a:ext uri="{FF2B5EF4-FFF2-40B4-BE49-F238E27FC236}">
              <a16:creationId xmlns:a16="http://schemas.microsoft.com/office/drawing/2014/main" id="{1DD6DE8E-B8CF-4F96-95AB-8473A5DD84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68644" y="0"/>
          <a:ext cx="675356" cy="762000"/>
        </a:xfrm>
        <a:prstGeom prst="rect">
          <a:avLst/>
        </a:prstGeom>
      </xdr:spPr>
    </xdr:pic>
    <xdr:clientData/>
  </xdr:twoCellAnchor>
  <xdr:twoCellAnchor editAs="oneCell">
    <xdr:from>
      <xdr:col>12</xdr:col>
      <xdr:colOff>600994</xdr:colOff>
      <xdr:row>0</xdr:row>
      <xdr:rowOff>76200</xdr:rowOff>
    </xdr:from>
    <xdr:to>
      <xdr:col>14</xdr:col>
      <xdr:colOff>39019</xdr:colOff>
      <xdr:row>0</xdr:row>
      <xdr:rowOff>733425</xdr:rowOff>
    </xdr:to>
    <xdr:pic>
      <xdr:nvPicPr>
        <xdr:cNvPr id="5" name="Graphic 4" descr="Thermometer">
          <a:extLst>
            <a:ext uri="{FF2B5EF4-FFF2-40B4-BE49-F238E27FC236}">
              <a16:creationId xmlns:a16="http://schemas.microsoft.com/office/drawing/2014/main" id="{C2131FC9-614A-428A-AE09-0AB5CB8B77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16194" y="76200"/>
          <a:ext cx="657225" cy="657225"/>
        </a:xfrm>
        <a:prstGeom prst="rect">
          <a:avLst/>
        </a:prstGeom>
      </xdr:spPr>
    </xdr:pic>
    <xdr:clientData/>
  </xdr:twoCellAnchor>
  <xdr:twoCellAnchor editAs="oneCell">
    <xdr:from>
      <xdr:col>1</xdr:col>
      <xdr:colOff>57151</xdr:colOff>
      <xdr:row>7</xdr:row>
      <xdr:rowOff>38100</xdr:rowOff>
    </xdr:from>
    <xdr:to>
      <xdr:col>7</xdr:col>
      <xdr:colOff>419101</xdr:colOff>
      <xdr:row>7</xdr:row>
      <xdr:rowOff>789313</xdr:rowOff>
    </xdr:to>
    <xdr:pic>
      <xdr:nvPicPr>
        <xdr:cNvPr id="6" name="Picture 5">
          <a:extLst>
            <a:ext uri="{FF2B5EF4-FFF2-40B4-BE49-F238E27FC236}">
              <a16:creationId xmlns:a16="http://schemas.microsoft.com/office/drawing/2014/main" id="{B4C482EF-596F-4BCE-B01D-979C84B79AF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6751" y="2705100"/>
          <a:ext cx="4019550" cy="75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xdr:colOff>
      <xdr:row>9</xdr:row>
      <xdr:rowOff>52386</xdr:rowOff>
    </xdr:from>
    <xdr:to>
      <xdr:col>17</xdr:col>
      <xdr:colOff>142875</xdr:colOff>
      <xdr:row>36</xdr:row>
      <xdr:rowOff>114300</xdr:rowOff>
    </xdr:to>
    <xdr:graphicFrame macro="">
      <xdr:nvGraphicFramePr>
        <xdr:cNvPr id="3" name="Chart 2">
          <a:extLst>
            <a:ext uri="{FF2B5EF4-FFF2-40B4-BE49-F238E27FC236}">
              <a16:creationId xmlns:a16="http://schemas.microsoft.com/office/drawing/2014/main" id="{5F138092-6222-4639-9B3C-6D90D9717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0</xdr:col>
      <xdr:colOff>723900</xdr:colOff>
      <xdr:row>0</xdr:row>
      <xdr:rowOff>762000</xdr:rowOff>
    </xdr:to>
    <xdr:pic>
      <xdr:nvPicPr>
        <xdr:cNvPr id="5" name="Graphic 4" descr="Snowflake">
          <a:extLst>
            <a:ext uri="{FF2B5EF4-FFF2-40B4-BE49-F238E27FC236}">
              <a16:creationId xmlns:a16="http://schemas.microsoft.com/office/drawing/2014/main" id="{F6391942-6781-40E6-A9D5-57EEFAEEC09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38100"/>
          <a:ext cx="723900" cy="723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132231</xdr:rowOff>
    </xdr:from>
    <xdr:to>
      <xdr:col>0</xdr:col>
      <xdr:colOff>685800</xdr:colOff>
      <xdr:row>0</xdr:row>
      <xdr:rowOff>703503</xdr:rowOff>
    </xdr:to>
    <xdr:pic>
      <xdr:nvPicPr>
        <xdr:cNvPr id="2" name="Graphic 1" descr="Flowers in pot">
          <a:extLst>
            <a:ext uri="{FF2B5EF4-FFF2-40B4-BE49-F238E27FC236}">
              <a16:creationId xmlns:a16="http://schemas.microsoft.com/office/drawing/2014/main" id="{68826FAE-B5A2-4050-946B-4E90FDC0A0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675" y="132231"/>
          <a:ext cx="619125" cy="571272"/>
        </a:xfrm>
        <a:prstGeom prst="rect">
          <a:avLst/>
        </a:prstGeom>
      </xdr:spPr>
    </xdr:pic>
    <xdr:clientData/>
  </xdr:twoCellAnchor>
  <xdr:twoCellAnchor>
    <xdr:from>
      <xdr:col>6</xdr:col>
      <xdr:colOff>600074</xdr:colOff>
      <xdr:row>9</xdr:row>
      <xdr:rowOff>33337</xdr:rowOff>
    </xdr:from>
    <xdr:to>
      <xdr:col>16</xdr:col>
      <xdr:colOff>523875</xdr:colOff>
      <xdr:row>31</xdr:row>
      <xdr:rowOff>28575</xdr:rowOff>
    </xdr:to>
    <xdr:graphicFrame macro="">
      <xdr:nvGraphicFramePr>
        <xdr:cNvPr id="3" name="Chart 2">
          <a:extLst>
            <a:ext uri="{FF2B5EF4-FFF2-40B4-BE49-F238E27FC236}">
              <a16:creationId xmlns:a16="http://schemas.microsoft.com/office/drawing/2014/main" id="{39AFAC70-027B-4498-A004-4E7B77C3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9524</xdr:colOff>
      <xdr:row>11</xdr:row>
      <xdr:rowOff>14287</xdr:rowOff>
    </xdr:from>
    <xdr:to>
      <xdr:col>16</xdr:col>
      <xdr:colOff>542925</xdr:colOff>
      <xdr:row>32</xdr:row>
      <xdr:rowOff>19050</xdr:rowOff>
    </xdr:to>
    <xdr:graphicFrame macro="">
      <xdr:nvGraphicFramePr>
        <xdr:cNvPr id="3" name="Chart 2">
          <a:extLst>
            <a:ext uri="{FF2B5EF4-FFF2-40B4-BE49-F238E27FC236}">
              <a16:creationId xmlns:a16="http://schemas.microsoft.com/office/drawing/2014/main" id="{E40B36D3-EE51-4195-B4DD-852D1FB4E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133349</xdr:rowOff>
    </xdr:from>
    <xdr:to>
      <xdr:col>0</xdr:col>
      <xdr:colOff>666750</xdr:colOff>
      <xdr:row>0</xdr:row>
      <xdr:rowOff>790574</xdr:rowOff>
    </xdr:to>
    <xdr:pic>
      <xdr:nvPicPr>
        <xdr:cNvPr id="5" name="Graphic 4" descr="Thermometer">
          <a:extLst>
            <a:ext uri="{FF2B5EF4-FFF2-40B4-BE49-F238E27FC236}">
              <a16:creationId xmlns:a16="http://schemas.microsoft.com/office/drawing/2014/main" id="{360AB83E-1DEE-4D37-AA52-67AD6C5BA5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525" y="133349"/>
          <a:ext cx="657225" cy="657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2705100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8A42B-996E-4B03-A154-46863C99FA73}" name="History_Query" displayName="History_Query" ref="A1:Y3704" totalsRowShown="0">
  <tableColumns count="25">
    <tableColumn id="1" xr3:uid="{6832F792-CB6E-4AAF-AAA2-5D0AC0403FB9}" name="Address" dataDxfId="13"/>
    <tableColumn id="2" xr3:uid="{15742959-55F5-42D1-A031-D55EF4B4CBD0}" name="Date time" dataDxfId="12"/>
    <tableColumn id="3" xr3:uid="{17C2E86D-D7CB-48D9-8677-9206FA5003C2}" name="Minimum Temperature"/>
    <tableColumn id="4" xr3:uid="{FB3A554A-97BA-4982-8F99-E3314125E272}" name="Maximum Temperature"/>
    <tableColumn id="5" xr3:uid="{E2963B81-7B2A-4484-B9DF-17F942375B88}" name="Temperature"/>
    <tableColumn id="6" xr3:uid="{8A735FAC-D807-4008-8F7F-1D764E3A899F}" name="Dew Point"/>
    <tableColumn id="7" xr3:uid="{202ADA1D-07E6-4494-A2B7-D356C99C803E}" name="Relative Humidity"/>
    <tableColumn id="8" xr3:uid="{3E7762A0-0347-4433-873E-65B6984578DC}" name="Heat Index"/>
    <tableColumn id="9" xr3:uid="{EA3E618D-72B0-4D74-AB57-7DBB63BB8A27}" name="Wind Speed"/>
    <tableColumn id="10" xr3:uid="{37835FC9-9452-44E3-A4AE-9E0FCE338C6E}" name="Wind Gust"/>
    <tableColumn id="11" xr3:uid="{655D97D7-966C-4684-B633-61CA608EE745}" name="Wind Direction"/>
    <tableColumn id="12" xr3:uid="{CB183EEC-BBE8-4E38-83EB-3D78ED4BBA08}" name="Wind Chill"/>
    <tableColumn id="13" xr3:uid="{4C302DC2-3C89-439E-8DBA-533AE8110646}" name="Precipitation"/>
    <tableColumn id="14" xr3:uid="{41668ABD-6481-4A63-BB18-D04263A7BE8A}" name="Precipitation Cover"/>
    <tableColumn id="15" xr3:uid="{C5E1E376-1B7F-4FED-ACBB-D1E8C42ADD4B}" name="Snow Depth" dataDxfId="11"/>
    <tableColumn id="16" xr3:uid="{6C733F6D-BCD6-43F4-8238-B5E1EEF03045}" name="Visibility"/>
    <tableColumn id="17" xr3:uid="{244CD5E9-EE17-441B-8B56-7FC7BD2DD098}" name="Cloud Cover"/>
    <tableColumn id="18" xr3:uid="{C95BDA04-E9B1-41F5-A78E-414A9E98F31B}" name="Sea Level Pressure"/>
    <tableColumn id="19" xr3:uid="{18B33AF3-AEA7-48C0-99E6-93CBEE6CB84E}" name="Weather Type" dataDxfId="10"/>
    <tableColumn id="20" xr3:uid="{28C513AE-8F04-49F2-BF8B-A8179D881A6C}" name="Latitude"/>
    <tableColumn id="21" xr3:uid="{3D9101F5-A176-47F5-AFB9-8831BC6598B4}" name="Longitude"/>
    <tableColumn id="22" xr3:uid="{A924A184-641A-47C4-9658-6BC4558388CF}" name="Resolved Address" dataDxfId="9"/>
    <tableColumn id="23" xr3:uid="{D9AB82BA-6FE3-4669-9045-9FF95D122942}" name="Name" dataDxfId="8"/>
    <tableColumn id="24" xr3:uid="{0C4CE803-2D33-44F4-89C3-98415F47035D}" name="Info" dataDxfId="7"/>
    <tableColumn id="25" xr3:uid="{1E4BF4AF-320C-4646-B8E0-6A711F362685}" name="Conditions"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17" totalsRowShown="0">
  <tableColumns count="22">
    <tableColumn id="1" xr3:uid="{7DFED75F-75B7-4F0E-90F2-B118973E2192}" name="Address" dataDxfId="5"/>
    <tableColumn id="2" xr3:uid="{5E98DBFB-D8EC-454A-A198-74061C9844C4}" name="Date time" dataDxfId="4"/>
    <tableColumn id="3" xr3:uid="{1BFC7A61-2029-4843-A032-B9B11F141B73}" name="Latitude"/>
    <tableColumn id="4" xr3:uid="{209E337F-9058-4178-A014-60A7BCD15C16}" name="Longitude"/>
    <tableColumn id="5" xr3:uid="{B463D879-9E78-4BFD-9B9C-3CF92E8BDDD9}" name="Resolved Address" dataDxfId="3"/>
    <tableColumn id="6" xr3:uid="{B592BAA1-6812-47A5-9593-3FAD1478440B}" name="Name" dataDxfId="2"/>
    <tableColumn id="7" xr3:uid="{B96590C5-8D4B-49D7-8F8B-C6E10A75E38B}" name="Minimum Temperature"/>
    <tableColumn id="8" xr3:uid="{0D9487C0-1088-4B22-AB97-848627E19404}" name="Maximum Temperature"/>
    <tableColumn id="9" xr3:uid="{8F2B81AB-B807-4790-9EA2-6FDC72159F54}" name="Temperature"/>
    <tableColumn id="10" xr3:uid="{EC65BC10-EBA5-45F9-9FBE-EAE51EF0381F}" name="Wind Speed"/>
    <tableColumn id="11" xr3:uid="{32794BDB-1328-4340-AE3D-1C1DFD6686FB}" name="Wind Gust"/>
    <tableColumn id="12" xr3:uid="{EED6317B-3B39-49A4-AAE7-F02FBB323D5E}" name="Wind Direction"/>
    <tableColumn id="13" xr3:uid="{083C7E25-07C3-42B1-8EA6-2D8BE16C04C5}" name="Sea Level Pressure"/>
    <tableColumn id="14" xr3:uid="{41F8D2CB-FDC1-4C35-8F9C-83D0B3D4E84F}" name="Chance Precipitation (%)"/>
    <tableColumn id="15" xr3:uid="{0732FACC-4C56-4485-957F-266C061FF396}" name="Precipitation"/>
    <tableColumn id="16" xr3:uid="{56E1708C-99CA-4E9B-A9E5-27BCB32791F3}" name="Cloud Cover"/>
    <tableColumn id="17" xr3:uid="{91C7C147-E456-4B4E-81A4-6C5FF14959B9}" name="Snow"/>
    <tableColumn id="18" xr3:uid="{1F33A421-9D66-4669-84B3-3003483C1E70}" name="Snow Depth"/>
    <tableColumn id="19" xr3:uid="{45669CED-E0E6-4E44-BBF0-FE713135034E}" name="Relative Humidity"/>
    <tableColumn id="20" xr3:uid="{E747EED8-4B0C-48ED-8954-0E76BF366C5A}" name="Heat Index" dataDxfId="1"/>
    <tableColumn id="21" xr3:uid="{C7CB927F-6D9D-4AA4-B7AA-51D6347AF6C6}" name="Wind Chill"/>
    <tableColumn id="22" xr3:uid="{C2770888-C269-4640-A6F7-EB9981CF294D}" name="Condition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isualcrossing.com/weather/weather-data-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eather.visualcrossing.com/VisualCrossingWebServices/rest/services/weatherdata/forecast?" TargetMode="External"/><Relationship Id="rId1" Type="http://schemas.openxmlformats.org/officeDocument/2006/relationships/hyperlink" Target="https://weather.visualcrossing.com/VisualCrossingWebServices/rest/services/weatherdata/history?"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F2C95-28D8-4E92-8A32-1D5EA904E374}">
  <dimension ref="A1:O9"/>
  <sheetViews>
    <sheetView tabSelected="1" workbookViewId="0">
      <selection activeCell="B4" sqref="B4:O4"/>
    </sheetView>
  </sheetViews>
  <sheetFormatPr defaultRowHeight="15" x14ac:dyDescent="0.25"/>
  <sheetData>
    <row r="1" spans="1:15" s="41" customFormat="1" ht="69" customHeight="1" thickBot="1" x14ac:dyDescent="0.95">
      <c r="A1" s="41" t="s">
        <v>500</v>
      </c>
      <c r="O1" s="42"/>
    </row>
    <row r="2" spans="1:15" ht="15.75" thickTop="1" x14ac:dyDescent="0.25"/>
    <row r="3" spans="1:15" s="78" customFormat="1" ht="24.75" customHeight="1" x14ac:dyDescent="0.35">
      <c r="B3" s="79" t="s">
        <v>505</v>
      </c>
      <c r="F3" s="81" t="s">
        <v>506</v>
      </c>
      <c r="I3" s="80" t="s">
        <v>504</v>
      </c>
    </row>
    <row r="4" spans="1:15" ht="24.75" customHeight="1" x14ac:dyDescent="0.35">
      <c r="A4" s="43"/>
      <c r="B4" s="103"/>
      <c r="C4" s="104"/>
      <c r="D4" s="104"/>
      <c r="E4" s="104"/>
      <c r="F4" s="104"/>
      <c r="G4" s="104"/>
      <c r="H4" s="104"/>
      <c r="I4" s="104"/>
      <c r="J4" s="104"/>
      <c r="K4" s="104"/>
      <c r="L4" s="104"/>
      <c r="M4" s="104"/>
      <c r="N4" s="104"/>
      <c r="O4" s="105"/>
    </row>
    <row r="5" spans="1:15" s="78" customFormat="1" ht="24.75" customHeight="1" x14ac:dyDescent="0.35">
      <c r="B5" s="79" t="s">
        <v>503</v>
      </c>
    </row>
    <row r="6" spans="1:15" ht="25.5" customHeight="1" x14ac:dyDescent="0.35">
      <c r="A6" s="43"/>
      <c r="B6" s="103" t="s">
        <v>222</v>
      </c>
      <c r="C6" s="104"/>
      <c r="D6" s="104"/>
      <c r="E6" s="104"/>
      <c r="F6" s="104"/>
      <c r="G6" s="104"/>
      <c r="H6" s="104"/>
      <c r="I6" s="104"/>
      <c r="J6" s="104"/>
      <c r="K6" s="104"/>
      <c r="L6" s="104"/>
      <c r="M6" s="104"/>
      <c r="N6" s="104"/>
      <c r="O6" s="105"/>
    </row>
    <row r="7" spans="1:15" ht="25.5" customHeight="1" x14ac:dyDescent="0.35">
      <c r="A7" s="43"/>
      <c r="B7" s="79" t="s">
        <v>517</v>
      </c>
    </row>
    <row r="8" spans="1:15" ht="75" customHeight="1" x14ac:dyDescent="0.35">
      <c r="A8" s="43"/>
      <c r="B8" s="79"/>
    </row>
    <row r="9" spans="1:15" ht="294" customHeight="1" x14ac:dyDescent="0.35">
      <c r="A9" s="43"/>
      <c r="B9" s="106" t="s">
        <v>502</v>
      </c>
      <c r="C9" s="107"/>
      <c r="D9" s="107"/>
      <c r="E9" s="107"/>
      <c r="F9" s="107"/>
      <c r="G9" s="107"/>
      <c r="H9" s="107"/>
      <c r="I9" s="107"/>
      <c r="J9" s="107"/>
      <c r="K9" s="107"/>
      <c r="L9" s="107"/>
      <c r="M9" s="107"/>
      <c r="N9" s="107"/>
      <c r="O9" s="107"/>
    </row>
  </sheetData>
  <mergeCells count="3">
    <mergeCell ref="B6:O6"/>
    <mergeCell ref="B9:O9"/>
    <mergeCell ref="B4:O4"/>
  </mergeCells>
  <dataValidations count="2">
    <dataValidation type="textLength" errorStyle="warning" operator="greaterThan" showInputMessage="1" showErrorMessage="1" errorTitle="Please enter a key" error="A key is required to retrieve data. Sign up for a free trial key at https://www.visualcrossing.com/weather/weather-data-services" promptTitle="Please enter a key" prompt="Sign up for a free trial key at https://www.visualcrossing.com/weather/weather-data-services" sqref="B4 C5:O5" xr:uid="{3BF202B2-2366-43A9-A60B-5C8D47CE421B}">
      <formula1>5</formula1>
    </dataValidation>
    <dataValidation type="textLength" errorStyle="warning" operator="greaterThan" showInputMessage="1" showErrorMessage="1" errorTitle="Please enter a key" error="A key is required to retrieve data. Sign up for a free trial key at https://www.visualcrossing.com/weather/weather-data-services" promptTitle="Please enter a location address" prompt="The location can be entered as an full address or partial address (such as city, country)" sqref="B6 C7:O8" xr:uid="{E119EC1E-CFEE-4276-A462-1D30A8C02696}">
      <formula1>5</formula1>
    </dataValidation>
  </dataValidations>
  <hyperlinks>
    <hyperlink ref="I3" r:id="rId1" xr:uid="{61FEA607-D7AC-44C7-B4D4-2D39DD994CCE}"/>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DBDE9-46F2-4B94-98FE-370F474BC35C}">
  <dimension ref="A1:Q392"/>
  <sheetViews>
    <sheetView workbookViewId="0">
      <selection activeCell="B3" sqref="B3"/>
    </sheetView>
  </sheetViews>
  <sheetFormatPr defaultRowHeight="15" x14ac:dyDescent="0.25"/>
  <cols>
    <col min="1" max="1" width="22" customWidth="1"/>
    <col min="2" max="2" width="17.85546875" customWidth="1"/>
    <col min="3" max="3" width="15.140625" style="46" customWidth="1"/>
    <col min="4" max="4" width="15.7109375" style="46" customWidth="1"/>
    <col min="5" max="5" width="15.42578125" style="46" customWidth="1"/>
    <col min="6" max="6" width="12.7109375" style="46" customWidth="1"/>
  </cols>
  <sheetData>
    <row r="1" spans="1:17" s="67" customFormat="1" ht="64.5" customHeight="1" thickBot="1" x14ac:dyDescent="0.3">
      <c r="A1" s="67" t="s">
        <v>511</v>
      </c>
      <c r="C1" s="89"/>
      <c r="D1" s="89"/>
      <c r="E1" s="89"/>
      <c r="N1" s="90" t="str">
        <f>Location_Address</f>
        <v>Herndon,VA</v>
      </c>
    </row>
    <row r="2" spans="1:17" ht="15.75" thickTop="1" x14ac:dyDescent="0.25">
      <c r="F2"/>
    </row>
    <row r="3" spans="1:17" ht="21" customHeight="1" x14ac:dyDescent="0.35">
      <c r="A3" s="87" t="s">
        <v>507</v>
      </c>
      <c r="B3" s="88">
        <f ca="1">TODAY()</f>
        <v>43881</v>
      </c>
      <c r="C3" s="87" t="s">
        <v>497</v>
      </c>
      <c r="D3" s="88">
        <v>43646</v>
      </c>
      <c r="H3" s="109" t="s">
        <v>518</v>
      </c>
      <c r="I3" s="110"/>
      <c r="J3" s="110"/>
      <c r="K3" s="110"/>
      <c r="L3" s="110"/>
      <c r="M3" s="110"/>
      <c r="N3" s="110"/>
      <c r="O3" s="110"/>
      <c r="P3" s="110"/>
      <c r="Q3" s="111"/>
    </row>
    <row r="4" spans="1:17" x14ac:dyDescent="0.25">
      <c r="F4"/>
      <c r="H4" s="112"/>
      <c r="I4" s="113"/>
      <c r="J4" s="113"/>
      <c r="K4" s="113"/>
      <c r="L4" s="113"/>
      <c r="M4" s="113"/>
      <c r="N4" s="113"/>
      <c r="O4" s="113"/>
      <c r="P4" s="113"/>
      <c r="Q4" s="114"/>
    </row>
    <row r="5" spans="1:17" x14ac:dyDescent="0.25">
      <c r="A5" s="118" t="s">
        <v>516</v>
      </c>
      <c r="B5" s="118"/>
      <c r="C5" s="118"/>
      <c r="D5" s="119"/>
      <c r="H5" s="112"/>
      <c r="I5" s="113"/>
      <c r="J5" s="113"/>
      <c r="K5" s="113"/>
      <c r="L5" s="113"/>
      <c r="M5" s="113"/>
      <c r="N5" s="113"/>
      <c r="O5" s="113"/>
      <c r="P5" s="113"/>
      <c r="Q5" s="114"/>
    </row>
    <row r="6" spans="1:17" x14ac:dyDescent="0.25">
      <c r="A6" s="102" t="s">
        <v>211</v>
      </c>
      <c r="B6" s="102">
        <v>65</v>
      </c>
      <c r="C6" s="102" t="s">
        <v>213</v>
      </c>
      <c r="D6" s="102">
        <v>1000</v>
      </c>
      <c r="H6" s="112"/>
      <c r="I6" s="113"/>
      <c r="J6" s="113"/>
      <c r="K6" s="113"/>
      <c r="L6" s="113"/>
      <c r="M6" s="113"/>
      <c r="N6" s="113"/>
      <c r="O6" s="113"/>
      <c r="P6" s="113"/>
      <c r="Q6" s="114"/>
    </row>
    <row r="7" spans="1:17" x14ac:dyDescent="0.25">
      <c r="F7"/>
      <c r="H7" s="112"/>
      <c r="I7" s="113"/>
      <c r="J7" s="113"/>
      <c r="K7" s="113"/>
      <c r="L7" s="113"/>
      <c r="M7" s="113"/>
      <c r="N7" s="113"/>
      <c r="O7" s="113"/>
      <c r="P7" s="113"/>
      <c r="Q7" s="114"/>
    </row>
    <row r="8" spans="1:17" ht="26.25" x14ac:dyDescent="0.4">
      <c r="A8" s="85" t="s">
        <v>510</v>
      </c>
      <c r="B8" s="83">
        <f ca="1">F27</f>
        <v>1064.2</v>
      </c>
      <c r="C8" s="84"/>
      <c r="D8" s="108" t="s">
        <v>501</v>
      </c>
      <c r="E8" s="108"/>
      <c r="F8" s="83">
        <f ca="1">F11</f>
        <v>1064.2</v>
      </c>
      <c r="H8" s="115"/>
      <c r="I8" s="116"/>
      <c r="J8" s="116"/>
      <c r="K8" s="116"/>
      <c r="L8" s="116"/>
      <c r="M8" s="116"/>
      <c r="N8" s="116"/>
      <c r="O8" s="116"/>
      <c r="P8" s="116"/>
      <c r="Q8" s="117"/>
    </row>
    <row r="10" spans="1:17" x14ac:dyDescent="0.25">
      <c r="A10" s="58"/>
      <c r="B10" s="58" t="s">
        <v>209</v>
      </c>
      <c r="C10" s="59" t="s">
        <v>215</v>
      </c>
      <c r="D10" s="59" t="s">
        <v>216</v>
      </c>
      <c r="E10" s="59" t="s">
        <v>217</v>
      </c>
      <c r="F10" s="59" t="s">
        <v>218</v>
      </c>
    </row>
    <row r="11" spans="1:17" x14ac:dyDescent="0.25">
      <c r="A11" s="61" t="s">
        <v>219</v>
      </c>
      <c r="B11" s="62">
        <f t="shared" ref="B11:B24" ca="1" si="0">B12+1</f>
        <v>43896</v>
      </c>
      <c r="C11" s="60">
        <f t="shared" ref="C11:C26" ca="1" si="1">_xlfn.IFNA(INDEX(MaxTempForecast,MATCH($B11,DateForecast,0)),0)</f>
        <v>60.9</v>
      </c>
      <c r="D11" s="60">
        <f t="shared" ref="D11:D26" ca="1" si="2">_xlfn.IFNA(INDEX(MinTempForecast,MATCH($B11,DateForecast,0)),0)</f>
        <v>43.8</v>
      </c>
      <c r="E11" s="60">
        <f t="shared" ref="E11:E74" ca="1" si="3">MAX(0,((MIN(GDD_TMax,C11)+MIN(GDD_TMax,D11))/2) - GDD_TBase)</f>
        <v>0</v>
      </c>
      <c r="F11" s="60">
        <f ca="1">IF($B11&gt;TODAY(),IF(ISNUMBER(F12),F12,0)+IF(E11&gt;0,E11),"-")</f>
        <v>1064.2</v>
      </c>
      <c r="K11" s="57"/>
    </row>
    <row r="12" spans="1:17" x14ac:dyDescent="0.25">
      <c r="A12" s="61"/>
      <c r="B12" s="62">
        <f t="shared" ca="1" si="0"/>
        <v>43895</v>
      </c>
      <c r="C12" s="60">
        <f t="shared" ca="1" si="1"/>
        <v>52.1</v>
      </c>
      <c r="D12" s="60">
        <f t="shared" ca="1" si="2"/>
        <v>28.5</v>
      </c>
      <c r="E12" s="60">
        <f t="shared" ca="1" si="3"/>
        <v>0</v>
      </c>
      <c r="F12" s="60">
        <f t="shared" ref="F12:F24" ca="1" si="4">IF($B12&gt;TODAY(),IF(ISNUMBER(F13),F13,0)+IF(E12&gt;0,E12),"-")</f>
        <v>1064.2</v>
      </c>
    </row>
    <row r="13" spans="1:17" x14ac:dyDescent="0.25">
      <c r="A13" s="61"/>
      <c r="B13" s="62">
        <f t="shared" ca="1" si="0"/>
        <v>43894</v>
      </c>
      <c r="C13" s="60">
        <f t="shared" ca="1" si="1"/>
        <v>39.299999999999997</v>
      </c>
      <c r="D13" s="60">
        <f t="shared" ca="1" si="2"/>
        <v>29.7</v>
      </c>
      <c r="E13" s="60">
        <f t="shared" ca="1" si="3"/>
        <v>0</v>
      </c>
      <c r="F13" s="60">
        <f t="shared" ca="1" si="4"/>
        <v>1064.2</v>
      </c>
    </row>
    <row r="14" spans="1:17" x14ac:dyDescent="0.25">
      <c r="A14" s="61"/>
      <c r="B14" s="62">
        <f t="shared" ca="1" si="0"/>
        <v>43893</v>
      </c>
      <c r="C14" s="60">
        <f t="shared" ca="1" si="1"/>
        <v>51.2</v>
      </c>
      <c r="D14" s="60">
        <f t="shared" ca="1" si="2"/>
        <v>43.6</v>
      </c>
      <c r="E14" s="60">
        <f t="shared" ca="1" si="3"/>
        <v>0</v>
      </c>
      <c r="F14" s="60">
        <f t="shared" ca="1" si="4"/>
        <v>1064.2</v>
      </c>
    </row>
    <row r="15" spans="1:17" x14ac:dyDescent="0.25">
      <c r="A15" s="61"/>
      <c r="B15" s="62">
        <f t="shared" ca="1" si="0"/>
        <v>43892</v>
      </c>
      <c r="C15" s="60">
        <f t="shared" ca="1" si="1"/>
        <v>55.3</v>
      </c>
      <c r="D15" s="60">
        <f t="shared" ca="1" si="2"/>
        <v>31.4</v>
      </c>
      <c r="E15" s="60">
        <f t="shared" ca="1" si="3"/>
        <v>0</v>
      </c>
      <c r="F15" s="60">
        <f t="shared" ca="1" si="4"/>
        <v>1064.2</v>
      </c>
    </row>
    <row r="16" spans="1:17" x14ac:dyDescent="0.25">
      <c r="A16" s="61"/>
      <c r="B16" s="62">
        <f t="shared" ca="1" si="0"/>
        <v>43891</v>
      </c>
      <c r="C16" s="60">
        <f t="shared" ca="1" si="1"/>
        <v>47.7</v>
      </c>
      <c r="D16" s="60">
        <f t="shared" ca="1" si="2"/>
        <v>25.2</v>
      </c>
      <c r="E16" s="60">
        <f t="shared" ca="1" si="3"/>
        <v>0</v>
      </c>
      <c r="F16" s="60">
        <f t="shared" ca="1" si="4"/>
        <v>1064.2</v>
      </c>
    </row>
    <row r="17" spans="1:6" x14ac:dyDescent="0.25">
      <c r="A17" s="61"/>
      <c r="B17" s="62">
        <f t="shared" ca="1" si="0"/>
        <v>43890</v>
      </c>
      <c r="C17" s="60">
        <f t="shared" ca="1" si="1"/>
        <v>37.799999999999997</v>
      </c>
      <c r="D17" s="60">
        <f t="shared" ca="1" si="2"/>
        <v>22.5</v>
      </c>
      <c r="E17" s="60">
        <f t="shared" ca="1" si="3"/>
        <v>0</v>
      </c>
      <c r="F17" s="60">
        <f t="shared" ca="1" si="4"/>
        <v>1064.2</v>
      </c>
    </row>
    <row r="18" spans="1:6" x14ac:dyDescent="0.25">
      <c r="A18" s="61"/>
      <c r="B18" s="62">
        <f t="shared" ca="1" si="0"/>
        <v>43889</v>
      </c>
      <c r="C18" s="60">
        <f t="shared" ca="1" si="1"/>
        <v>38.200000000000003</v>
      </c>
      <c r="D18" s="60">
        <f t="shared" ca="1" si="2"/>
        <v>25.8</v>
      </c>
      <c r="E18" s="60">
        <f t="shared" ca="1" si="3"/>
        <v>0</v>
      </c>
      <c r="F18" s="60">
        <f t="shared" ca="1" si="4"/>
        <v>1064.2</v>
      </c>
    </row>
    <row r="19" spans="1:6" x14ac:dyDescent="0.25">
      <c r="A19" s="61"/>
      <c r="B19" s="62">
        <f t="shared" ca="1" si="0"/>
        <v>43888</v>
      </c>
      <c r="C19" s="60">
        <f t="shared" ca="1" si="1"/>
        <v>43.1</v>
      </c>
      <c r="D19" s="60">
        <f t="shared" ca="1" si="2"/>
        <v>29.2</v>
      </c>
      <c r="E19" s="60">
        <f t="shared" ca="1" si="3"/>
        <v>0</v>
      </c>
      <c r="F19" s="60">
        <f t="shared" ca="1" si="4"/>
        <v>1064.2</v>
      </c>
    </row>
    <row r="20" spans="1:6" x14ac:dyDescent="0.25">
      <c r="A20" s="61"/>
      <c r="B20" s="62">
        <f t="shared" ca="1" si="0"/>
        <v>43887</v>
      </c>
      <c r="C20" s="60">
        <f t="shared" ca="1" si="1"/>
        <v>51</v>
      </c>
      <c r="D20" s="60">
        <f t="shared" ca="1" si="2"/>
        <v>40.9</v>
      </c>
      <c r="E20" s="60">
        <f t="shared" ca="1" si="3"/>
        <v>0</v>
      </c>
      <c r="F20" s="60">
        <f t="shared" ca="1" si="4"/>
        <v>1064.2</v>
      </c>
    </row>
    <row r="21" spans="1:6" x14ac:dyDescent="0.25">
      <c r="A21" s="61"/>
      <c r="B21" s="62">
        <f t="shared" ca="1" si="0"/>
        <v>43886</v>
      </c>
      <c r="C21" s="60">
        <f t="shared" ca="1" si="1"/>
        <v>54.9</v>
      </c>
      <c r="D21" s="60">
        <f t="shared" ca="1" si="2"/>
        <v>45.9</v>
      </c>
      <c r="E21" s="60">
        <f t="shared" ca="1" si="3"/>
        <v>0</v>
      </c>
      <c r="F21" s="60">
        <f t="shared" ca="1" si="4"/>
        <v>1064.2</v>
      </c>
    </row>
    <row r="22" spans="1:6" x14ac:dyDescent="0.25">
      <c r="A22" s="61"/>
      <c r="B22" s="62">
        <f t="shared" ca="1" si="0"/>
        <v>43885</v>
      </c>
      <c r="C22" s="60">
        <f t="shared" ca="1" si="1"/>
        <v>51</v>
      </c>
      <c r="D22" s="60">
        <f t="shared" ca="1" si="2"/>
        <v>34.1</v>
      </c>
      <c r="E22" s="60">
        <f t="shared" ca="1" si="3"/>
        <v>0</v>
      </c>
      <c r="F22" s="60">
        <f t="shared" ca="1" si="4"/>
        <v>1064.2</v>
      </c>
    </row>
    <row r="23" spans="1:6" x14ac:dyDescent="0.25">
      <c r="A23" s="61"/>
      <c r="B23" s="62">
        <f t="shared" ca="1" si="0"/>
        <v>43884</v>
      </c>
      <c r="C23" s="60">
        <f t="shared" ca="1" si="1"/>
        <v>51</v>
      </c>
      <c r="D23" s="60">
        <f t="shared" ca="1" si="2"/>
        <v>29</v>
      </c>
      <c r="E23" s="60">
        <f t="shared" ca="1" si="3"/>
        <v>0</v>
      </c>
      <c r="F23" s="60">
        <f t="shared" ca="1" si="4"/>
        <v>1064.2</v>
      </c>
    </row>
    <row r="24" spans="1:6" x14ac:dyDescent="0.25">
      <c r="A24" s="61"/>
      <c r="B24" s="62">
        <f t="shared" ca="1" si="0"/>
        <v>43883</v>
      </c>
      <c r="C24" s="60">
        <f t="shared" ca="1" si="1"/>
        <v>49.9</v>
      </c>
      <c r="D24" s="60">
        <f t="shared" ca="1" si="2"/>
        <v>26</v>
      </c>
      <c r="E24" s="60">
        <f t="shared" ca="1" si="3"/>
        <v>0</v>
      </c>
      <c r="F24" s="60">
        <f t="shared" ca="1" si="4"/>
        <v>1064.2</v>
      </c>
    </row>
    <row r="25" spans="1:6" x14ac:dyDescent="0.25">
      <c r="A25" s="61"/>
      <c r="B25" s="62">
        <f ca="1">B26+1</f>
        <v>43882</v>
      </c>
      <c r="C25" s="60">
        <f t="shared" ca="1" si="1"/>
        <v>38</v>
      </c>
      <c r="D25" s="60">
        <f t="shared" ca="1" si="2"/>
        <v>20.9</v>
      </c>
      <c r="E25" s="60">
        <f t="shared" ca="1" si="3"/>
        <v>0</v>
      </c>
      <c r="F25" s="60">
        <f ca="1">IF($B25&gt;TODAY(),IF(ISNUMBER(F26),F26,0)+IF(E25&gt;0,E25),"-")</f>
        <v>1064.2</v>
      </c>
    </row>
    <row r="26" spans="1:6" s="56" customFormat="1" ht="18.75" x14ac:dyDescent="0.3">
      <c r="A26" s="64" t="s">
        <v>509</v>
      </c>
      <c r="B26" s="65">
        <f ca="1">GDD_Date</f>
        <v>43881</v>
      </c>
      <c r="C26" s="66">
        <f t="shared" ca="1" si="1"/>
        <v>38.9</v>
      </c>
      <c r="D26" s="66">
        <f t="shared" ca="1" si="2"/>
        <v>31</v>
      </c>
      <c r="E26" s="66">
        <f t="shared" ca="1" si="3"/>
        <v>0</v>
      </c>
      <c r="F26" s="66">
        <f ca="1">IF(ISNUMBER(F27),F27,0)+IF(ISNUMBER(E26)*(E26&gt;0),E26,0)</f>
        <v>1064.2</v>
      </c>
    </row>
    <row r="27" spans="1:6" x14ac:dyDescent="0.25">
      <c r="A27" s="63" t="s">
        <v>221</v>
      </c>
      <c r="B27" s="2">
        <f t="shared" ref="B27:B90" ca="1" si="5">IF(ISNUMBER(B26),IF(B26-1&gt;GDD_FocusDate,B26-1,""),"")</f>
        <v>43880</v>
      </c>
      <c r="C27" s="46">
        <f t="shared" ref="C27:C90" ca="1" si="6">_xlfn.IFNA(INDEX(MaxTemp,MATCH($B27,DateHistory,0)),0)</f>
        <v>52</v>
      </c>
      <c r="D27" s="46">
        <f t="shared" ref="D27:D90" ca="1" si="7">_xlfn.IFNA(INDEX(MinTemp,MATCH($B27,DateHistory,0)),0)</f>
        <v>31.3</v>
      </c>
      <c r="E27" s="46">
        <f t="shared" ca="1" si="3"/>
        <v>0</v>
      </c>
      <c r="F27" s="46">
        <f t="shared" ref="F27:F90" ca="1" si="8">IF(ISNUMBER(F28),F28,0)+IF($B27&gt;=GDD_FocusDate,E27)</f>
        <v>1064.2</v>
      </c>
    </row>
    <row r="28" spans="1:6" x14ac:dyDescent="0.25">
      <c r="B28" s="2">
        <f t="shared" ca="1" si="5"/>
        <v>43879</v>
      </c>
      <c r="C28" s="46">
        <f t="shared" ca="1" si="6"/>
        <v>58.8</v>
      </c>
      <c r="D28" s="46">
        <f t="shared" ca="1" si="7"/>
        <v>39.1</v>
      </c>
      <c r="E28" s="46">
        <f t="shared" ca="1" si="3"/>
        <v>0</v>
      </c>
      <c r="F28" s="46">
        <f t="shared" ca="1" si="8"/>
        <v>1064.2</v>
      </c>
    </row>
    <row r="29" spans="1:6" x14ac:dyDescent="0.25">
      <c r="B29" s="2">
        <f t="shared" ca="1" si="5"/>
        <v>43878</v>
      </c>
      <c r="C29" s="46">
        <f t="shared" ca="1" si="6"/>
        <v>53.1</v>
      </c>
      <c r="D29" s="46">
        <f t="shared" ca="1" si="7"/>
        <v>30.7</v>
      </c>
      <c r="E29" s="46">
        <f t="shared" ca="1" si="3"/>
        <v>0</v>
      </c>
      <c r="F29" s="46">
        <f t="shared" ca="1" si="8"/>
        <v>1064.2</v>
      </c>
    </row>
    <row r="30" spans="1:6" x14ac:dyDescent="0.25">
      <c r="B30" s="2">
        <f t="shared" ca="1" si="5"/>
        <v>43877</v>
      </c>
      <c r="C30" s="46">
        <f t="shared" ca="1" si="6"/>
        <v>52.8</v>
      </c>
      <c r="D30" s="46">
        <f t="shared" ca="1" si="7"/>
        <v>29.7</v>
      </c>
      <c r="E30" s="46">
        <f t="shared" ca="1" si="3"/>
        <v>0</v>
      </c>
      <c r="F30" s="46">
        <f t="shared" ca="1" si="8"/>
        <v>1064.2</v>
      </c>
    </row>
    <row r="31" spans="1:6" x14ac:dyDescent="0.25">
      <c r="B31" s="2">
        <f t="shared" ca="1" si="5"/>
        <v>43876</v>
      </c>
      <c r="C31" s="46">
        <f t="shared" ca="1" si="6"/>
        <v>36</v>
      </c>
      <c r="D31" s="46">
        <f t="shared" ca="1" si="7"/>
        <v>16.2</v>
      </c>
      <c r="E31" s="46">
        <f t="shared" ca="1" si="3"/>
        <v>0</v>
      </c>
      <c r="F31" s="46">
        <f t="shared" ca="1" si="8"/>
        <v>1064.2</v>
      </c>
    </row>
    <row r="32" spans="1:6" x14ac:dyDescent="0.25">
      <c r="B32" s="2">
        <f t="shared" ca="1" si="5"/>
        <v>43875</v>
      </c>
      <c r="C32" s="46">
        <f t="shared" ca="1" si="6"/>
        <v>40.700000000000003</v>
      </c>
      <c r="D32" s="46">
        <f t="shared" ca="1" si="7"/>
        <v>24.1</v>
      </c>
      <c r="E32" s="46">
        <f t="shared" ca="1" si="3"/>
        <v>0</v>
      </c>
      <c r="F32" s="46">
        <f t="shared" ca="1" si="8"/>
        <v>1064.2</v>
      </c>
    </row>
    <row r="33" spans="2:6" x14ac:dyDescent="0.25">
      <c r="B33" s="2">
        <f t="shared" ca="1" si="5"/>
        <v>43874</v>
      </c>
      <c r="C33" s="46">
        <f t="shared" ca="1" si="6"/>
        <v>54.2</v>
      </c>
      <c r="D33" s="46">
        <f t="shared" ca="1" si="7"/>
        <v>39.5</v>
      </c>
      <c r="E33" s="46">
        <f t="shared" ca="1" si="3"/>
        <v>0</v>
      </c>
      <c r="F33" s="46">
        <f t="shared" ca="1" si="8"/>
        <v>1064.2</v>
      </c>
    </row>
    <row r="34" spans="2:6" x14ac:dyDescent="0.25">
      <c r="B34" s="2">
        <f t="shared" ca="1" si="5"/>
        <v>43873</v>
      </c>
      <c r="C34" s="46">
        <f t="shared" ca="1" si="6"/>
        <v>47.7</v>
      </c>
      <c r="D34" s="46">
        <f t="shared" ca="1" si="7"/>
        <v>39.200000000000003</v>
      </c>
      <c r="E34" s="46">
        <f t="shared" ca="1" si="3"/>
        <v>0</v>
      </c>
      <c r="F34" s="46">
        <f t="shared" ca="1" si="8"/>
        <v>1064.2</v>
      </c>
    </row>
    <row r="35" spans="2:6" x14ac:dyDescent="0.25">
      <c r="B35" s="2">
        <f t="shared" ca="1" si="5"/>
        <v>43872</v>
      </c>
      <c r="C35" s="46">
        <f t="shared" ca="1" si="6"/>
        <v>53.2</v>
      </c>
      <c r="D35" s="46">
        <f t="shared" ca="1" si="7"/>
        <v>46.6</v>
      </c>
      <c r="E35" s="46">
        <f t="shared" ca="1" si="3"/>
        <v>0</v>
      </c>
      <c r="F35" s="46">
        <f t="shared" ca="1" si="8"/>
        <v>1064.2</v>
      </c>
    </row>
    <row r="36" spans="2:6" x14ac:dyDescent="0.25">
      <c r="B36" s="2">
        <f t="shared" ca="1" si="5"/>
        <v>43871</v>
      </c>
      <c r="C36" s="46">
        <f t="shared" ca="1" si="6"/>
        <v>45.8</v>
      </c>
      <c r="D36" s="46">
        <f t="shared" ca="1" si="7"/>
        <v>40.5</v>
      </c>
      <c r="E36" s="46">
        <f t="shared" ca="1" si="3"/>
        <v>0</v>
      </c>
      <c r="F36" s="46">
        <f t="shared" ca="1" si="8"/>
        <v>1064.2</v>
      </c>
    </row>
    <row r="37" spans="2:6" x14ac:dyDescent="0.25">
      <c r="B37" s="2">
        <f t="shared" ca="1" si="5"/>
        <v>43870</v>
      </c>
      <c r="C37" s="46">
        <f t="shared" ca="1" si="6"/>
        <v>48.9</v>
      </c>
      <c r="D37" s="46">
        <f t="shared" ca="1" si="7"/>
        <v>24.3</v>
      </c>
      <c r="E37" s="46">
        <f t="shared" ca="1" si="3"/>
        <v>0</v>
      </c>
      <c r="F37" s="46">
        <f t="shared" ca="1" si="8"/>
        <v>1064.2</v>
      </c>
    </row>
    <row r="38" spans="2:6" x14ac:dyDescent="0.25">
      <c r="B38" s="2">
        <f t="shared" ca="1" si="5"/>
        <v>43869</v>
      </c>
      <c r="C38" s="46">
        <f t="shared" ca="1" si="6"/>
        <v>43.9</v>
      </c>
      <c r="D38" s="46">
        <f t="shared" ca="1" si="7"/>
        <v>29.1</v>
      </c>
      <c r="E38" s="46">
        <f t="shared" ca="1" si="3"/>
        <v>0</v>
      </c>
      <c r="F38" s="46">
        <f t="shared" ca="1" si="8"/>
        <v>1064.2</v>
      </c>
    </row>
    <row r="39" spans="2:6" x14ac:dyDescent="0.25">
      <c r="B39" s="2">
        <f t="shared" ca="1" si="5"/>
        <v>43868</v>
      </c>
      <c r="C39" s="46">
        <f t="shared" ca="1" si="6"/>
        <v>56.2</v>
      </c>
      <c r="D39" s="46">
        <f t="shared" ca="1" si="7"/>
        <v>33.700000000000003</v>
      </c>
      <c r="E39" s="46">
        <f t="shared" ca="1" si="3"/>
        <v>0</v>
      </c>
      <c r="F39" s="46">
        <f t="shared" ca="1" si="8"/>
        <v>1064.2</v>
      </c>
    </row>
    <row r="40" spans="2:6" x14ac:dyDescent="0.25">
      <c r="B40" s="2">
        <f t="shared" ca="1" si="5"/>
        <v>43867</v>
      </c>
      <c r="C40" s="46">
        <f t="shared" ca="1" si="6"/>
        <v>45.3</v>
      </c>
      <c r="D40" s="46">
        <f t="shared" ca="1" si="7"/>
        <v>36.9</v>
      </c>
      <c r="E40" s="46">
        <f t="shared" ca="1" si="3"/>
        <v>0</v>
      </c>
      <c r="F40" s="46">
        <f t="shared" ca="1" si="8"/>
        <v>1064.2</v>
      </c>
    </row>
    <row r="41" spans="2:6" x14ac:dyDescent="0.25">
      <c r="B41" s="2">
        <f t="shared" ca="1" si="5"/>
        <v>43866</v>
      </c>
      <c r="C41" s="46">
        <f t="shared" ca="1" si="6"/>
        <v>57</v>
      </c>
      <c r="D41" s="46">
        <f t="shared" ca="1" si="7"/>
        <v>36.9</v>
      </c>
      <c r="E41" s="46">
        <f t="shared" ca="1" si="3"/>
        <v>0</v>
      </c>
      <c r="F41" s="46">
        <f t="shared" ca="1" si="8"/>
        <v>1064.2</v>
      </c>
    </row>
    <row r="42" spans="2:6" x14ac:dyDescent="0.25">
      <c r="B42" s="2">
        <f t="shared" ca="1" si="5"/>
        <v>43865</v>
      </c>
      <c r="C42" s="46">
        <f t="shared" ca="1" si="6"/>
        <v>65.7</v>
      </c>
      <c r="D42" s="46">
        <f t="shared" ca="1" si="7"/>
        <v>54.2</v>
      </c>
      <c r="E42" s="46">
        <f t="shared" ca="1" si="3"/>
        <v>0</v>
      </c>
      <c r="F42" s="46">
        <f t="shared" ca="1" si="8"/>
        <v>1064.2</v>
      </c>
    </row>
    <row r="43" spans="2:6" x14ac:dyDescent="0.25">
      <c r="B43" s="2">
        <f t="shared" ca="1" si="5"/>
        <v>43864</v>
      </c>
      <c r="C43" s="46">
        <f t="shared" ca="1" si="6"/>
        <v>66.5</v>
      </c>
      <c r="D43" s="46">
        <f t="shared" ca="1" si="7"/>
        <v>43.9</v>
      </c>
      <c r="E43" s="46">
        <f t="shared" ca="1" si="3"/>
        <v>0</v>
      </c>
      <c r="F43" s="46">
        <f t="shared" ca="1" si="8"/>
        <v>1064.2</v>
      </c>
    </row>
    <row r="44" spans="2:6" x14ac:dyDescent="0.25">
      <c r="B44" s="2">
        <f t="shared" ca="1" si="5"/>
        <v>43863</v>
      </c>
      <c r="C44" s="46">
        <f t="shared" ca="1" si="6"/>
        <v>57.6</v>
      </c>
      <c r="D44" s="46">
        <f t="shared" ca="1" si="7"/>
        <v>31.1</v>
      </c>
      <c r="E44" s="46">
        <f t="shared" ca="1" si="3"/>
        <v>0</v>
      </c>
      <c r="F44" s="46">
        <f t="shared" ca="1" si="8"/>
        <v>1064.2</v>
      </c>
    </row>
    <row r="45" spans="2:6" x14ac:dyDescent="0.25">
      <c r="B45" s="2">
        <f t="shared" ca="1" si="5"/>
        <v>43862</v>
      </c>
      <c r="C45" s="46">
        <f t="shared" ca="1" si="6"/>
        <v>48.5</v>
      </c>
      <c r="D45" s="46">
        <f t="shared" ca="1" si="7"/>
        <v>26.2</v>
      </c>
      <c r="E45" s="46">
        <f t="shared" ca="1" si="3"/>
        <v>0</v>
      </c>
      <c r="F45" s="46">
        <f t="shared" ca="1" si="8"/>
        <v>1064.2</v>
      </c>
    </row>
    <row r="46" spans="2:6" x14ac:dyDescent="0.25">
      <c r="B46" s="2">
        <f t="shared" ca="1" si="5"/>
        <v>43861</v>
      </c>
      <c r="C46" s="46">
        <f t="shared" ca="1" si="6"/>
        <v>43.1</v>
      </c>
      <c r="D46" s="46">
        <f t="shared" ca="1" si="7"/>
        <v>28.6</v>
      </c>
      <c r="E46" s="46">
        <f t="shared" ca="1" si="3"/>
        <v>0</v>
      </c>
      <c r="F46" s="46">
        <f t="shared" ca="1" si="8"/>
        <v>1064.2</v>
      </c>
    </row>
    <row r="47" spans="2:6" x14ac:dyDescent="0.25">
      <c r="B47" s="2">
        <f t="shared" ca="1" si="5"/>
        <v>43860</v>
      </c>
      <c r="C47" s="46">
        <f t="shared" ca="1" si="6"/>
        <v>40.700000000000003</v>
      </c>
      <c r="D47" s="46">
        <f t="shared" ca="1" si="7"/>
        <v>24</v>
      </c>
      <c r="E47" s="46">
        <f t="shared" ca="1" si="3"/>
        <v>0</v>
      </c>
      <c r="F47" s="46">
        <f t="shared" ca="1" si="8"/>
        <v>1064.2</v>
      </c>
    </row>
    <row r="48" spans="2:6" x14ac:dyDescent="0.25">
      <c r="B48" s="2">
        <f t="shared" ca="1" si="5"/>
        <v>43859</v>
      </c>
      <c r="C48" s="46">
        <f t="shared" ca="1" si="6"/>
        <v>44</v>
      </c>
      <c r="D48" s="46">
        <f t="shared" ca="1" si="7"/>
        <v>27.2</v>
      </c>
      <c r="E48" s="46">
        <f t="shared" ca="1" si="3"/>
        <v>0</v>
      </c>
      <c r="F48" s="46">
        <f t="shared" ca="1" si="8"/>
        <v>1064.2</v>
      </c>
    </row>
    <row r="49" spans="2:6" x14ac:dyDescent="0.25">
      <c r="B49" s="2">
        <f t="shared" ca="1" si="5"/>
        <v>43858</v>
      </c>
      <c r="C49" s="46">
        <f t="shared" ca="1" si="6"/>
        <v>44</v>
      </c>
      <c r="D49" s="46">
        <f t="shared" ca="1" si="7"/>
        <v>38.6</v>
      </c>
      <c r="E49" s="46">
        <f t="shared" ca="1" si="3"/>
        <v>0</v>
      </c>
      <c r="F49" s="46">
        <f t="shared" ca="1" si="8"/>
        <v>1064.2</v>
      </c>
    </row>
    <row r="50" spans="2:6" x14ac:dyDescent="0.25">
      <c r="B50" s="2">
        <f t="shared" ca="1" si="5"/>
        <v>43857</v>
      </c>
      <c r="C50" s="46">
        <f t="shared" ca="1" si="6"/>
        <v>48.2</v>
      </c>
      <c r="D50" s="46">
        <f t="shared" ca="1" si="7"/>
        <v>32.299999999999997</v>
      </c>
      <c r="E50" s="46">
        <f t="shared" ca="1" si="3"/>
        <v>0</v>
      </c>
      <c r="F50" s="46">
        <f t="shared" ca="1" si="8"/>
        <v>1064.2</v>
      </c>
    </row>
    <row r="51" spans="2:6" x14ac:dyDescent="0.25">
      <c r="B51" s="2">
        <f t="shared" ca="1" si="5"/>
        <v>43856</v>
      </c>
      <c r="C51" s="46">
        <f t="shared" ca="1" si="6"/>
        <v>45</v>
      </c>
      <c r="D51" s="46">
        <f t="shared" ca="1" si="7"/>
        <v>30.5</v>
      </c>
      <c r="E51" s="46">
        <f t="shared" ca="1" si="3"/>
        <v>0</v>
      </c>
      <c r="F51" s="46">
        <f t="shared" ca="1" si="8"/>
        <v>1064.2</v>
      </c>
    </row>
    <row r="52" spans="2:6" x14ac:dyDescent="0.25">
      <c r="B52" s="2">
        <f t="shared" ca="1" si="5"/>
        <v>43855</v>
      </c>
      <c r="C52" s="46">
        <f t="shared" ca="1" si="6"/>
        <v>49.4</v>
      </c>
      <c r="D52" s="46">
        <f t="shared" ca="1" si="7"/>
        <v>36.1</v>
      </c>
      <c r="E52" s="46">
        <f t="shared" ca="1" si="3"/>
        <v>0</v>
      </c>
      <c r="F52" s="46">
        <f t="shared" ca="1" si="8"/>
        <v>1064.2</v>
      </c>
    </row>
    <row r="53" spans="2:6" x14ac:dyDescent="0.25">
      <c r="B53" s="2">
        <f t="shared" ca="1" si="5"/>
        <v>43854</v>
      </c>
      <c r="C53" s="46">
        <f t="shared" ca="1" si="6"/>
        <v>49.6</v>
      </c>
      <c r="D53" s="46">
        <f t="shared" ca="1" si="7"/>
        <v>32.200000000000003</v>
      </c>
      <c r="E53" s="46">
        <f t="shared" ca="1" si="3"/>
        <v>0</v>
      </c>
      <c r="F53" s="46">
        <f t="shared" ca="1" si="8"/>
        <v>1064.2</v>
      </c>
    </row>
    <row r="54" spans="2:6" x14ac:dyDescent="0.25">
      <c r="B54" s="2">
        <f t="shared" ca="1" si="5"/>
        <v>43853</v>
      </c>
      <c r="C54" s="46">
        <f t="shared" ca="1" si="6"/>
        <v>42</v>
      </c>
      <c r="D54" s="46">
        <f t="shared" ca="1" si="7"/>
        <v>19.2</v>
      </c>
      <c r="E54" s="46">
        <f t="shared" ca="1" si="3"/>
        <v>0</v>
      </c>
      <c r="F54" s="46">
        <f t="shared" ca="1" si="8"/>
        <v>1064.2</v>
      </c>
    </row>
    <row r="55" spans="2:6" x14ac:dyDescent="0.25">
      <c r="B55" s="2">
        <f t="shared" ca="1" si="5"/>
        <v>43852</v>
      </c>
      <c r="C55" s="46">
        <f t="shared" ca="1" si="6"/>
        <v>39.5</v>
      </c>
      <c r="D55" s="46">
        <f t="shared" ca="1" si="7"/>
        <v>17.3</v>
      </c>
      <c r="E55" s="46">
        <f t="shared" ca="1" si="3"/>
        <v>0</v>
      </c>
      <c r="F55" s="46">
        <f t="shared" ca="1" si="8"/>
        <v>1064.2</v>
      </c>
    </row>
    <row r="56" spans="2:6" x14ac:dyDescent="0.25">
      <c r="B56" s="2">
        <f t="shared" ca="1" si="5"/>
        <v>43851</v>
      </c>
      <c r="C56" s="46">
        <f t="shared" ca="1" si="6"/>
        <v>34.9</v>
      </c>
      <c r="D56" s="46">
        <f t="shared" ca="1" si="7"/>
        <v>20</v>
      </c>
      <c r="E56" s="46">
        <f t="shared" ca="1" si="3"/>
        <v>0</v>
      </c>
      <c r="F56" s="46">
        <f t="shared" ca="1" si="8"/>
        <v>1064.2</v>
      </c>
    </row>
    <row r="57" spans="2:6" x14ac:dyDescent="0.25">
      <c r="B57" s="2">
        <f t="shared" ca="1" si="5"/>
        <v>43850</v>
      </c>
      <c r="C57" s="46">
        <f t="shared" ca="1" si="6"/>
        <v>33.799999999999997</v>
      </c>
      <c r="D57" s="46">
        <f t="shared" ca="1" si="7"/>
        <v>21.9</v>
      </c>
      <c r="E57" s="46">
        <f t="shared" ca="1" si="3"/>
        <v>0</v>
      </c>
      <c r="F57" s="46">
        <f t="shared" ca="1" si="8"/>
        <v>1064.2</v>
      </c>
    </row>
    <row r="58" spans="2:6" x14ac:dyDescent="0.25">
      <c r="B58" s="2">
        <f t="shared" ca="1" si="5"/>
        <v>43849</v>
      </c>
      <c r="C58" s="46">
        <f t="shared" ca="1" si="6"/>
        <v>41.6</v>
      </c>
      <c r="D58" s="46">
        <f t="shared" ca="1" si="7"/>
        <v>26</v>
      </c>
      <c r="E58" s="46">
        <f t="shared" ca="1" si="3"/>
        <v>0</v>
      </c>
      <c r="F58" s="46">
        <f t="shared" ca="1" si="8"/>
        <v>1064.2</v>
      </c>
    </row>
    <row r="59" spans="2:6" x14ac:dyDescent="0.25">
      <c r="B59" s="2">
        <f t="shared" ca="1" si="5"/>
        <v>43848</v>
      </c>
      <c r="C59" s="46">
        <f t="shared" ca="1" si="6"/>
        <v>38.4</v>
      </c>
      <c r="D59" s="46">
        <f t="shared" ca="1" si="7"/>
        <v>25.2</v>
      </c>
      <c r="E59" s="46">
        <f t="shared" ca="1" si="3"/>
        <v>0</v>
      </c>
      <c r="F59" s="46">
        <f t="shared" ca="1" si="8"/>
        <v>1064.2</v>
      </c>
    </row>
    <row r="60" spans="2:6" x14ac:dyDescent="0.25">
      <c r="B60" s="2">
        <f t="shared" ca="1" si="5"/>
        <v>43847</v>
      </c>
      <c r="C60" s="46">
        <f t="shared" ca="1" si="6"/>
        <v>35.6</v>
      </c>
      <c r="D60" s="46">
        <f t="shared" ca="1" si="7"/>
        <v>24.2</v>
      </c>
      <c r="E60" s="46">
        <f t="shared" ca="1" si="3"/>
        <v>0</v>
      </c>
      <c r="F60" s="46">
        <f t="shared" ca="1" si="8"/>
        <v>1064.2</v>
      </c>
    </row>
    <row r="61" spans="2:6" x14ac:dyDescent="0.25">
      <c r="B61" s="2">
        <f t="shared" ca="1" si="5"/>
        <v>43846</v>
      </c>
      <c r="C61" s="46">
        <f t="shared" ca="1" si="6"/>
        <v>52.6</v>
      </c>
      <c r="D61" s="46">
        <f t="shared" ca="1" si="7"/>
        <v>35.6</v>
      </c>
      <c r="E61" s="46">
        <f t="shared" ca="1" si="3"/>
        <v>0</v>
      </c>
      <c r="F61" s="46">
        <f t="shared" ca="1" si="8"/>
        <v>1064.2</v>
      </c>
    </row>
    <row r="62" spans="2:6" x14ac:dyDescent="0.25">
      <c r="B62" s="2">
        <f t="shared" ca="1" si="5"/>
        <v>43845</v>
      </c>
      <c r="C62" s="46">
        <f t="shared" ca="1" si="6"/>
        <v>55.8</v>
      </c>
      <c r="D62" s="46">
        <f t="shared" ca="1" si="7"/>
        <v>39.1</v>
      </c>
      <c r="E62" s="46">
        <f t="shared" ca="1" si="3"/>
        <v>0</v>
      </c>
      <c r="F62" s="46">
        <f t="shared" ca="1" si="8"/>
        <v>1064.2</v>
      </c>
    </row>
    <row r="63" spans="2:6" x14ac:dyDescent="0.25">
      <c r="B63" s="2">
        <f t="shared" ca="1" si="5"/>
        <v>43844</v>
      </c>
      <c r="C63" s="46">
        <f t="shared" ca="1" si="6"/>
        <v>47.3</v>
      </c>
      <c r="D63" s="46">
        <f t="shared" ca="1" si="7"/>
        <v>38.5</v>
      </c>
      <c r="E63" s="46">
        <f t="shared" ca="1" si="3"/>
        <v>0</v>
      </c>
      <c r="F63" s="46">
        <f t="shared" ca="1" si="8"/>
        <v>1064.2</v>
      </c>
    </row>
    <row r="64" spans="2:6" x14ac:dyDescent="0.25">
      <c r="B64" s="2">
        <f t="shared" ca="1" si="5"/>
        <v>43843</v>
      </c>
      <c r="C64" s="46">
        <f t="shared" ca="1" si="6"/>
        <v>50.1</v>
      </c>
      <c r="D64" s="46">
        <f t="shared" ca="1" si="7"/>
        <v>37.9</v>
      </c>
      <c r="E64" s="46">
        <f t="shared" ca="1" si="3"/>
        <v>0</v>
      </c>
      <c r="F64" s="46">
        <f t="shared" ca="1" si="8"/>
        <v>1064.2</v>
      </c>
    </row>
    <row r="65" spans="2:6" x14ac:dyDescent="0.25">
      <c r="B65" s="2">
        <f t="shared" ca="1" si="5"/>
        <v>43842</v>
      </c>
      <c r="C65" s="46">
        <f t="shared" ca="1" si="6"/>
        <v>67.400000000000006</v>
      </c>
      <c r="D65" s="46">
        <f t="shared" ca="1" si="7"/>
        <v>45.7</v>
      </c>
      <c r="E65" s="46">
        <f t="shared" ca="1" si="3"/>
        <v>0</v>
      </c>
      <c r="F65" s="46">
        <f t="shared" ca="1" si="8"/>
        <v>1064.2</v>
      </c>
    </row>
    <row r="66" spans="2:6" x14ac:dyDescent="0.25">
      <c r="B66" s="2">
        <f t="shared" ca="1" si="5"/>
        <v>43841</v>
      </c>
      <c r="C66" s="46">
        <f t="shared" ca="1" si="6"/>
        <v>69.7</v>
      </c>
      <c r="D66" s="46">
        <f t="shared" ca="1" si="7"/>
        <v>49.3</v>
      </c>
      <c r="E66" s="46">
        <f t="shared" ca="1" si="3"/>
        <v>0</v>
      </c>
      <c r="F66" s="46">
        <f t="shared" ca="1" si="8"/>
        <v>1064.2</v>
      </c>
    </row>
    <row r="67" spans="2:6" x14ac:dyDescent="0.25">
      <c r="B67" s="2">
        <f t="shared" ca="1" si="5"/>
        <v>43840</v>
      </c>
      <c r="C67" s="46">
        <f t="shared" ca="1" si="6"/>
        <v>55.5</v>
      </c>
      <c r="D67" s="46">
        <f t="shared" ca="1" si="7"/>
        <v>33.799999999999997</v>
      </c>
      <c r="E67" s="46">
        <f t="shared" ca="1" si="3"/>
        <v>0</v>
      </c>
      <c r="F67" s="46">
        <f t="shared" ca="1" si="8"/>
        <v>1064.2</v>
      </c>
    </row>
    <row r="68" spans="2:6" x14ac:dyDescent="0.25">
      <c r="B68" s="2">
        <f t="shared" ca="1" si="5"/>
        <v>43839</v>
      </c>
      <c r="C68" s="46">
        <f t="shared" ca="1" si="6"/>
        <v>38.700000000000003</v>
      </c>
      <c r="D68" s="46">
        <f t="shared" ca="1" si="7"/>
        <v>25.7</v>
      </c>
      <c r="E68" s="46">
        <f t="shared" ca="1" si="3"/>
        <v>0</v>
      </c>
      <c r="F68" s="46">
        <f t="shared" ca="1" si="8"/>
        <v>1064.2</v>
      </c>
    </row>
    <row r="69" spans="2:6" x14ac:dyDescent="0.25">
      <c r="B69" s="2">
        <f t="shared" ca="1" si="5"/>
        <v>43838</v>
      </c>
      <c r="C69" s="46">
        <f t="shared" ca="1" si="6"/>
        <v>42.7</v>
      </c>
      <c r="D69" s="46">
        <f t="shared" ca="1" si="7"/>
        <v>26.4</v>
      </c>
      <c r="E69" s="46">
        <f t="shared" ca="1" si="3"/>
        <v>0</v>
      </c>
      <c r="F69" s="46">
        <f t="shared" ca="1" si="8"/>
        <v>1064.2</v>
      </c>
    </row>
    <row r="70" spans="2:6" x14ac:dyDescent="0.25">
      <c r="B70" s="2">
        <f t="shared" ca="1" si="5"/>
        <v>43837</v>
      </c>
      <c r="C70" s="46">
        <f t="shared" ca="1" si="6"/>
        <v>39.700000000000003</v>
      </c>
      <c r="D70" s="46">
        <f t="shared" ca="1" si="7"/>
        <v>27.3</v>
      </c>
      <c r="E70" s="46">
        <f t="shared" ca="1" si="3"/>
        <v>0</v>
      </c>
      <c r="F70" s="46">
        <f t="shared" ca="1" si="8"/>
        <v>1064.2</v>
      </c>
    </row>
    <row r="71" spans="2:6" x14ac:dyDescent="0.25">
      <c r="B71" s="2">
        <f t="shared" ca="1" si="5"/>
        <v>43836</v>
      </c>
      <c r="C71" s="46">
        <f t="shared" ca="1" si="6"/>
        <v>52.5</v>
      </c>
      <c r="D71" s="46">
        <f t="shared" ca="1" si="7"/>
        <v>28.4</v>
      </c>
      <c r="E71" s="46">
        <f t="shared" ca="1" si="3"/>
        <v>0</v>
      </c>
      <c r="F71" s="46">
        <f t="shared" ca="1" si="8"/>
        <v>1064.2</v>
      </c>
    </row>
    <row r="72" spans="2:6" x14ac:dyDescent="0.25">
      <c r="B72" s="2">
        <f t="shared" ca="1" si="5"/>
        <v>43835</v>
      </c>
      <c r="C72" s="46">
        <f t="shared" ca="1" si="6"/>
        <v>42.8</v>
      </c>
      <c r="D72" s="46">
        <f t="shared" ca="1" si="7"/>
        <v>28.3</v>
      </c>
      <c r="E72" s="46">
        <f t="shared" ca="1" si="3"/>
        <v>0</v>
      </c>
      <c r="F72" s="46">
        <f t="shared" ca="1" si="8"/>
        <v>1064.2</v>
      </c>
    </row>
    <row r="73" spans="2:6" x14ac:dyDescent="0.25">
      <c r="B73" s="2">
        <f t="shared" ca="1" si="5"/>
        <v>43834</v>
      </c>
      <c r="C73" s="46">
        <f t="shared" ca="1" si="6"/>
        <v>57.3</v>
      </c>
      <c r="D73" s="46">
        <f t="shared" ca="1" si="7"/>
        <v>44.4</v>
      </c>
      <c r="E73" s="46">
        <f t="shared" ca="1" si="3"/>
        <v>0</v>
      </c>
      <c r="F73" s="46">
        <f t="shared" ca="1" si="8"/>
        <v>1064.2</v>
      </c>
    </row>
    <row r="74" spans="2:6" x14ac:dyDescent="0.25">
      <c r="B74" s="2">
        <f t="shared" ca="1" si="5"/>
        <v>43833</v>
      </c>
      <c r="C74" s="46">
        <f t="shared" ca="1" si="6"/>
        <v>51.2</v>
      </c>
      <c r="D74" s="46">
        <f t="shared" ca="1" si="7"/>
        <v>44.7</v>
      </c>
      <c r="E74" s="46">
        <f t="shared" ca="1" si="3"/>
        <v>0</v>
      </c>
      <c r="F74" s="46">
        <f t="shared" ca="1" si="8"/>
        <v>1064.2</v>
      </c>
    </row>
    <row r="75" spans="2:6" x14ac:dyDescent="0.25">
      <c r="B75" s="2">
        <f t="shared" ca="1" si="5"/>
        <v>43832</v>
      </c>
      <c r="C75" s="46">
        <f t="shared" ca="1" si="6"/>
        <v>50.8</v>
      </c>
      <c r="D75" s="46">
        <f t="shared" ca="1" si="7"/>
        <v>25.1</v>
      </c>
      <c r="E75" s="46">
        <f t="shared" ref="E75:E138" ca="1" si="9">MAX(0,((MIN(GDD_TMax,C75)+MIN(GDD_TMax,D75))/2) - GDD_TBase)</f>
        <v>0</v>
      </c>
      <c r="F75" s="46">
        <f t="shared" ca="1" si="8"/>
        <v>1064.2</v>
      </c>
    </row>
    <row r="76" spans="2:6" x14ac:dyDescent="0.25">
      <c r="B76" s="2">
        <f t="shared" ca="1" si="5"/>
        <v>43831</v>
      </c>
      <c r="C76" s="46">
        <f t="shared" ca="1" si="6"/>
        <v>49.6</v>
      </c>
      <c r="D76" s="46">
        <f t="shared" ca="1" si="7"/>
        <v>29</v>
      </c>
      <c r="E76" s="46">
        <f t="shared" ca="1" si="9"/>
        <v>0</v>
      </c>
      <c r="F76" s="46">
        <f t="shared" ca="1" si="8"/>
        <v>1064.2</v>
      </c>
    </row>
    <row r="77" spans="2:6" x14ac:dyDescent="0.25">
      <c r="B77" s="2">
        <f t="shared" ca="1" si="5"/>
        <v>43830</v>
      </c>
      <c r="C77" s="46">
        <f t="shared" ca="1" si="6"/>
        <v>51.8</v>
      </c>
      <c r="D77" s="46">
        <f t="shared" ca="1" si="7"/>
        <v>40.799999999999997</v>
      </c>
      <c r="E77" s="46">
        <f t="shared" ca="1" si="9"/>
        <v>0</v>
      </c>
      <c r="F77" s="46">
        <f t="shared" ca="1" si="8"/>
        <v>1064.2</v>
      </c>
    </row>
    <row r="78" spans="2:6" x14ac:dyDescent="0.25">
      <c r="B78" s="2">
        <f t="shared" ca="1" si="5"/>
        <v>43829</v>
      </c>
      <c r="C78" s="46">
        <f t="shared" ca="1" si="6"/>
        <v>61.5</v>
      </c>
      <c r="D78" s="46">
        <f t="shared" ca="1" si="7"/>
        <v>45.5</v>
      </c>
      <c r="E78" s="46">
        <f t="shared" ca="1" si="9"/>
        <v>0</v>
      </c>
      <c r="F78" s="46">
        <f t="shared" ca="1" si="8"/>
        <v>1064.2</v>
      </c>
    </row>
    <row r="79" spans="2:6" x14ac:dyDescent="0.25">
      <c r="B79" s="2">
        <f t="shared" ca="1" si="5"/>
        <v>43828</v>
      </c>
      <c r="C79" s="46">
        <f t="shared" ca="1" si="6"/>
        <v>51.4</v>
      </c>
      <c r="D79" s="46">
        <f t="shared" ca="1" si="7"/>
        <v>41.4</v>
      </c>
      <c r="E79" s="46">
        <f t="shared" ca="1" si="9"/>
        <v>0</v>
      </c>
      <c r="F79" s="46">
        <f t="shared" ca="1" si="8"/>
        <v>1064.2</v>
      </c>
    </row>
    <row r="80" spans="2:6" x14ac:dyDescent="0.25">
      <c r="B80" s="2">
        <f t="shared" ca="1" si="5"/>
        <v>43827</v>
      </c>
      <c r="C80" s="46">
        <f t="shared" ca="1" si="6"/>
        <v>64.599999999999994</v>
      </c>
      <c r="D80" s="46">
        <f t="shared" ca="1" si="7"/>
        <v>33.4</v>
      </c>
      <c r="E80" s="46">
        <f t="shared" ca="1" si="9"/>
        <v>0</v>
      </c>
      <c r="F80" s="46">
        <f t="shared" ca="1" si="8"/>
        <v>1064.2</v>
      </c>
    </row>
    <row r="81" spans="2:6" x14ac:dyDescent="0.25">
      <c r="B81" s="2">
        <f t="shared" ca="1" si="5"/>
        <v>43826</v>
      </c>
      <c r="C81" s="46">
        <f t="shared" ca="1" si="6"/>
        <v>56.6</v>
      </c>
      <c r="D81" s="46">
        <f t="shared" ca="1" si="7"/>
        <v>33.4</v>
      </c>
      <c r="E81" s="46">
        <f t="shared" ca="1" si="9"/>
        <v>0</v>
      </c>
      <c r="F81" s="46">
        <f t="shared" ca="1" si="8"/>
        <v>1064.2</v>
      </c>
    </row>
    <row r="82" spans="2:6" x14ac:dyDescent="0.25">
      <c r="B82" s="2">
        <f t="shared" ca="1" si="5"/>
        <v>43825</v>
      </c>
      <c r="C82" s="46">
        <f t="shared" ca="1" si="6"/>
        <v>56.5</v>
      </c>
      <c r="D82" s="46">
        <f t="shared" ca="1" si="7"/>
        <v>27</v>
      </c>
      <c r="E82" s="46">
        <f t="shared" ca="1" si="9"/>
        <v>0</v>
      </c>
      <c r="F82" s="46">
        <f t="shared" ca="1" si="8"/>
        <v>1064.2</v>
      </c>
    </row>
    <row r="83" spans="2:6" x14ac:dyDescent="0.25">
      <c r="B83" s="2">
        <f t="shared" ca="1" si="5"/>
        <v>43824</v>
      </c>
      <c r="C83" s="46">
        <f t="shared" ca="1" si="6"/>
        <v>48.8</v>
      </c>
      <c r="D83" s="46">
        <f t="shared" ca="1" si="7"/>
        <v>23.3</v>
      </c>
      <c r="E83" s="46">
        <f t="shared" ca="1" si="9"/>
        <v>0</v>
      </c>
      <c r="F83" s="46">
        <f t="shared" ca="1" si="8"/>
        <v>1064.2</v>
      </c>
    </row>
    <row r="84" spans="2:6" x14ac:dyDescent="0.25">
      <c r="B84" s="2">
        <f t="shared" ca="1" si="5"/>
        <v>43823</v>
      </c>
      <c r="C84" s="46">
        <f t="shared" ca="1" si="6"/>
        <v>51.1</v>
      </c>
      <c r="D84" s="46">
        <f t="shared" ca="1" si="7"/>
        <v>27.4</v>
      </c>
      <c r="E84" s="46">
        <f t="shared" ca="1" si="9"/>
        <v>0</v>
      </c>
      <c r="F84" s="46">
        <f t="shared" ca="1" si="8"/>
        <v>1064.2</v>
      </c>
    </row>
    <row r="85" spans="2:6" x14ac:dyDescent="0.25">
      <c r="B85" s="2">
        <f t="shared" ca="1" si="5"/>
        <v>43822</v>
      </c>
      <c r="C85" s="46">
        <f t="shared" ca="1" si="6"/>
        <v>53</v>
      </c>
      <c r="D85" s="46">
        <f t="shared" ca="1" si="7"/>
        <v>24.3</v>
      </c>
      <c r="E85" s="46">
        <f t="shared" ca="1" si="9"/>
        <v>0</v>
      </c>
      <c r="F85" s="46">
        <f t="shared" ca="1" si="8"/>
        <v>1064.2</v>
      </c>
    </row>
    <row r="86" spans="2:6" x14ac:dyDescent="0.25">
      <c r="B86" s="2">
        <f t="shared" ca="1" si="5"/>
        <v>43821</v>
      </c>
      <c r="C86" s="46">
        <f t="shared" ca="1" si="6"/>
        <v>49.1</v>
      </c>
      <c r="D86" s="46">
        <f t="shared" ca="1" si="7"/>
        <v>19.899999999999999</v>
      </c>
      <c r="E86" s="46">
        <f t="shared" ca="1" si="9"/>
        <v>0</v>
      </c>
      <c r="F86" s="46">
        <f t="shared" ca="1" si="8"/>
        <v>1064.2</v>
      </c>
    </row>
    <row r="87" spans="2:6" x14ac:dyDescent="0.25">
      <c r="B87" s="2">
        <f t="shared" ca="1" si="5"/>
        <v>43820</v>
      </c>
      <c r="C87" s="46">
        <f t="shared" ca="1" si="6"/>
        <v>37.700000000000003</v>
      </c>
      <c r="D87" s="46">
        <f t="shared" ca="1" si="7"/>
        <v>23</v>
      </c>
      <c r="E87" s="46">
        <f t="shared" ca="1" si="9"/>
        <v>0</v>
      </c>
      <c r="F87" s="46">
        <f t="shared" ca="1" si="8"/>
        <v>1064.2</v>
      </c>
    </row>
    <row r="88" spans="2:6" x14ac:dyDescent="0.25">
      <c r="B88" s="2">
        <f t="shared" ca="1" si="5"/>
        <v>43819</v>
      </c>
      <c r="C88" s="46">
        <f t="shared" ca="1" si="6"/>
        <v>39.5</v>
      </c>
      <c r="D88" s="46">
        <f t="shared" ca="1" si="7"/>
        <v>19.100000000000001</v>
      </c>
      <c r="E88" s="46">
        <f t="shared" ca="1" si="9"/>
        <v>0</v>
      </c>
      <c r="F88" s="46">
        <f t="shared" ca="1" si="8"/>
        <v>1064.2</v>
      </c>
    </row>
    <row r="89" spans="2:6" x14ac:dyDescent="0.25">
      <c r="B89" s="2">
        <f t="shared" ca="1" si="5"/>
        <v>43818</v>
      </c>
      <c r="C89" s="46">
        <f t="shared" ca="1" si="6"/>
        <v>33.6</v>
      </c>
      <c r="D89" s="46">
        <f t="shared" ca="1" si="7"/>
        <v>19.100000000000001</v>
      </c>
      <c r="E89" s="46">
        <f t="shared" ca="1" si="9"/>
        <v>0</v>
      </c>
      <c r="F89" s="46">
        <f t="shared" ca="1" si="8"/>
        <v>1064.2</v>
      </c>
    </row>
    <row r="90" spans="2:6" x14ac:dyDescent="0.25">
      <c r="B90" s="2">
        <f t="shared" ca="1" si="5"/>
        <v>43817</v>
      </c>
      <c r="C90" s="46">
        <f t="shared" ca="1" si="6"/>
        <v>38.6</v>
      </c>
      <c r="D90" s="46">
        <f t="shared" ca="1" si="7"/>
        <v>26.7</v>
      </c>
      <c r="E90" s="46">
        <f t="shared" ca="1" si="9"/>
        <v>0</v>
      </c>
      <c r="F90" s="46">
        <f t="shared" ca="1" si="8"/>
        <v>1064.2</v>
      </c>
    </row>
    <row r="91" spans="2:6" x14ac:dyDescent="0.25">
      <c r="B91" s="2">
        <f t="shared" ref="B91:B154" ca="1" si="10">IF(ISNUMBER(B90),IF(B90-1&gt;GDD_FocusDate,B90-1,""),"")</f>
        <v>43816</v>
      </c>
      <c r="C91" s="46">
        <f t="shared" ref="C91:C154" ca="1" si="11">_xlfn.IFNA(INDEX(MaxTemp,MATCH($B91,DateHistory,0)),0)</f>
        <v>39.700000000000003</v>
      </c>
      <c r="D91" s="46">
        <f t="shared" ref="D91:D154" ca="1" si="12">_xlfn.IFNA(INDEX(MinTemp,MATCH($B91,DateHistory,0)),0)</f>
        <v>33.799999999999997</v>
      </c>
      <c r="E91" s="46">
        <f t="shared" ca="1" si="9"/>
        <v>0</v>
      </c>
      <c r="F91" s="46">
        <f t="shared" ref="F91:F154" ca="1" si="13">IF(ISNUMBER(F92),F92,0)+IF($B91&gt;=GDD_FocusDate,E91)</f>
        <v>1064.2</v>
      </c>
    </row>
    <row r="92" spans="2:6" x14ac:dyDescent="0.25">
      <c r="B92" s="2">
        <f t="shared" ca="1" si="10"/>
        <v>43815</v>
      </c>
      <c r="C92" s="46">
        <f t="shared" ca="1" si="11"/>
        <v>36.9</v>
      </c>
      <c r="D92" s="46">
        <f t="shared" ca="1" si="12"/>
        <v>32</v>
      </c>
      <c r="E92" s="46">
        <f t="shared" ca="1" si="9"/>
        <v>0</v>
      </c>
      <c r="F92" s="46">
        <f t="shared" ca="1" si="13"/>
        <v>1064.2</v>
      </c>
    </row>
    <row r="93" spans="2:6" x14ac:dyDescent="0.25">
      <c r="B93" s="2">
        <f t="shared" ca="1" si="10"/>
        <v>43814</v>
      </c>
      <c r="C93" s="46">
        <f t="shared" ca="1" si="11"/>
        <v>52.3</v>
      </c>
      <c r="D93" s="46">
        <f t="shared" ca="1" si="12"/>
        <v>36.299999999999997</v>
      </c>
      <c r="E93" s="46">
        <f t="shared" ca="1" si="9"/>
        <v>0</v>
      </c>
      <c r="F93" s="46">
        <f t="shared" ca="1" si="13"/>
        <v>1064.2</v>
      </c>
    </row>
    <row r="94" spans="2:6" x14ac:dyDescent="0.25">
      <c r="B94" s="2">
        <f t="shared" ca="1" si="10"/>
        <v>43813</v>
      </c>
      <c r="C94" s="46">
        <f t="shared" ca="1" si="11"/>
        <v>48.1</v>
      </c>
      <c r="D94" s="46">
        <f t="shared" ca="1" si="12"/>
        <v>37.799999999999997</v>
      </c>
      <c r="E94" s="46">
        <f t="shared" ca="1" si="9"/>
        <v>0</v>
      </c>
      <c r="F94" s="46">
        <f t="shared" ca="1" si="13"/>
        <v>1064.2</v>
      </c>
    </row>
    <row r="95" spans="2:6" x14ac:dyDescent="0.25">
      <c r="B95" s="2">
        <f t="shared" ca="1" si="10"/>
        <v>43812</v>
      </c>
      <c r="C95" s="46">
        <f t="shared" ca="1" si="11"/>
        <v>36.799999999999997</v>
      </c>
      <c r="D95" s="46">
        <f t="shared" ca="1" si="12"/>
        <v>32.9</v>
      </c>
      <c r="E95" s="46">
        <f t="shared" ca="1" si="9"/>
        <v>0</v>
      </c>
      <c r="F95" s="46">
        <f t="shared" ca="1" si="13"/>
        <v>1064.2</v>
      </c>
    </row>
    <row r="96" spans="2:6" x14ac:dyDescent="0.25">
      <c r="B96" s="2">
        <f t="shared" ca="1" si="10"/>
        <v>43811</v>
      </c>
      <c r="C96" s="46">
        <f t="shared" ca="1" si="11"/>
        <v>38</v>
      </c>
      <c r="D96" s="46">
        <f t="shared" ca="1" si="12"/>
        <v>26.2</v>
      </c>
      <c r="E96" s="46">
        <f t="shared" ca="1" si="9"/>
        <v>0</v>
      </c>
      <c r="F96" s="46">
        <f t="shared" ca="1" si="13"/>
        <v>1064.2</v>
      </c>
    </row>
    <row r="97" spans="2:6" x14ac:dyDescent="0.25">
      <c r="B97" s="2">
        <f t="shared" ca="1" si="10"/>
        <v>43810</v>
      </c>
      <c r="C97" s="46">
        <f t="shared" ca="1" si="11"/>
        <v>39.5</v>
      </c>
      <c r="D97" s="46">
        <f t="shared" ca="1" si="12"/>
        <v>31.8</v>
      </c>
      <c r="E97" s="46">
        <f t="shared" ca="1" si="9"/>
        <v>0</v>
      </c>
      <c r="F97" s="46">
        <f t="shared" ca="1" si="13"/>
        <v>1064.2</v>
      </c>
    </row>
    <row r="98" spans="2:6" x14ac:dyDescent="0.25">
      <c r="B98" s="2">
        <f t="shared" ca="1" si="10"/>
        <v>43809</v>
      </c>
      <c r="C98" s="46">
        <f t="shared" ca="1" si="11"/>
        <v>55.4</v>
      </c>
      <c r="D98" s="46">
        <f t="shared" ca="1" si="12"/>
        <v>38.5</v>
      </c>
      <c r="E98" s="46">
        <f t="shared" ca="1" si="9"/>
        <v>0</v>
      </c>
      <c r="F98" s="46">
        <f t="shared" ca="1" si="13"/>
        <v>1064.2</v>
      </c>
    </row>
    <row r="99" spans="2:6" x14ac:dyDescent="0.25">
      <c r="B99" s="2">
        <f t="shared" ca="1" si="10"/>
        <v>43808</v>
      </c>
      <c r="C99" s="46">
        <f t="shared" ca="1" si="11"/>
        <v>51.3</v>
      </c>
      <c r="D99" s="46">
        <f t="shared" ca="1" si="12"/>
        <v>37.200000000000003</v>
      </c>
      <c r="E99" s="46">
        <f t="shared" ca="1" si="9"/>
        <v>0</v>
      </c>
      <c r="F99" s="46">
        <f t="shared" ca="1" si="13"/>
        <v>1064.2</v>
      </c>
    </row>
    <row r="100" spans="2:6" x14ac:dyDescent="0.25">
      <c r="B100" s="2">
        <f t="shared" ca="1" si="10"/>
        <v>43807</v>
      </c>
      <c r="C100" s="46">
        <f t="shared" ca="1" si="11"/>
        <v>45.9</v>
      </c>
      <c r="D100" s="46">
        <f t="shared" ca="1" si="12"/>
        <v>21.1</v>
      </c>
      <c r="E100" s="46">
        <f t="shared" ca="1" si="9"/>
        <v>0</v>
      </c>
      <c r="F100" s="46">
        <f t="shared" ca="1" si="13"/>
        <v>1064.2</v>
      </c>
    </row>
    <row r="101" spans="2:6" x14ac:dyDescent="0.25">
      <c r="B101" s="2">
        <f t="shared" ca="1" si="10"/>
        <v>43806</v>
      </c>
      <c r="C101" s="46">
        <f t="shared" ca="1" si="11"/>
        <v>43.8</v>
      </c>
      <c r="D101" s="46">
        <f t="shared" ca="1" si="12"/>
        <v>25.2</v>
      </c>
      <c r="E101" s="46">
        <f t="shared" ca="1" si="9"/>
        <v>0</v>
      </c>
      <c r="F101" s="46">
        <f t="shared" ca="1" si="13"/>
        <v>1064.2</v>
      </c>
    </row>
    <row r="102" spans="2:6" x14ac:dyDescent="0.25">
      <c r="B102" s="2">
        <f t="shared" ca="1" si="10"/>
        <v>43805</v>
      </c>
      <c r="C102" s="46">
        <f t="shared" ca="1" si="11"/>
        <v>50</v>
      </c>
      <c r="D102" s="46">
        <f t="shared" ca="1" si="12"/>
        <v>32.1</v>
      </c>
      <c r="E102" s="46">
        <f t="shared" ca="1" si="9"/>
        <v>0</v>
      </c>
      <c r="F102" s="46">
        <f t="shared" ca="1" si="13"/>
        <v>1064.2</v>
      </c>
    </row>
    <row r="103" spans="2:6" x14ac:dyDescent="0.25">
      <c r="B103" s="2">
        <f t="shared" ca="1" si="10"/>
        <v>43804</v>
      </c>
      <c r="C103" s="46">
        <f t="shared" ca="1" si="11"/>
        <v>45.9</v>
      </c>
      <c r="D103" s="46">
        <f t="shared" ca="1" si="12"/>
        <v>32</v>
      </c>
      <c r="E103" s="46">
        <f t="shared" ca="1" si="9"/>
        <v>0</v>
      </c>
      <c r="F103" s="46">
        <f t="shared" ca="1" si="13"/>
        <v>1064.2</v>
      </c>
    </row>
    <row r="104" spans="2:6" x14ac:dyDescent="0.25">
      <c r="B104" s="2">
        <f t="shared" ca="1" si="10"/>
        <v>43803</v>
      </c>
      <c r="C104" s="46">
        <f t="shared" ca="1" si="11"/>
        <v>47.5</v>
      </c>
      <c r="D104" s="46">
        <f t="shared" ca="1" si="12"/>
        <v>32</v>
      </c>
      <c r="E104" s="46">
        <f t="shared" ca="1" si="9"/>
        <v>0</v>
      </c>
      <c r="F104" s="46">
        <f t="shared" ca="1" si="13"/>
        <v>1064.2</v>
      </c>
    </row>
    <row r="105" spans="2:6" x14ac:dyDescent="0.25">
      <c r="B105" s="2">
        <f t="shared" ca="1" si="10"/>
        <v>43802</v>
      </c>
      <c r="C105" s="46">
        <f t="shared" ca="1" si="11"/>
        <v>45.9</v>
      </c>
      <c r="D105" s="46">
        <f t="shared" ca="1" si="12"/>
        <v>36.9</v>
      </c>
      <c r="E105" s="46">
        <f t="shared" ca="1" si="9"/>
        <v>0</v>
      </c>
      <c r="F105" s="46">
        <f t="shared" ca="1" si="13"/>
        <v>1064.2</v>
      </c>
    </row>
    <row r="106" spans="2:6" x14ac:dyDescent="0.25">
      <c r="B106" s="2">
        <f t="shared" ca="1" si="10"/>
        <v>43801</v>
      </c>
      <c r="C106" s="46">
        <f t="shared" ca="1" si="11"/>
        <v>42.9</v>
      </c>
      <c r="D106" s="46">
        <f t="shared" ca="1" si="12"/>
        <v>34.700000000000003</v>
      </c>
      <c r="E106" s="46">
        <f t="shared" ca="1" si="9"/>
        <v>0</v>
      </c>
      <c r="F106" s="46">
        <f t="shared" ca="1" si="13"/>
        <v>1064.2</v>
      </c>
    </row>
    <row r="107" spans="2:6" x14ac:dyDescent="0.25">
      <c r="B107" s="2">
        <f t="shared" ca="1" si="10"/>
        <v>43800</v>
      </c>
      <c r="C107" s="46">
        <f t="shared" ca="1" si="11"/>
        <v>42.4</v>
      </c>
      <c r="D107" s="46">
        <f t="shared" ca="1" si="12"/>
        <v>37.700000000000003</v>
      </c>
      <c r="E107" s="46">
        <f t="shared" ca="1" si="9"/>
        <v>0</v>
      </c>
      <c r="F107" s="46">
        <f t="shared" ca="1" si="13"/>
        <v>1064.2</v>
      </c>
    </row>
    <row r="108" spans="2:6" x14ac:dyDescent="0.25">
      <c r="B108" s="2">
        <f t="shared" ca="1" si="10"/>
        <v>43799</v>
      </c>
      <c r="C108" s="46">
        <f t="shared" ca="1" si="11"/>
        <v>43.9</v>
      </c>
      <c r="D108" s="46">
        <f t="shared" ca="1" si="12"/>
        <v>37.799999999999997</v>
      </c>
      <c r="E108" s="46">
        <f t="shared" ca="1" si="9"/>
        <v>0</v>
      </c>
      <c r="F108" s="46">
        <f t="shared" ca="1" si="13"/>
        <v>1064.2</v>
      </c>
    </row>
    <row r="109" spans="2:6" x14ac:dyDescent="0.25">
      <c r="B109" s="2">
        <f t="shared" ca="1" si="10"/>
        <v>43798</v>
      </c>
      <c r="C109" s="46">
        <f t="shared" ca="1" si="11"/>
        <v>49.6</v>
      </c>
      <c r="D109" s="46">
        <f t="shared" ca="1" si="12"/>
        <v>37.9</v>
      </c>
      <c r="E109" s="46">
        <f t="shared" ca="1" si="9"/>
        <v>0</v>
      </c>
      <c r="F109" s="46">
        <f t="shared" ca="1" si="13"/>
        <v>1064.2</v>
      </c>
    </row>
    <row r="110" spans="2:6" x14ac:dyDescent="0.25">
      <c r="B110" s="2">
        <f t="shared" ca="1" si="10"/>
        <v>43797</v>
      </c>
      <c r="C110" s="46">
        <f t="shared" ca="1" si="11"/>
        <v>51</v>
      </c>
      <c r="D110" s="46">
        <f t="shared" ca="1" si="12"/>
        <v>41.9</v>
      </c>
      <c r="E110" s="46">
        <f t="shared" ca="1" si="9"/>
        <v>0</v>
      </c>
      <c r="F110" s="46">
        <f t="shared" ca="1" si="13"/>
        <v>1064.2</v>
      </c>
    </row>
    <row r="111" spans="2:6" x14ac:dyDescent="0.25">
      <c r="B111" s="2">
        <f t="shared" ca="1" si="10"/>
        <v>43796</v>
      </c>
      <c r="C111" s="46">
        <f t="shared" ca="1" si="11"/>
        <v>56.6</v>
      </c>
      <c r="D111" s="46">
        <f t="shared" ca="1" si="12"/>
        <v>38.9</v>
      </c>
      <c r="E111" s="46">
        <f t="shared" ca="1" si="9"/>
        <v>0</v>
      </c>
      <c r="F111" s="46">
        <f t="shared" ca="1" si="13"/>
        <v>1064.2</v>
      </c>
    </row>
    <row r="112" spans="2:6" x14ac:dyDescent="0.25">
      <c r="B112" s="2">
        <f t="shared" ca="1" si="10"/>
        <v>43795</v>
      </c>
      <c r="C112" s="46">
        <f t="shared" ca="1" si="11"/>
        <v>61.1</v>
      </c>
      <c r="D112" s="46">
        <f t="shared" ca="1" si="12"/>
        <v>30</v>
      </c>
      <c r="E112" s="46">
        <f t="shared" ca="1" si="9"/>
        <v>0</v>
      </c>
      <c r="F112" s="46">
        <f t="shared" ca="1" si="13"/>
        <v>1064.2</v>
      </c>
    </row>
    <row r="113" spans="2:6" x14ac:dyDescent="0.25">
      <c r="B113" s="2">
        <f t="shared" ca="1" si="10"/>
        <v>43794</v>
      </c>
      <c r="C113" s="46">
        <f t="shared" ca="1" si="11"/>
        <v>56.8</v>
      </c>
      <c r="D113" s="46">
        <f t="shared" ca="1" si="12"/>
        <v>29.7</v>
      </c>
      <c r="E113" s="46">
        <f t="shared" ca="1" si="9"/>
        <v>0</v>
      </c>
      <c r="F113" s="46">
        <f t="shared" ca="1" si="13"/>
        <v>1064.2</v>
      </c>
    </row>
    <row r="114" spans="2:6" x14ac:dyDescent="0.25">
      <c r="B114" s="2">
        <f t="shared" ca="1" si="10"/>
        <v>43793</v>
      </c>
      <c r="C114" s="46">
        <f t="shared" ca="1" si="11"/>
        <v>51</v>
      </c>
      <c r="D114" s="46">
        <f t="shared" ca="1" si="12"/>
        <v>35.4</v>
      </c>
      <c r="E114" s="46">
        <f t="shared" ca="1" si="9"/>
        <v>0</v>
      </c>
      <c r="F114" s="46">
        <f t="shared" ca="1" si="13"/>
        <v>1064.2</v>
      </c>
    </row>
    <row r="115" spans="2:6" x14ac:dyDescent="0.25">
      <c r="B115" s="2">
        <f t="shared" ca="1" si="10"/>
        <v>43792</v>
      </c>
      <c r="C115" s="46">
        <f t="shared" ca="1" si="11"/>
        <v>42.1</v>
      </c>
      <c r="D115" s="46">
        <f t="shared" ca="1" si="12"/>
        <v>26</v>
      </c>
      <c r="E115" s="46">
        <f t="shared" ca="1" si="9"/>
        <v>0</v>
      </c>
      <c r="F115" s="46">
        <f t="shared" ca="1" si="13"/>
        <v>1064.2</v>
      </c>
    </row>
    <row r="116" spans="2:6" x14ac:dyDescent="0.25">
      <c r="B116" s="2">
        <f t="shared" ca="1" si="10"/>
        <v>43791</v>
      </c>
      <c r="C116" s="46">
        <f t="shared" ca="1" si="11"/>
        <v>52.9</v>
      </c>
      <c r="D116" s="46">
        <f t="shared" ca="1" si="12"/>
        <v>38.6</v>
      </c>
      <c r="E116" s="46">
        <f t="shared" ca="1" si="9"/>
        <v>0</v>
      </c>
      <c r="F116" s="46">
        <f t="shared" ca="1" si="13"/>
        <v>1064.2</v>
      </c>
    </row>
    <row r="117" spans="2:6" x14ac:dyDescent="0.25">
      <c r="B117" s="2">
        <f t="shared" ca="1" si="10"/>
        <v>43790</v>
      </c>
      <c r="C117" s="46">
        <f t="shared" ca="1" si="11"/>
        <v>52.8</v>
      </c>
      <c r="D117" s="46">
        <f t="shared" ca="1" si="12"/>
        <v>31.1</v>
      </c>
      <c r="E117" s="46">
        <f t="shared" ca="1" si="9"/>
        <v>0</v>
      </c>
      <c r="F117" s="46">
        <f t="shared" ca="1" si="13"/>
        <v>1064.2</v>
      </c>
    </row>
    <row r="118" spans="2:6" x14ac:dyDescent="0.25">
      <c r="B118" s="2">
        <f t="shared" ca="1" si="10"/>
        <v>43789</v>
      </c>
      <c r="C118" s="46">
        <f t="shared" ca="1" si="11"/>
        <v>51.9</v>
      </c>
      <c r="D118" s="46">
        <f t="shared" ca="1" si="12"/>
        <v>44</v>
      </c>
      <c r="E118" s="46">
        <f t="shared" ca="1" si="9"/>
        <v>0</v>
      </c>
      <c r="F118" s="46">
        <f t="shared" ca="1" si="13"/>
        <v>1064.2</v>
      </c>
    </row>
    <row r="119" spans="2:6" x14ac:dyDescent="0.25">
      <c r="B119" s="2">
        <f t="shared" ca="1" si="10"/>
        <v>43788</v>
      </c>
      <c r="C119" s="46">
        <f t="shared" ca="1" si="11"/>
        <v>52.8</v>
      </c>
      <c r="D119" s="46">
        <f t="shared" ca="1" si="12"/>
        <v>38.200000000000003</v>
      </c>
      <c r="E119" s="46">
        <f t="shared" ca="1" si="9"/>
        <v>0</v>
      </c>
      <c r="F119" s="46">
        <f t="shared" ca="1" si="13"/>
        <v>1064.2</v>
      </c>
    </row>
    <row r="120" spans="2:6" x14ac:dyDescent="0.25">
      <c r="B120" s="2">
        <f t="shared" ca="1" si="10"/>
        <v>43787</v>
      </c>
      <c r="C120" s="46">
        <f t="shared" ca="1" si="11"/>
        <v>42.6</v>
      </c>
      <c r="D120" s="46">
        <f t="shared" ca="1" si="12"/>
        <v>35.6</v>
      </c>
      <c r="E120" s="46">
        <f t="shared" ca="1" si="9"/>
        <v>0</v>
      </c>
      <c r="F120" s="46">
        <f t="shared" ca="1" si="13"/>
        <v>1064.2</v>
      </c>
    </row>
    <row r="121" spans="2:6" x14ac:dyDescent="0.25">
      <c r="B121" s="2">
        <f t="shared" ca="1" si="10"/>
        <v>43786</v>
      </c>
      <c r="C121" s="46">
        <f t="shared" ca="1" si="11"/>
        <v>43.7</v>
      </c>
      <c r="D121" s="46">
        <f t="shared" ca="1" si="12"/>
        <v>33.799999999999997</v>
      </c>
      <c r="E121" s="46">
        <f t="shared" ca="1" si="9"/>
        <v>0</v>
      </c>
      <c r="F121" s="46">
        <f t="shared" ca="1" si="13"/>
        <v>1064.2</v>
      </c>
    </row>
    <row r="122" spans="2:6" x14ac:dyDescent="0.25">
      <c r="B122" s="2">
        <f t="shared" ca="1" si="10"/>
        <v>43785</v>
      </c>
      <c r="C122" s="46">
        <f t="shared" ca="1" si="11"/>
        <v>46</v>
      </c>
      <c r="D122" s="46">
        <f t="shared" ca="1" si="12"/>
        <v>33.799999999999997</v>
      </c>
      <c r="E122" s="46">
        <f t="shared" ca="1" si="9"/>
        <v>0</v>
      </c>
      <c r="F122" s="46">
        <f t="shared" ca="1" si="13"/>
        <v>1064.2</v>
      </c>
    </row>
    <row r="123" spans="2:6" x14ac:dyDescent="0.25">
      <c r="B123" s="2">
        <f t="shared" ca="1" si="10"/>
        <v>43784</v>
      </c>
      <c r="C123" s="46">
        <f t="shared" ca="1" si="11"/>
        <v>52.8</v>
      </c>
      <c r="D123" s="46">
        <f t="shared" ca="1" si="12"/>
        <v>26.3</v>
      </c>
      <c r="E123" s="46">
        <f t="shared" ca="1" si="9"/>
        <v>0</v>
      </c>
      <c r="F123" s="46">
        <f t="shared" ca="1" si="13"/>
        <v>1064.2</v>
      </c>
    </row>
    <row r="124" spans="2:6" x14ac:dyDescent="0.25">
      <c r="B124" s="2">
        <f t="shared" ca="1" si="10"/>
        <v>43783</v>
      </c>
      <c r="C124" s="46">
        <f t="shared" ca="1" si="11"/>
        <v>41.2</v>
      </c>
      <c r="D124" s="46">
        <f t="shared" ca="1" si="12"/>
        <v>20.100000000000001</v>
      </c>
      <c r="E124" s="46">
        <f t="shared" ca="1" si="9"/>
        <v>0</v>
      </c>
      <c r="F124" s="46">
        <f t="shared" ca="1" si="13"/>
        <v>1064.2</v>
      </c>
    </row>
    <row r="125" spans="2:6" x14ac:dyDescent="0.25">
      <c r="B125" s="2">
        <f t="shared" ca="1" si="10"/>
        <v>43782</v>
      </c>
      <c r="C125" s="46">
        <f t="shared" ca="1" si="11"/>
        <v>35.799999999999997</v>
      </c>
      <c r="D125" s="46">
        <f t="shared" ca="1" si="12"/>
        <v>20.9</v>
      </c>
      <c r="E125" s="46">
        <f t="shared" ca="1" si="9"/>
        <v>0</v>
      </c>
      <c r="F125" s="46">
        <f t="shared" ca="1" si="13"/>
        <v>1064.2</v>
      </c>
    </row>
    <row r="126" spans="2:6" x14ac:dyDescent="0.25">
      <c r="B126" s="2">
        <f t="shared" ca="1" si="10"/>
        <v>43781</v>
      </c>
      <c r="C126" s="46">
        <f t="shared" ca="1" si="11"/>
        <v>60</v>
      </c>
      <c r="D126" s="46">
        <f t="shared" ca="1" si="12"/>
        <v>28.9</v>
      </c>
      <c r="E126" s="46">
        <f t="shared" ca="1" si="9"/>
        <v>0</v>
      </c>
      <c r="F126" s="46">
        <f t="shared" ca="1" si="13"/>
        <v>1064.2</v>
      </c>
    </row>
    <row r="127" spans="2:6" x14ac:dyDescent="0.25">
      <c r="B127" s="2">
        <f t="shared" ca="1" si="10"/>
        <v>43780</v>
      </c>
      <c r="C127" s="46">
        <f t="shared" ca="1" si="11"/>
        <v>68</v>
      </c>
      <c r="D127" s="46">
        <f t="shared" ca="1" si="12"/>
        <v>32.200000000000003</v>
      </c>
      <c r="E127" s="46">
        <f t="shared" ca="1" si="9"/>
        <v>0</v>
      </c>
      <c r="F127" s="46">
        <f t="shared" ca="1" si="13"/>
        <v>1064.2</v>
      </c>
    </row>
    <row r="128" spans="2:6" x14ac:dyDescent="0.25">
      <c r="B128" s="2">
        <f t="shared" ca="1" si="10"/>
        <v>43779</v>
      </c>
      <c r="C128" s="46">
        <f t="shared" ca="1" si="11"/>
        <v>56.6</v>
      </c>
      <c r="D128" s="46">
        <f t="shared" ca="1" si="12"/>
        <v>30.4</v>
      </c>
      <c r="E128" s="46">
        <f t="shared" ca="1" si="9"/>
        <v>0</v>
      </c>
      <c r="F128" s="46">
        <f t="shared" ca="1" si="13"/>
        <v>1064.2</v>
      </c>
    </row>
    <row r="129" spans="2:6" x14ac:dyDescent="0.25">
      <c r="B129" s="2">
        <f t="shared" ca="1" si="10"/>
        <v>43778</v>
      </c>
      <c r="C129" s="46">
        <f t="shared" ca="1" si="11"/>
        <v>43</v>
      </c>
      <c r="D129" s="46">
        <f t="shared" ca="1" si="12"/>
        <v>22.1</v>
      </c>
      <c r="E129" s="46">
        <f t="shared" ca="1" si="9"/>
        <v>0</v>
      </c>
      <c r="F129" s="46">
        <f t="shared" ca="1" si="13"/>
        <v>1064.2</v>
      </c>
    </row>
    <row r="130" spans="2:6" x14ac:dyDescent="0.25">
      <c r="B130" s="2">
        <f t="shared" ca="1" si="10"/>
        <v>43777</v>
      </c>
      <c r="C130" s="46">
        <f t="shared" ca="1" si="11"/>
        <v>43.6</v>
      </c>
      <c r="D130" s="46">
        <f t="shared" ca="1" si="12"/>
        <v>27.5</v>
      </c>
      <c r="E130" s="46">
        <f t="shared" ca="1" si="9"/>
        <v>0</v>
      </c>
      <c r="F130" s="46">
        <f t="shared" ca="1" si="13"/>
        <v>1064.2</v>
      </c>
    </row>
    <row r="131" spans="2:6" x14ac:dyDescent="0.25">
      <c r="B131" s="2">
        <f t="shared" ca="1" si="10"/>
        <v>43776</v>
      </c>
      <c r="C131" s="46">
        <f t="shared" ca="1" si="11"/>
        <v>58.9</v>
      </c>
      <c r="D131" s="46">
        <f t="shared" ca="1" si="12"/>
        <v>42.8</v>
      </c>
      <c r="E131" s="46">
        <f t="shared" ca="1" si="9"/>
        <v>0</v>
      </c>
      <c r="F131" s="46">
        <f t="shared" ca="1" si="13"/>
        <v>1064.2</v>
      </c>
    </row>
    <row r="132" spans="2:6" x14ac:dyDescent="0.25">
      <c r="B132" s="2">
        <f t="shared" ca="1" si="10"/>
        <v>43775</v>
      </c>
      <c r="C132" s="46">
        <f t="shared" ca="1" si="11"/>
        <v>57.6</v>
      </c>
      <c r="D132" s="46">
        <f t="shared" ca="1" si="12"/>
        <v>41.4</v>
      </c>
      <c r="E132" s="46">
        <f t="shared" ca="1" si="9"/>
        <v>0</v>
      </c>
      <c r="F132" s="46">
        <f t="shared" ca="1" si="13"/>
        <v>1064.2</v>
      </c>
    </row>
    <row r="133" spans="2:6" x14ac:dyDescent="0.25">
      <c r="B133" s="2">
        <f t="shared" ca="1" si="10"/>
        <v>43774</v>
      </c>
      <c r="C133" s="46">
        <f t="shared" ca="1" si="11"/>
        <v>64.7</v>
      </c>
      <c r="D133" s="46">
        <f t="shared" ca="1" si="12"/>
        <v>34.799999999999997</v>
      </c>
      <c r="E133" s="46">
        <f t="shared" ca="1" si="9"/>
        <v>0</v>
      </c>
      <c r="F133" s="46">
        <f t="shared" ca="1" si="13"/>
        <v>1064.2</v>
      </c>
    </row>
    <row r="134" spans="2:6" x14ac:dyDescent="0.25">
      <c r="B134" s="2">
        <f t="shared" ca="1" si="10"/>
        <v>43773</v>
      </c>
      <c r="C134" s="46">
        <f t="shared" ca="1" si="11"/>
        <v>60</v>
      </c>
      <c r="D134" s="46">
        <f t="shared" ca="1" si="12"/>
        <v>30.1</v>
      </c>
      <c r="E134" s="46">
        <f t="shared" ca="1" si="9"/>
        <v>0</v>
      </c>
      <c r="F134" s="46">
        <f t="shared" ca="1" si="13"/>
        <v>1064.2</v>
      </c>
    </row>
    <row r="135" spans="2:6" x14ac:dyDescent="0.25">
      <c r="B135" s="2">
        <f t="shared" ca="1" si="10"/>
        <v>43772</v>
      </c>
      <c r="C135" s="46">
        <f t="shared" ca="1" si="11"/>
        <v>54.8</v>
      </c>
      <c r="D135" s="46">
        <f t="shared" ca="1" si="12"/>
        <v>32.299999999999997</v>
      </c>
      <c r="E135" s="46">
        <f t="shared" ca="1" si="9"/>
        <v>0</v>
      </c>
      <c r="F135" s="46">
        <f t="shared" ca="1" si="13"/>
        <v>1064.2</v>
      </c>
    </row>
    <row r="136" spans="2:6" x14ac:dyDescent="0.25">
      <c r="B136" s="2">
        <f t="shared" ca="1" si="10"/>
        <v>43771</v>
      </c>
      <c r="C136" s="46">
        <f t="shared" ca="1" si="11"/>
        <v>52.8</v>
      </c>
      <c r="D136" s="46">
        <f t="shared" ca="1" si="12"/>
        <v>29.9</v>
      </c>
      <c r="E136" s="46">
        <f t="shared" ca="1" si="9"/>
        <v>0</v>
      </c>
      <c r="F136" s="46">
        <f t="shared" ca="1" si="13"/>
        <v>1064.2</v>
      </c>
    </row>
    <row r="137" spans="2:6" x14ac:dyDescent="0.25">
      <c r="B137" s="2">
        <f t="shared" ca="1" si="10"/>
        <v>43770</v>
      </c>
      <c r="C137" s="46">
        <f t="shared" ca="1" si="11"/>
        <v>52.5</v>
      </c>
      <c r="D137" s="46">
        <f t="shared" ca="1" si="12"/>
        <v>39</v>
      </c>
      <c r="E137" s="46">
        <f t="shared" ca="1" si="9"/>
        <v>0</v>
      </c>
      <c r="F137" s="46">
        <f t="shared" ca="1" si="13"/>
        <v>1064.2</v>
      </c>
    </row>
    <row r="138" spans="2:6" x14ac:dyDescent="0.25">
      <c r="B138" s="2">
        <f t="shared" ca="1" si="10"/>
        <v>43769</v>
      </c>
      <c r="C138" s="46">
        <f t="shared" ca="1" si="11"/>
        <v>76.7</v>
      </c>
      <c r="D138" s="46">
        <f t="shared" ca="1" si="12"/>
        <v>57.1</v>
      </c>
      <c r="E138" s="46">
        <f t="shared" ca="1" si="9"/>
        <v>1.9000000000000057</v>
      </c>
      <c r="F138" s="46">
        <f t="shared" ca="1" si="13"/>
        <v>1064.2</v>
      </c>
    </row>
    <row r="139" spans="2:6" x14ac:dyDescent="0.25">
      <c r="B139" s="2">
        <f t="shared" ca="1" si="10"/>
        <v>43768</v>
      </c>
      <c r="C139" s="46">
        <f t="shared" ca="1" si="11"/>
        <v>65</v>
      </c>
      <c r="D139" s="46">
        <f t="shared" ca="1" si="12"/>
        <v>57</v>
      </c>
      <c r="E139" s="46">
        <f t="shared" ref="E139:E202" ca="1" si="14">MAX(0,((MIN(GDD_TMax,C139)+MIN(GDD_TMax,D139))/2) - GDD_TBase)</f>
        <v>0</v>
      </c>
      <c r="F139" s="46">
        <f t="shared" ca="1" si="13"/>
        <v>1062.3</v>
      </c>
    </row>
    <row r="140" spans="2:6" x14ac:dyDescent="0.25">
      <c r="B140" s="2">
        <f t="shared" ca="1" si="10"/>
        <v>43767</v>
      </c>
      <c r="C140" s="46">
        <f t="shared" ca="1" si="11"/>
        <v>64</v>
      </c>
      <c r="D140" s="46">
        <f t="shared" ca="1" si="12"/>
        <v>48.4</v>
      </c>
      <c r="E140" s="46">
        <f t="shared" ca="1" si="14"/>
        <v>0</v>
      </c>
      <c r="F140" s="46">
        <f t="shared" ca="1" si="13"/>
        <v>1062.3</v>
      </c>
    </row>
    <row r="141" spans="2:6" x14ac:dyDescent="0.25">
      <c r="B141" s="2">
        <f t="shared" ca="1" si="10"/>
        <v>43766</v>
      </c>
      <c r="C141" s="46">
        <f t="shared" ca="1" si="11"/>
        <v>69.099999999999994</v>
      </c>
      <c r="D141" s="46">
        <f t="shared" ca="1" si="12"/>
        <v>53</v>
      </c>
      <c r="E141" s="46">
        <f t="shared" ca="1" si="14"/>
        <v>0</v>
      </c>
      <c r="F141" s="46">
        <f t="shared" ca="1" si="13"/>
        <v>1062.3</v>
      </c>
    </row>
    <row r="142" spans="2:6" x14ac:dyDescent="0.25">
      <c r="B142" s="2">
        <f t="shared" ca="1" si="10"/>
        <v>43765</v>
      </c>
      <c r="C142" s="46">
        <f t="shared" ca="1" si="11"/>
        <v>78.7</v>
      </c>
      <c r="D142" s="46">
        <f t="shared" ca="1" si="12"/>
        <v>57.5</v>
      </c>
      <c r="E142" s="46">
        <f t="shared" ca="1" si="14"/>
        <v>3.0999999999999943</v>
      </c>
      <c r="F142" s="46">
        <f t="shared" ca="1" si="13"/>
        <v>1062.3</v>
      </c>
    </row>
    <row r="143" spans="2:6" x14ac:dyDescent="0.25">
      <c r="B143" s="2">
        <f t="shared" ca="1" si="10"/>
        <v>43764</v>
      </c>
      <c r="C143" s="46">
        <f t="shared" ca="1" si="11"/>
        <v>63.7</v>
      </c>
      <c r="D143" s="46">
        <f t="shared" ca="1" si="12"/>
        <v>53.2</v>
      </c>
      <c r="E143" s="46">
        <f t="shared" ca="1" si="14"/>
        <v>0</v>
      </c>
      <c r="F143" s="46">
        <f t="shared" ca="1" si="13"/>
        <v>1059.2</v>
      </c>
    </row>
    <row r="144" spans="2:6" x14ac:dyDescent="0.25">
      <c r="B144" s="2">
        <f t="shared" ca="1" si="10"/>
        <v>43763</v>
      </c>
      <c r="C144" s="46">
        <f t="shared" ca="1" si="11"/>
        <v>65.7</v>
      </c>
      <c r="D144" s="46">
        <f t="shared" ca="1" si="12"/>
        <v>42.1</v>
      </c>
      <c r="E144" s="46">
        <f t="shared" ca="1" si="14"/>
        <v>0</v>
      </c>
      <c r="F144" s="46">
        <f t="shared" ca="1" si="13"/>
        <v>1059.2</v>
      </c>
    </row>
    <row r="145" spans="2:6" x14ac:dyDescent="0.25">
      <c r="B145" s="2">
        <f t="shared" ca="1" si="10"/>
        <v>43762</v>
      </c>
      <c r="C145" s="46">
        <f t="shared" ca="1" si="11"/>
        <v>69.099999999999994</v>
      </c>
      <c r="D145" s="46">
        <f t="shared" ca="1" si="12"/>
        <v>35.700000000000003</v>
      </c>
      <c r="E145" s="46">
        <f t="shared" ca="1" si="14"/>
        <v>0</v>
      </c>
      <c r="F145" s="46">
        <f t="shared" ca="1" si="13"/>
        <v>1059.2</v>
      </c>
    </row>
    <row r="146" spans="2:6" x14ac:dyDescent="0.25">
      <c r="B146" s="2">
        <f t="shared" ca="1" si="10"/>
        <v>43761</v>
      </c>
      <c r="C146" s="46">
        <f t="shared" ca="1" si="11"/>
        <v>65.7</v>
      </c>
      <c r="D146" s="46">
        <f t="shared" ca="1" si="12"/>
        <v>42.6</v>
      </c>
      <c r="E146" s="46">
        <f t="shared" ca="1" si="14"/>
        <v>0</v>
      </c>
      <c r="F146" s="46">
        <f t="shared" ca="1" si="13"/>
        <v>1059.2</v>
      </c>
    </row>
    <row r="147" spans="2:6" x14ac:dyDescent="0.25">
      <c r="B147" s="2">
        <f t="shared" ca="1" si="10"/>
        <v>43760</v>
      </c>
      <c r="C147" s="46">
        <f t="shared" ca="1" si="11"/>
        <v>60</v>
      </c>
      <c r="D147" s="46">
        <f t="shared" ca="1" si="12"/>
        <v>49.1</v>
      </c>
      <c r="E147" s="46">
        <f t="shared" ca="1" si="14"/>
        <v>0</v>
      </c>
      <c r="F147" s="46">
        <f t="shared" ca="1" si="13"/>
        <v>1059.2</v>
      </c>
    </row>
    <row r="148" spans="2:6" x14ac:dyDescent="0.25">
      <c r="B148" s="2">
        <f t="shared" ca="1" si="10"/>
        <v>43759</v>
      </c>
      <c r="C148" s="46">
        <f t="shared" ca="1" si="11"/>
        <v>68.099999999999994</v>
      </c>
      <c r="D148" s="46">
        <f t="shared" ca="1" si="12"/>
        <v>53.6</v>
      </c>
      <c r="E148" s="46">
        <f t="shared" ca="1" si="14"/>
        <v>0</v>
      </c>
      <c r="F148" s="46">
        <f t="shared" ca="1" si="13"/>
        <v>1059.2</v>
      </c>
    </row>
    <row r="149" spans="2:6" x14ac:dyDescent="0.25">
      <c r="B149" s="2">
        <f t="shared" ca="1" si="10"/>
        <v>43758</v>
      </c>
      <c r="C149" s="46">
        <f t="shared" ca="1" si="11"/>
        <v>55.6</v>
      </c>
      <c r="D149" s="46">
        <f t="shared" ca="1" si="12"/>
        <v>51.3</v>
      </c>
      <c r="E149" s="46">
        <f t="shared" ca="1" si="14"/>
        <v>0</v>
      </c>
      <c r="F149" s="46">
        <f t="shared" ca="1" si="13"/>
        <v>1059.2</v>
      </c>
    </row>
    <row r="150" spans="2:6" x14ac:dyDescent="0.25">
      <c r="B150" s="2">
        <f t="shared" ca="1" si="10"/>
        <v>43757</v>
      </c>
      <c r="C150" s="46">
        <f t="shared" ca="1" si="11"/>
        <v>62.9</v>
      </c>
      <c r="D150" s="46">
        <f t="shared" ca="1" si="12"/>
        <v>34.1</v>
      </c>
      <c r="E150" s="46">
        <f t="shared" ca="1" si="14"/>
        <v>0</v>
      </c>
      <c r="F150" s="46">
        <f t="shared" ca="1" si="13"/>
        <v>1059.2</v>
      </c>
    </row>
    <row r="151" spans="2:6" x14ac:dyDescent="0.25">
      <c r="B151" s="2">
        <f t="shared" ca="1" si="10"/>
        <v>43756</v>
      </c>
      <c r="C151" s="46">
        <f t="shared" ca="1" si="11"/>
        <v>62.8</v>
      </c>
      <c r="D151" s="46">
        <f t="shared" ca="1" si="12"/>
        <v>44.9</v>
      </c>
      <c r="E151" s="46">
        <f t="shared" ca="1" si="14"/>
        <v>0</v>
      </c>
      <c r="F151" s="46">
        <f t="shared" ca="1" si="13"/>
        <v>1059.2</v>
      </c>
    </row>
    <row r="152" spans="2:6" x14ac:dyDescent="0.25">
      <c r="B152" s="2">
        <f t="shared" ca="1" si="10"/>
        <v>43755</v>
      </c>
      <c r="C152" s="46">
        <f t="shared" ca="1" si="11"/>
        <v>57.6</v>
      </c>
      <c r="D152" s="46">
        <f t="shared" ca="1" si="12"/>
        <v>48.2</v>
      </c>
      <c r="E152" s="46">
        <f t="shared" ca="1" si="14"/>
        <v>0</v>
      </c>
      <c r="F152" s="46">
        <f t="shared" ca="1" si="13"/>
        <v>1059.2</v>
      </c>
    </row>
    <row r="153" spans="2:6" x14ac:dyDescent="0.25">
      <c r="B153" s="2">
        <f t="shared" ca="1" si="10"/>
        <v>43754</v>
      </c>
      <c r="C153" s="46">
        <f t="shared" ca="1" si="11"/>
        <v>60.9</v>
      </c>
      <c r="D153" s="46">
        <f t="shared" ca="1" si="12"/>
        <v>49.8</v>
      </c>
      <c r="E153" s="46">
        <f t="shared" ca="1" si="14"/>
        <v>0</v>
      </c>
      <c r="F153" s="46">
        <f t="shared" ca="1" si="13"/>
        <v>1059.2</v>
      </c>
    </row>
    <row r="154" spans="2:6" x14ac:dyDescent="0.25">
      <c r="B154" s="2">
        <f t="shared" ca="1" si="10"/>
        <v>43753</v>
      </c>
      <c r="C154" s="46">
        <f t="shared" ca="1" si="11"/>
        <v>71.8</v>
      </c>
      <c r="D154" s="46">
        <f t="shared" ca="1" si="12"/>
        <v>41.3</v>
      </c>
      <c r="E154" s="46">
        <f t="shared" ca="1" si="14"/>
        <v>0</v>
      </c>
      <c r="F154" s="46">
        <f t="shared" ca="1" si="13"/>
        <v>1059.2</v>
      </c>
    </row>
    <row r="155" spans="2:6" x14ac:dyDescent="0.25">
      <c r="B155" s="2">
        <f t="shared" ref="B155:B218" ca="1" si="15">IF(ISNUMBER(B154),IF(B154-1&gt;GDD_FocusDate,B154-1,""),"")</f>
        <v>43752</v>
      </c>
      <c r="C155" s="46">
        <f t="shared" ref="C155:C218" ca="1" si="16">_xlfn.IFNA(INDEX(MaxTemp,MATCH($B155,DateHistory,0)),0)</f>
        <v>75.400000000000006</v>
      </c>
      <c r="D155" s="46">
        <f t="shared" ref="D155:D218" ca="1" si="17">_xlfn.IFNA(INDEX(MinTemp,MATCH($B155,DateHistory,0)),0)</f>
        <v>39.799999999999997</v>
      </c>
      <c r="E155" s="46">
        <f t="shared" ca="1" si="14"/>
        <v>0</v>
      </c>
      <c r="F155" s="46">
        <f t="shared" ref="F155:F218" ca="1" si="18">IF(ISNUMBER(F156),F156,0)+IF($B155&gt;=GDD_FocusDate,E155)</f>
        <v>1059.2</v>
      </c>
    </row>
    <row r="156" spans="2:6" x14ac:dyDescent="0.25">
      <c r="B156" s="2">
        <f t="shared" ca="1" si="15"/>
        <v>43751</v>
      </c>
      <c r="C156" s="46">
        <f t="shared" ca="1" si="16"/>
        <v>64.099999999999994</v>
      </c>
      <c r="D156" s="46">
        <f t="shared" ca="1" si="17"/>
        <v>51.7</v>
      </c>
      <c r="E156" s="46">
        <f t="shared" ca="1" si="14"/>
        <v>0</v>
      </c>
      <c r="F156" s="46">
        <f t="shared" ca="1" si="18"/>
        <v>1059.2</v>
      </c>
    </row>
    <row r="157" spans="2:6" x14ac:dyDescent="0.25">
      <c r="B157" s="2">
        <f t="shared" ca="1" si="15"/>
        <v>43750</v>
      </c>
      <c r="C157" s="46">
        <f t="shared" ca="1" si="16"/>
        <v>69.5</v>
      </c>
      <c r="D157" s="46">
        <f t="shared" ca="1" si="17"/>
        <v>46</v>
      </c>
      <c r="E157" s="46">
        <f t="shared" ca="1" si="14"/>
        <v>0</v>
      </c>
      <c r="F157" s="46">
        <f t="shared" ca="1" si="18"/>
        <v>1059.2</v>
      </c>
    </row>
    <row r="158" spans="2:6" x14ac:dyDescent="0.25">
      <c r="B158" s="2">
        <f t="shared" ca="1" si="15"/>
        <v>43749</v>
      </c>
      <c r="C158" s="46">
        <f t="shared" ca="1" si="16"/>
        <v>73.7</v>
      </c>
      <c r="D158" s="46">
        <f t="shared" ca="1" si="17"/>
        <v>50.2</v>
      </c>
      <c r="E158" s="46">
        <f t="shared" ca="1" si="14"/>
        <v>0</v>
      </c>
      <c r="F158" s="46">
        <f t="shared" ca="1" si="18"/>
        <v>1059.2</v>
      </c>
    </row>
    <row r="159" spans="2:6" x14ac:dyDescent="0.25">
      <c r="B159" s="2">
        <f t="shared" ca="1" si="15"/>
        <v>43748</v>
      </c>
      <c r="C159" s="46">
        <f t="shared" ca="1" si="16"/>
        <v>74.599999999999994</v>
      </c>
      <c r="D159" s="46">
        <f t="shared" ca="1" si="17"/>
        <v>51.7</v>
      </c>
      <c r="E159" s="46">
        <f t="shared" ca="1" si="14"/>
        <v>0</v>
      </c>
      <c r="F159" s="46">
        <f t="shared" ca="1" si="18"/>
        <v>1059.2</v>
      </c>
    </row>
    <row r="160" spans="2:6" x14ac:dyDescent="0.25">
      <c r="B160" s="2">
        <f t="shared" ca="1" si="15"/>
        <v>43747</v>
      </c>
      <c r="C160" s="46">
        <f t="shared" ca="1" si="16"/>
        <v>70.5</v>
      </c>
      <c r="D160" s="46">
        <f t="shared" ca="1" si="17"/>
        <v>53.7</v>
      </c>
      <c r="E160" s="46">
        <f t="shared" ca="1" si="14"/>
        <v>0</v>
      </c>
      <c r="F160" s="46">
        <f t="shared" ca="1" si="18"/>
        <v>1059.2</v>
      </c>
    </row>
    <row r="161" spans="2:6" x14ac:dyDescent="0.25">
      <c r="B161" s="2">
        <f t="shared" ca="1" si="15"/>
        <v>43746</v>
      </c>
      <c r="C161" s="46">
        <f t="shared" ca="1" si="16"/>
        <v>65.599999999999994</v>
      </c>
      <c r="D161" s="46">
        <f t="shared" ca="1" si="17"/>
        <v>55.6</v>
      </c>
      <c r="E161" s="46">
        <f t="shared" ca="1" si="14"/>
        <v>0</v>
      </c>
      <c r="F161" s="46">
        <f t="shared" ca="1" si="18"/>
        <v>1059.2</v>
      </c>
    </row>
    <row r="162" spans="2:6" x14ac:dyDescent="0.25">
      <c r="B162" s="2">
        <f t="shared" ca="1" si="15"/>
        <v>43745</v>
      </c>
      <c r="C162" s="46">
        <f t="shared" ca="1" si="16"/>
        <v>78.8</v>
      </c>
      <c r="D162" s="46">
        <f t="shared" ca="1" si="17"/>
        <v>60.5</v>
      </c>
      <c r="E162" s="46">
        <f t="shared" ca="1" si="14"/>
        <v>4.6500000000000057</v>
      </c>
      <c r="F162" s="46">
        <f t="shared" ca="1" si="18"/>
        <v>1059.2</v>
      </c>
    </row>
    <row r="163" spans="2:6" x14ac:dyDescent="0.25">
      <c r="B163" s="2">
        <f t="shared" ca="1" si="15"/>
        <v>43744</v>
      </c>
      <c r="C163" s="46">
        <f t="shared" ca="1" si="16"/>
        <v>71.599999999999994</v>
      </c>
      <c r="D163" s="46">
        <f t="shared" ca="1" si="17"/>
        <v>59.9</v>
      </c>
      <c r="E163" s="46">
        <f t="shared" ca="1" si="14"/>
        <v>0.75</v>
      </c>
      <c r="F163" s="46">
        <f t="shared" ca="1" si="18"/>
        <v>1054.55</v>
      </c>
    </row>
    <row r="164" spans="2:6" x14ac:dyDescent="0.25">
      <c r="B164" s="2">
        <f t="shared" ca="1" si="15"/>
        <v>43743</v>
      </c>
      <c r="C164" s="46">
        <f t="shared" ca="1" si="16"/>
        <v>64.7</v>
      </c>
      <c r="D164" s="46">
        <f t="shared" ca="1" si="17"/>
        <v>45.8</v>
      </c>
      <c r="E164" s="46">
        <f t="shared" ca="1" si="14"/>
        <v>0</v>
      </c>
      <c r="F164" s="46">
        <f t="shared" ca="1" si="18"/>
        <v>1053.8</v>
      </c>
    </row>
    <row r="165" spans="2:6" x14ac:dyDescent="0.25">
      <c r="B165" s="2">
        <f t="shared" ca="1" si="15"/>
        <v>43742</v>
      </c>
      <c r="C165" s="46">
        <f t="shared" ca="1" si="16"/>
        <v>76.8</v>
      </c>
      <c r="D165" s="46">
        <f t="shared" ca="1" si="17"/>
        <v>54.8</v>
      </c>
      <c r="E165" s="46">
        <f t="shared" ca="1" si="14"/>
        <v>0.79999999999999716</v>
      </c>
      <c r="F165" s="46">
        <f t="shared" ca="1" si="18"/>
        <v>1053.8</v>
      </c>
    </row>
    <row r="166" spans="2:6" x14ac:dyDescent="0.25">
      <c r="B166" s="2">
        <f t="shared" ca="1" si="15"/>
        <v>43741</v>
      </c>
      <c r="C166" s="46">
        <f t="shared" ca="1" si="16"/>
        <v>81.3</v>
      </c>
      <c r="D166" s="46">
        <f t="shared" ca="1" si="17"/>
        <v>72.8</v>
      </c>
      <c r="E166" s="46">
        <f t="shared" ca="1" si="14"/>
        <v>12.049999999999997</v>
      </c>
      <c r="F166" s="46">
        <f t="shared" ca="1" si="18"/>
        <v>1053</v>
      </c>
    </row>
    <row r="167" spans="2:6" x14ac:dyDescent="0.25">
      <c r="B167" s="2">
        <f t="shared" ca="1" si="15"/>
        <v>43740</v>
      </c>
      <c r="C167" s="46">
        <f t="shared" ca="1" si="16"/>
        <v>95.5</v>
      </c>
      <c r="D167" s="46">
        <f t="shared" ca="1" si="17"/>
        <v>69.5</v>
      </c>
      <c r="E167" s="46">
        <f t="shared" ca="1" si="14"/>
        <v>17.5</v>
      </c>
      <c r="F167" s="46">
        <f t="shared" ca="1" si="18"/>
        <v>1040.95</v>
      </c>
    </row>
    <row r="168" spans="2:6" x14ac:dyDescent="0.25">
      <c r="B168" s="2">
        <f t="shared" ca="1" si="15"/>
        <v>43739</v>
      </c>
      <c r="C168" s="46">
        <f t="shared" ca="1" si="16"/>
        <v>87</v>
      </c>
      <c r="D168" s="46">
        <f t="shared" ca="1" si="17"/>
        <v>66.599999999999994</v>
      </c>
      <c r="E168" s="46">
        <f t="shared" ca="1" si="14"/>
        <v>11.799999999999997</v>
      </c>
      <c r="F168" s="46">
        <f t="shared" ca="1" si="18"/>
        <v>1023.45</v>
      </c>
    </row>
    <row r="169" spans="2:6" x14ac:dyDescent="0.25">
      <c r="B169" s="2">
        <f t="shared" ca="1" si="15"/>
        <v>43738</v>
      </c>
      <c r="C169" s="46">
        <f t="shared" ca="1" si="16"/>
        <v>72.8</v>
      </c>
      <c r="D169" s="46">
        <f t="shared" ca="1" si="17"/>
        <v>67.599999999999994</v>
      </c>
      <c r="E169" s="46">
        <f t="shared" ca="1" si="14"/>
        <v>5.1999999999999886</v>
      </c>
      <c r="F169" s="46">
        <f t="shared" ca="1" si="18"/>
        <v>1011.6500000000001</v>
      </c>
    </row>
    <row r="170" spans="2:6" x14ac:dyDescent="0.25">
      <c r="B170" s="2">
        <f t="shared" ca="1" si="15"/>
        <v>43737</v>
      </c>
      <c r="C170" s="46">
        <f t="shared" ca="1" si="16"/>
        <v>87.7</v>
      </c>
      <c r="D170" s="46">
        <f t="shared" ca="1" si="17"/>
        <v>68.5</v>
      </c>
      <c r="E170" s="46">
        <f t="shared" ca="1" si="14"/>
        <v>13.099999999999994</v>
      </c>
      <c r="F170" s="46">
        <f t="shared" ca="1" si="18"/>
        <v>1006.4500000000002</v>
      </c>
    </row>
    <row r="171" spans="2:6" x14ac:dyDescent="0.25">
      <c r="B171" s="2">
        <f t="shared" ca="1" si="15"/>
        <v>43736</v>
      </c>
      <c r="C171" s="46">
        <f t="shared" ca="1" si="16"/>
        <v>84.8</v>
      </c>
      <c r="D171" s="46">
        <f t="shared" ca="1" si="17"/>
        <v>59.9</v>
      </c>
      <c r="E171" s="46">
        <f t="shared" ca="1" si="14"/>
        <v>7.3499999999999943</v>
      </c>
      <c r="F171" s="46">
        <f t="shared" ca="1" si="18"/>
        <v>993.35000000000014</v>
      </c>
    </row>
    <row r="172" spans="2:6" x14ac:dyDescent="0.25">
      <c r="B172" s="2">
        <f t="shared" ca="1" si="15"/>
        <v>43735</v>
      </c>
      <c r="C172" s="46">
        <f t="shared" ca="1" si="16"/>
        <v>80</v>
      </c>
      <c r="D172" s="46">
        <f t="shared" ca="1" si="17"/>
        <v>53.2</v>
      </c>
      <c r="E172" s="46">
        <f t="shared" ca="1" si="14"/>
        <v>1.5999999999999943</v>
      </c>
      <c r="F172" s="46">
        <f t="shared" ca="1" si="18"/>
        <v>986.00000000000011</v>
      </c>
    </row>
    <row r="173" spans="2:6" x14ac:dyDescent="0.25">
      <c r="B173" s="2">
        <f t="shared" ca="1" si="15"/>
        <v>43734</v>
      </c>
      <c r="C173" s="46">
        <f t="shared" ca="1" si="16"/>
        <v>85.6</v>
      </c>
      <c r="D173" s="46">
        <f t="shared" ca="1" si="17"/>
        <v>55.8</v>
      </c>
      <c r="E173" s="46">
        <f t="shared" ca="1" si="14"/>
        <v>5.6999999999999886</v>
      </c>
      <c r="F173" s="46">
        <f t="shared" ca="1" si="18"/>
        <v>984.40000000000009</v>
      </c>
    </row>
    <row r="174" spans="2:6" x14ac:dyDescent="0.25">
      <c r="B174" s="2">
        <f t="shared" ca="1" si="15"/>
        <v>43733</v>
      </c>
      <c r="C174" s="46">
        <f t="shared" ca="1" si="16"/>
        <v>81.900000000000006</v>
      </c>
      <c r="D174" s="46">
        <f t="shared" ca="1" si="17"/>
        <v>50.3</v>
      </c>
      <c r="E174" s="46">
        <f t="shared" ca="1" si="14"/>
        <v>1.0999999999999943</v>
      </c>
      <c r="F174" s="46">
        <f t="shared" ca="1" si="18"/>
        <v>978.7</v>
      </c>
    </row>
    <row r="175" spans="2:6" x14ac:dyDescent="0.25">
      <c r="B175" s="2">
        <f t="shared" ca="1" si="15"/>
        <v>43732</v>
      </c>
      <c r="C175" s="46">
        <f t="shared" ca="1" si="16"/>
        <v>78.099999999999994</v>
      </c>
      <c r="D175" s="46">
        <f t="shared" ca="1" si="17"/>
        <v>60.2</v>
      </c>
      <c r="E175" s="46">
        <f t="shared" ca="1" si="14"/>
        <v>4.1500000000000057</v>
      </c>
      <c r="F175" s="46">
        <f t="shared" ca="1" si="18"/>
        <v>977.6</v>
      </c>
    </row>
    <row r="176" spans="2:6" x14ac:dyDescent="0.25">
      <c r="B176" s="2">
        <f t="shared" ca="1" si="15"/>
        <v>43731</v>
      </c>
      <c r="C176" s="46">
        <f t="shared" ca="1" si="16"/>
        <v>91.9</v>
      </c>
      <c r="D176" s="46">
        <f t="shared" ca="1" si="17"/>
        <v>67.599999999999994</v>
      </c>
      <c r="E176" s="46">
        <f t="shared" ca="1" si="14"/>
        <v>14.75</v>
      </c>
      <c r="F176" s="46">
        <f t="shared" ca="1" si="18"/>
        <v>973.45</v>
      </c>
    </row>
    <row r="177" spans="2:6" x14ac:dyDescent="0.25">
      <c r="B177" s="2">
        <f t="shared" ca="1" si="15"/>
        <v>43730</v>
      </c>
      <c r="C177" s="46">
        <f t="shared" ca="1" si="16"/>
        <v>90</v>
      </c>
      <c r="D177" s="46">
        <f t="shared" ca="1" si="17"/>
        <v>61.7</v>
      </c>
      <c r="E177" s="46">
        <f t="shared" ca="1" si="14"/>
        <v>10.849999999999994</v>
      </c>
      <c r="F177" s="46">
        <f t="shared" ca="1" si="18"/>
        <v>958.7</v>
      </c>
    </row>
    <row r="178" spans="2:6" x14ac:dyDescent="0.25">
      <c r="B178" s="2">
        <f t="shared" ca="1" si="15"/>
        <v>43729</v>
      </c>
      <c r="C178" s="46">
        <f t="shared" ca="1" si="16"/>
        <v>88</v>
      </c>
      <c r="D178" s="46">
        <f t="shared" ca="1" si="17"/>
        <v>52.9</v>
      </c>
      <c r="E178" s="46">
        <f t="shared" ca="1" si="14"/>
        <v>5.4500000000000028</v>
      </c>
      <c r="F178" s="46">
        <f t="shared" ca="1" si="18"/>
        <v>947.85</v>
      </c>
    </row>
    <row r="179" spans="2:6" x14ac:dyDescent="0.25">
      <c r="B179" s="2">
        <f t="shared" ca="1" si="15"/>
        <v>43728</v>
      </c>
      <c r="C179" s="46">
        <f t="shared" ca="1" si="16"/>
        <v>79.8</v>
      </c>
      <c r="D179" s="46">
        <f t="shared" ca="1" si="17"/>
        <v>47.3</v>
      </c>
      <c r="E179" s="46">
        <f t="shared" ca="1" si="14"/>
        <v>0</v>
      </c>
      <c r="F179" s="46">
        <f t="shared" ca="1" si="18"/>
        <v>942.4</v>
      </c>
    </row>
    <row r="180" spans="2:6" x14ac:dyDescent="0.25">
      <c r="B180" s="2">
        <f t="shared" ca="1" si="15"/>
        <v>43727</v>
      </c>
      <c r="C180" s="46">
        <f t="shared" ca="1" si="16"/>
        <v>71.900000000000006</v>
      </c>
      <c r="D180" s="46">
        <f t="shared" ca="1" si="17"/>
        <v>52.1</v>
      </c>
      <c r="E180" s="46">
        <f t="shared" ca="1" si="14"/>
        <v>0</v>
      </c>
      <c r="F180" s="46">
        <f t="shared" ca="1" si="18"/>
        <v>942.4</v>
      </c>
    </row>
    <row r="181" spans="2:6" x14ac:dyDescent="0.25">
      <c r="B181" s="2">
        <f t="shared" ca="1" si="15"/>
        <v>43726</v>
      </c>
      <c r="C181" s="46">
        <f t="shared" ca="1" si="16"/>
        <v>77.7</v>
      </c>
      <c r="D181" s="46">
        <f t="shared" ca="1" si="17"/>
        <v>57.4</v>
      </c>
      <c r="E181" s="46">
        <f t="shared" ca="1" si="14"/>
        <v>2.5499999999999972</v>
      </c>
      <c r="F181" s="46">
        <f t="shared" ca="1" si="18"/>
        <v>942.4</v>
      </c>
    </row>
    <row r="182" spans="2:6" x14ac:dyDescent="0.25">
      <c r="B182" s="2">
        <f t="shared" ca="1" si="15"/>
        <v>43725</v>
      </c>
      <c r="C182" s="46">
        <f t="shared" ca="1" si="16"/>
        <v>79.8</v>
      </c>
      <c r="D182" s="46">
        <f t="shared" ca="1" si="17"/>
        <v>62.3</v>
      </c>
      <c r="E182" s="46">
        <f t="shared" ca="1" si="14"/>
        <v>6.0499999999999972</v>
      </c>
      <c r="F182" s="46">
        <f t="shared" ca="1" si="18"/>
        <v>939.85</v>
      </c>
    </row>
    <row r="183" spans="2:6" x14ac:dyDescent="0.25">
      <c r="B183" s="2">
        <f t="shared" ca="1" si="15"/>
        <v>43724</v>
      </c>
      <c r="C183" s="46">
        <f t="shared" ca="1" si="16"/>
        <v>89.8</v>
      </c>
      <c r="D183" s="46">
        <f t="shared" ca="1" si="17"/>
        <v>58.2</v>
      </c>
      <c r="E183" s="46">
        <f t="shared" ca="1" si="14"/>
        <v>9</v>
      </c>
      <c r="F183" s="46">
        <f t="shared" ca="1" si="18"/>
        <v>933.80000000000007</v>
      </c>
    </row>
    <row r="184" spans="2:6" x14ac:dyDescent="0.25">
      <c r="B184" s="2">
        <f t="shared" ca="1" si="15"/>
        <v>43723</v>
      </c>
      <c r="C184" s="46">
        <f t="shared" ca="1" si="16"/>
        <v>84.5</v>
      </c>
      <c r="D184" s="46">
        <f t="shared" ca="1" si="17"/>
        <v>64.099999999999994</v>
      </c>
      <c r="E184" s="46">
        <f t="shared" ca="1" si="14"/>
        <v>9.2999999999999972</v>
      </c>
      <c r="F184" s="46">
        <f t="shared" ca="1" si="18"/>
        <v>924.80000000000007</v>
      </c>
    </row>
    <row r="185" spans="2:6" x14ac:dyDescent="0.25">
      <c r="B185" s="2">
        <f t="shared" ca="1" si="15"/>
        <v>43722</v>
      </c>
      <c r="C185" s="46">
        <f t="shared" ca="1" si="16"/>
        <v>79</v>
      </c>
      <c r="D185" s="46">
        <f t="shared" ca="1" si="17"/>
        <v>65.8</v>
      </c>
      <c r="E185" s="46">
        <f t="shared" ca="1" si="14"/>
        <v>7.4000000000000057</v>
      </c>
      <c r="F185" s="46">
        <f t="shared" ca="1" si="18"/>
        <v>915.50000000000011</v>
      </c>
    </row>
    <row r="186" spans="2:6" x14ac:dyDescent="0.25">
      <c r="B186" s="2">
        <f t="shared" ca="1" si="15"/>
        <v>43721</v>
      </c>
      <c r="C186" s="46">
        <f t="shared" ca="1" si="16"/>
        <v>74.599999999999994</v>
      </c>
      <c r="D186" s="46">
        <f t="shared" ca="1" si="17"/>
        <v>65.3</v>
      </c>
      <c r="E186" s="46">
        <f t="shared" ca="1" si="14"/>
        <v>4.9499999999999886</v>
      </c>
      <c r="F186" s="46">
        <f t="shared" ca="1" si="18"/>
        <v>908.10000000000014</v>
      </c>
    </row>
    <row r="187" spans="2:6" x14ac:dyDescent="0.25">
      <c r="B187" s="2">
        <f t="shared" ca="1" si="15"/>
        <v>43720</v>
      </c>
      <c r="C187" s="46">
        <f t="shared" ca="1" si="16"/>
        <v>93.6</v>
      </c>
      <c r="D187" s="46">
        <f t="shared" ca="1" si="17"/>
        <v>67.2</v>
      </c>
      <c r="E187" s="46">
        <f t="shared" ca="1" si="14"/>
        <v>15.400000000000006</v>
      </c>
      <c r="F187" s="46">
        <f t="shared" ca="1" si="18"/>
        <v>903.15000000000009</v>
      </c>
    </row>
    <row r="188" spans="2:6" x14ac:dyDescent="0.25">
      <c r="B188" s="2">
        <f t="shared" ca="1" si="15"/>
        <v>43719</v>
      </c>
      <c r="C188" s="46">
        <f t="shared" ca="1" si="16"/>
        <v>93.1</v>
      </c>
      <c r="D188" s="46">
        <f t="shared" ca="1" si="17"/>
        <v>67.5</v>
      </c>
      <c r="E188" s="46">
        <f t="shared" ca="1" si="14"/>
        <v>15.299999999999997</v>
      </c>
      <c r="F188" s="46">
        <f t="shared" ca="1" si="18"/>
        <v>887.75000000000011</v>
      </c>
    </row>
    <row r="189" spans="2:6" x14ac:dyDescent="0.25">
      <c r="B189" s="2">
        <f t="shared" ca="1" si="15"/>
        <v>43718</v>
      </c>
      <c r="C189" s="46">
        <f t="shared" ca="1" si="16"/>
        <v>85</v>
      </c>
      <c r="D189" s="46">
        <f t="shared" ca="1" si="17"/>
        <v>60.2</v>
      </c>
      <c r="E189" s="46">
        <f t="shared" ca="1" si="14"/>
        <v>7.5999999999999943</v>
      </c>
      <c r="F189" s="46">
        <f t="shared" ca="1" si="18"/>
        <v>872.45000000000016</v>
      </c>
    </row>
    <row r="190" spans="2:6" x14ac:dyDescent="0.25">
      <c r="B190" s="2">
        <f t="shared" ca="1" si="15"/>
        <v>43717</v>
      </c>
      <c r="C190" s="46">
        <f t="shared" ca="1" si="16"/>
        <v>81.7</v>
      </c>
      <c r="D190" s="46">
        <f t="shared" ca="1" si="17"/>
        <v>65</v>
      </c>
      <c r="E190" s="46">
        <f t="shared" ca="1" si="14"/>
        <v>8.3499999999999943</v>
      </c>
      <c r="F190" s="46">
        <f t="shared" ca="1" si="18"/>
        <v>864.85000000000014</v>
      </c>
    </row>
    <row r="191" spans="2:6" x14ac:dyDescent="0.25">
      <c r="B191" s="2">
        <f t="shared" ca="1" si="15"/>
        <v>43716</v>
      </c>
      <c r="C191" s="46">
        <f t="shared" ca="1" si="16"/>
        <v>80.8</v>
      </c>
      <c r="D191" s="46">
        <f t="shared" ca="1" si="17"/>
        <v>57</v>
      </c>
      <c r="E191" s="46">
        <f t="shared" ca="1" si="14"/>
        <v>3.9000000000000057</v>
      </c>
      <c r="F191" s="46">
        <f t="shared" ca="1" si="18"/>
        <v>856.50000000000011</v>
      </c>
    </row>
    <row r="192" spans="2:6" x14ac:dyDescent="0.25">
      <c r="B192" s="2">
        <f t="shared" ca="1" si="15"/>
        <v>43715</v>
      </c>
      <c r="C192" s="46">
        <f t="shared" ca="1" si="16"/>
        <v>82.6</v>
      </c>
      <c r="D192" s="46">
        <f t="shared" ca="1" si="17"/>
        <v>55.9</v>
      </c>
      <c r="E192" s="46">
        <f t="shared" ca="1" si="14"/>
        <v>4.25</v>
      </c>
      <c r="F192" s="46">
        <f t="shared" ca="1" si="18"/>
        <v>852.60000000000014</v>
      </c>
    </row>
    <row r="193" spans="2:6" x14ac:dyDescent="0.25">
      <c r="B193" s="2">
        <f t="shared" ca="1" si="15"/>
        <v>43714</v>
      </c>
      <c r="C193" s="46">
        <f t="shared" ca="1" si="16"/>
        <v>77.900000000000006</v>
      </c>
      <c r="D193" s="46">
        <f t="shared" ca="1" si="17"/>
        <v>64.3</v>
      </c>
      <c r="E193" s="46">
        <f t="shared" ca="1" si="14"/>
        <v>6.0999999999999943</v>
      </c>
      <c r="F193" s="46">
        <f t="shared" ca="1" si="18"/>
        <v>848.35000000000014</v>
      </c>
    </row>
    <row r="194" spans="2:6" x14ac:dyDescent="0.25">
      <c r="B194" s="2">
        <f t="shared" ca="1" si="15"/>
        <v>43713</v>
      </c>
      <c r="C194" s="46">
        <f t="shared" ca="1" si="16"/>
        <v>78.900000000000006</v>
      </c>
      <c r="D194" s="46">
        <f t="shared" ca="1" si="17"/>
        <v>68.900000000000006</v>
      </c>
      <c r="E194" s="46">
        <f t="shared" ca="1" si="14"/>
        <v>8.9000000000000057</v>
      </c>
      <c r="F194" s="46">
        <f t="shared" ca="1" si="18"/>
        <v>842.25000000000011</v>
      </c>
    </row>
    <row r="195" spans="2:6" x14ac:dyDescent="0.25">
      <c r="B195" s="2">
        <f t="shared" ca="1" si="15"/>
        <v>43712</v>
      </c>
      <c r="C195" s="46">
        <f t="shared" ca="1" si="16"/>
        <v>91.8</v>
      </c>
      <c r="D195" s="46">
        <f t="shared" ca="1" si="17"/>
        <v>68.400000000000006</v>
      </c>
      <c r="E195" s="46">
        <f t="shared" ca="1" si="14"/>
        <v>15.099999999999994</v>
      </c>
      <c r="F195" s="46">
        <f t="shared" ca="1" si="18"/>
        <v>833.35000000000014</v>
      </c>
    </row>
    <row r="196" spans="2:6" x14ac:dyDescent="0.25">
      <c r="B196" s="2">
        <f t="shared" ca="1" si="15"/>
        <v>43711</v>
      </c>
      <c r="C196" s="46">
        <f t="shared" ca="1" si="16"/>
        <v>86.1</v>
      </c>
      <c r="D196" s="46">
        <f t="shared" ca="1" si="17"/>
        <v>64.7</v>
      </c>
      <c r="E196" s="46">
        <f t="shared" ca="1" si="14"/>
        <v>10.400000000000006</v>
      </c>
      <c r="F196" s="46">
        <f t="shared" ca="1" si="18"/>
        <v>818.25000000000011</v>
      </c>
    </row>
    <row r="197" spans="2:6" x14ac:dyDescent="0.25">
      <c r="B197" s="2">
        <f t="shared" ca="1" si="15"/>
        <v>43710</v>
      </c>
      <c r="C197" s="46">
        <f t="shared" ca="1" si="16"/>
        <v>86.6</v>
      </c>
      <c r="D197" s="46">
        <f t="shared" ca="1" si="17"/>
        <v>69</v>
      </c>
      <c r="E197" s="46">
        <f t="shared" ca="1" si="14"/>
        <v>12.799999999999997</v>
      </c>
      <c r="F197" s="46">
        <f t="shared" ca="1" si="18"/>
        <v>807.85000000000014</v>
      </c>
    </row>
    <row r="198" spans="2:6" x14ac:dyDescent="0.25">
      <c r="B198" s="2">
        <f t="shared" ca="1" si="15"/>
        <v>43709</v>
      </c>
      <c r="C198" s="46">
        <f t="shared" ca="1" si="16"/>
        <v>79.7</v>
      </c>
      <c r="D198" s="46">
        <f t="shared" ca="1" si="17"/>
        <v>68.900000000000006</v>
      </c>
      <c r="E198" s="46">
        <f t="shared" ca="1" si="14"/>
        <v>9.3000000000000114</v>
      </c>
      <c r="F198" s="46">
        <f t="shared" ca="1" si="18"/>
        <v>795.05000000000018</v>
      </c>
    </row>
    <row r="199" spans="2:6" x14ac:dyDescent="0.25">
      <c r="B199" s="2">
        <f t="shared" ca="1" si="15"/>
        <v>43708</v>
      </c>
      <c r="C199" s="46">
        <f t="shared" ca="1" si="16"/>
        <v>86</v>
      </c>
      <c r="D199" s="46">
        <f t="shared" ca="1" si="17"/>
        <v>64.099999999999994</v>
      </c>
      <c r="E199" s="46">
        <f t="shared" ca="1" si="14"/>
        <v>10.049999999999997</v>
      </c>
      <c r="F199" s="46">
        <f t="shared" ca="1" si="18"/>
        <v>785.75000000000011</v>
      </c>
    </row>
    <row r="200" spans="2:6" x14ac:dyDescent="0.25">
      <c r="B200" s="2">
        <f t="shared" ca="1" si="15"/>
        <v>43707</v>
      </c>
      <c r="C200" s="46">
        <f t="shared" ca="1" si="16"/>
        <v>87.4</v>
      </c>
      <c r="D200" s="46">
        <f t="shared" ca="1" si="17"/>
        <v>56</v>
      </c>
      <c r="E200" s="46">
        <f t="shared" ca="1" si="14"/>
        <v>6.7000000000000028</v>
      </c>
      <c r="F200" s="46">
        <f t="shared" ca="1" si="18"/>
        <v>775.70000000000016</v>
      </c>
    </row>
    <row r="201" spans="2:6" x14ac:dyDescent="0.25">
      <c r="B201" s="2">
        <f t="shared" ca="1" si="15"/>
        <v>43706</v>
      </c>
      <c r="C201" s="46">
        <f t="shared" ca="1" si="16"/>
        <v>82.1</v>
      </c>
      <c r="D201" s="46">
        <f t="shared" ca="1" si="17"/>
        <v>57</v>
      </c>
      <c r="E201" s="46">
        <f t="shared" ca="1" si="14"/>
        <v>4.5499999999999972</v>
      </c>
      <c r="F201" s="46">
        <f t="shared" ca="1" si="18"/>
        <v>769.00000000000011</v>
      </c>
    </row>
    <row r="202" spans="2:6" x14ac:dyDescent="0.25">
      <c r="B202" s="2">
        <f t="shared" ca="1" si="15"/>
        <v>43705</v>
      </c>
      <c r="C202" s="46">
        <f t="shared" ca="1" si="16"/>
        <v>80.099999999999994</v>
      </c>
      <c r="D202" s="46">
        <f t="shared" ca="1" si="17"/>
        <v>64.7</v>
      </c>
      <c r="E202" s="46">
        <f t="shared" ca="1" si="14"/>
        <v>7.4000000000000057</v>
      </c>
      <c r="F202" s="46">
        <f t="shared" ca="1" si="18"/>
        <v>764.45000000000016</v>
      </c>
    </row>
    <row r="203" spans="2:6" x14ac:dyDescent="0.25">
      <c r="B203" s="2">
        <f t="shared" ca="1" si="15"/>
        <v>43704</v>
      </c>
      <c r="C203" s="46">
        <f t="shared" ca="1" si="16"/>
        <v>78.400000000000006</v>
      </c>
      <c r="D203" s="46">
        <f t="shared" ca="1" si="17"/>
        <v>61.1</v>
      </c>
      <c r="E203" s="46">
        <f t="shared" ref="E203:E266" ca="1" si="19">MAX(0,((MIN(GDD_TMax,C203)+MIN(GDD_TMax,D203))/2) - GDD_TBase)</f>
        <v>4.75</v>
      </c>
      <c r="F203" s="46">
        <f t="shared" ca="1" si="18"/>
        <v>757.05000000000018</v>
      </c>
    </row>
    <row r="204" spans="2:6" x14ac:dyDescent="0.25">
      <c r="B204" s="2">
        <f t="shared" ca="1" si="15"/>
        <v>43703</v>
      </c>
      <c r="C204" s="46">
        <f t="shared" ca="1" si="16"/>
        <v>75.099999999999994</v>
      </c>
      <c r="D204" s="46">
        <f t="shared" ca="1" si="17"/>
        <v>60.1</v>
      </c>
      <c r="E204" s="46">
        <f t="shared" ca="1" si="19"/>
        <v>2.5999999999999943</v>
      </c>
      <c r="F204" s="46">
        <f t="shared" ca="1" si="18"/>
        <v>752.30000000000018</v>
      </c>
    </row>
    <row r="205" spans="2:6" x14ac:dyDescent="0.25">
      <c r="B205" s="2">
        <f t="shared" ca="1" si="15"/>
        <v>43702</v>
      </c>
      <c r="C205" s="46">
        <f t="shared" ca="1" si="16"/>
        <v>77</v>
      </c>
      <c r="D205" s="46">
        <f t="shared" ca="1" si="17"/>
        <v>62</v>
      </c>
      <c r="E205" s="46">
        <f t="shared" ca="1" si="19"/>
        <v>4.5</v>
      </c>
      <c r="F205" s="46">
        <f t="shared" ca="1" si="18"/>
        <v>749.70000000000016</v>
      </c>
    </row>
    <row r="206" spans="2:6" x14ac:dyDescent="0.25">
      <c r="B206" s="2">
        <f t="shared" ca="1" si="15"/>
        <v>43701</v>
      </c>
      <c r="C206" s="46">
        <f t="shared" ca="1" si="16"/>
        <v>78.400000000000006</v>
      </c>
      <c r="D206" s="46">
        <f t="shared" ca="1" si="17"/>
        <v>61.1</v>
      </c>
      <c r="E206" s="46">
        <f t="shared" ca="1" si="19"/>
        <v>4.75</v>
      </c>
      <c r="F206" s="46">
        <f t="shared" ca="1" si="18"/>
        <v>745.20000000000016</v>
      </c>
    </row>
    <row r="207" spans="2:6" x14ac:dyDescent="0.25">
      <c r="B207" s="2">
        <f t="shared" ca="1" si="15"/>
        <v>43700</v>
      </c>
      <c r="C207" s="46">
        <f t="shared" ca="1" si="16"/>
        <v>74.599999999999994</v>
      </c>
      <c r="D207" s="46">
        <f t="shared" ca="1" si="17"/>
        <v>65.5</v>
      </c>
      <c r="E207" s="46">
        <f t="shared" ca="1" si="19"/>
        <v>5.0499999999999972</v>
      </c>
      <c r="F207" s="46">
        <f t="shared" ca="1" si="18"/>
        <v>740.45000000000016</v>
      </c>
    </row>
    <row r="208" spans="2:6" x14ac:dyDescent="0.25">
      <c r="B208" s="2">
        <f t="shared" ca="1" si="15"/>
        <v>43699</v>
      </c>
      <c r="C208" s="46">
        <f t="shared" ca="1" si="16"/>
        <v>91.4</v>
      </c>
      <c r="D208" s="46">
        <f t="shared" ca="1" si="17"/>
        <v>70.400000000000006</v>
      </c>
      <c r="E208" s="46">
        <f t="shared" ca="1" si="19"/>
        <v>15.900000000000006</v>
      </c>
      <c r="F208" s="46">
        <f t="shared" ca="1" si="18"/>
        <v>735.4000000000002</v>
      </c>
    </row>
    <row r="209" spans="2:6" x14ac:dyDescent="0.25">
      <c r="B209" s="2">
        <f t="shared" ca="1" si="15"/>
        <v>43698</v>
      </c>
      <c r="C209" s="46">
        <f t="shared" ca="1" si="16"/>
        <v>91.1</v>
      </c>
      <c r="D209" s="46">
        <f t="shared" ca="1" si="17"/>
        <v>68.900000000000006</v>
      </c>
      <c r="E209" s="46">
        <f t="shared" ca="1" si="19"/>
        <v>15</v>
      </c>
      <c r="F209" s="46">
        <f t="shared" ca="1" si="18"/>
        <v>719.50000000000023</v>
      </c>
    </row>
    <row r="210" spans="2:6" x14ac:dyDescent="0.25">
      <c r="B210" s="2">
        <f t="shared" ca="1" si="15"/>
        <v>43697</v>
      </c>
      <c r="C210" s="46">
        <f t="shared" ca="1" si="16"/>
        <v>91.9</v>
      </c>
      <c r="D210" s="46">
        <f t="shared" ca="1" si="17"/>
        <v>70.099999999999994</v>
      </c>
      <c r="E210" s="46">
        <f t="shared" ca="1" si="19"/>
        <v>16</v>
      </c>
      <c r="F210" s="46">
        <f t="shared" ca="1" si="18"/>
        <v>704.50000000000023</v>
      </c>
    </row>
    <row r="211" spans="2:6" x14ac:dyDescent="0.25">
      <c r="B211" s="2">
        <f t="shared" ca="1" si="15"/>
        <v>43696</v>
      </c>
      <c r="C211" s="46">
        <f t="shared" ca="1" si="16"/>
        <v>94.9</v>
      </c>
      <c r="D211" s="46">
        <f t="shared" ca="1" si="17"/>
        <v>69.7</v>
      </c>
      <c r="E211" s="46">
        <f t="shared" ca="1" si="19"/>
        <v>17.300000000000011</v>
      </c>
      <c r="F211" s="46">
        <f t="shared" ca="1" si="18"/>
        <v>688.50000000000023</v>
      </c>
    </row>
    <row r="212" spans="2:6" x14ac:dyDescent="0.25">
      <c r="B212" s="2">
        <f t="shared" ca="1" si="15"/>
        <v>43695</v>
      </c>
      <c r="C212" s="46">
        <f t="shared" ca="1" si="16"/>
        <v>93.1</v>
      </c>
      <c r="D212" s="46">
        <f t="shared" ca="1" si="17"/>
        <v>69.900000000000006</v>
      </c>
      <c r="E212" s="46">
        <f t="shared" ca="1" si="19"/>
        <v>16.5</v>
      </c>
      <c r="F212" s="46">
        <f t="shared" ca="1" si="18"/>
        <v>671.20000000000016</v>
      </c>
    </row>
    <row r="213" spans="2:6" x14ac:dyDescent="0.25">
      <c r="B213" s="2">
        <f t="shared" ca="1" si="15"/>
        <v>43694</v>
      </c>
      <c r="C213" s="46">
        <f t="shared" ca="1" si="16"/>
        <v>91.9</v>
      </c>
      <c r="D213" s="46">
        <f t="shared" ca="1" si="17"/>
        <v>70</v>
      </c>
      <c r="E213" s="46">
        <f t="shared" ca="1" si="19"/>
        <v>15.950000000000003</v>
      </c>
      <c r="F213" s="46">
        <f t="shared" ca="1" si="18"/>
        <v>654.70000000000016</v>
      </c>
    </row>
    <row r="214" spans="2:6" x14ac:dyDescent="0.25">
      <c r="B214" s="2">
        <f t="shared" ca="1" si="15"/>
        <v>43693</v>
      </c>
      <c r="C214" s="46">
        <f t="shared" ca="1" si="16"/>
        <v>87.7</v>
      </c>
      <c r="D214" s="46">
        <f t="shared" ca="1" si="17"/>
        <v>69.599999999999994</v>
      </c>
      <c r="E214" s="46">
        <f t="shared" ca="1" si="19"/>
        <v>13.650000000000006</v>
      </c>
      <c r="F214" s="46">
        <f t="shared" ca="1" si="18"/>
        <v>638.75000000000011</v>
      </c>
    </row>
    <row r="215" spans="2:6" x14ac:dyDescent="0.25">
      <c r="B215" s="2">
        <f t="shared" ca="1" si="15"/>
        <v>43692</v>
      </c>
      <c r="C215" s="46">
        <f t="shared" ca="1" si="16"/>
        <v>82.3</v>
      </c>
      <c r="D215" s="46">
        <f t="shared" ca="1" si="17"/>
        <v>70.099999999999994</v>
      </c>
      <c r="E215" s="46">
        <f t="shared" ca="1" si="19"/>
        <v>11.199999999999989</v>
      </c>
      <c r="F215" s="46">
        <f t="shared" ca="1" si="18"/>
        <v>625.10000000000014</v>
      </c>
    </row>
    <row r="216" spans="2:6" x14ac:dyDescent="0.25">
      <c r="B216" s="2">
        <f t="shared" ca="1" si="15"/>
        <v>43691</v>
      </c>
      <c r="C216" s="46">
        <f t="shared" ca="1" si="16"/>
        <v>88.7</v>
      </c>
      <c r="D216" s="46">
        <f t="shared" ca="1" si="17"/>
        <v>70.7</v>
      </c>
      <c r="E216" s="46">
        <f t="shared" ca="1" si="19"/>
        <v>14.700000000000003</v>
      </c>
      <c r="F216" s="46">
        <f t="shared" ca="1" si="18"/>
        <v>613.90000000000009</v>
      </c>
    </row>
    <row r="217" spans="2:6" x14ac:dyDescent="0.25">
      <c r="B217" s="2">
        <f t="shared" ca="1" si="15"/>
        <v>43690</v>
      </c>
      <c r="C217" s="46">
        <f t="shared" ca="1" si="16"/>
        <v>84.7</v>
      </c>
      <c r="D217" s="46">
        <f t="shared" ca="1" si="17"/>
        <v>73.2</v>
      </c>
      <c r="E217" s="46">
        <f t="shared" ca="1" si="19"/>
        <v>13.950000000000003</v>
      </c>
      <c r="F217" s="46">
        <f t="shared" ca="1" si="18"/>
        <v>599.20000000000005</v>
      </c>
    </row>
    <row r="218" spans="2:6" x14ac:dyDescent="0.25">
      <c r="B218" s="2">
        <f t="shared" ca="1" si="15"/>
        <v>43689</v>
      </c>
      <c r="C218" s="46">
        <f t="shared" ca="1" si="16"/>
        <v>92.1</v>
      </c>
      <c r="D218" s="46">
        <f t="shared" ca="1" si="17"/>
        <v>59.1</v>
      </c>
      <c r="E218" s="46">
        <f t="shared" ca="1" si="19"/>
        <v>10.599999999999994</v>
      </c>
      <c r="F218" s="46">
        <f t="shared" ca="1" si="18"/>
        <v>585.25</v>
      </c>
    </row>
    <row r="219" spans="2:6" x14ac:dyDescent="0.25">
      <c r="B219" s="2">
        <f t="shared" ref="B219:B282" ca="1" si="20">IF(ISNUMBER(B218),IF(B218-1&gt;GDD_FocusDate,B218-1,""),"")</f>
        <v>43688</v>
      </c>
      <c r="C219" s="46">
        <f t="shared" ref="C219:C282" ca="1" si="21">_xlfn.IFNA(INDEX(MaxTemp,MATCH($B219,DateHistory,0)),0)</f>
        <v>85.5</v>
      </c>
      <c r="D219" s="46">
        <f t="shared" ref="D219:D282" ca="1" si="22">_xlfn.IFNA(INDEX(MinTemp,MATCH($B219,DateHistory,0)),0)</f>
        <v>61</v>
      </c>
      <c r="E219" s="46">
        <f t="shared" ca="1" si="19"/>
        <v>8.25</v>
      </c>
      <c r="F219" s="46">
        <f t="shared" ref="F219:F282" ca="1" si="23">IF(ISNUMBER(F220),F220,0)+IF($B219&gt;=GDD_FocusDate,E219)</f>
        <v>574.65</v>
      </c>
    </row>
    <row r="220" spans="2:6" x14ac:dyDescent="0.25">
      <c r="B220" s="2">
        <f t="shared" ca="1" si="20"/>
        <v>43687</v>
      </c>
      <c r="C220" s="46">
        <f t="shared" ca="1" si="21"/>
        <v>83.9</v>
      </c>
      <c r="D220" s="46">
        <f t="shared" ca="1" si="22"/>
        <v>60.6</v>
      </c>
      <c r="E220" s="46">
        <f t="shared" ca="1" si="19"/>
        <v>7.25</v>
      </c>
      <c r="F220" s="46">
        <f t="shared" ca="1" si="23"/>
        <v>566.4</v>
      </c>
    </row>
    <row r="221" spans="2:6" x14ac:dyDescent="0.25">
      <c r="B221" s="2">
        <f t="shared" ca="1" si="20"/>
        <v>43686</v>
      </c>
      <c r="C221" s="46">
        <f t="shared" ca="1" si="21"/>
        <v>90.7</v>
      </c>
      <c r="D221" s="46">
        <f t="shared" ca="1" si="22"/>
        <v>68.3</v>
      </c>
      <c r="E221" s="46">
        <f t="shared" ca="1" si="19"/>
        <v>14.5</v>
      </c>
      <c r="F221" s="46">
        <f t="shared" ca="1" si="23"/>
        <v>559.15</v>
      </c>
    </row>
    <row r="222" spans="2:6" x14ac:dyDescent="0.25">
      <c r="B222" s="2">
        <f t="shared" ca="1" si="20"/>
        <v>43685</v>
      </c>
      <c r="C222" s="46">
        <f t="shared" ca="1" si="21"/>
        <v>90.8</v>
      </c>
      <c r="D222" s="46">
        <f t="shared" ca="1" si="22"/>
        <v>65.2</v>
      </c>
      <c r="E222" s="46">
        <f t="shared" ca="1" si="19"/>
        <v>13</v>
      </c>
      <c r="F222" s="46">
        <f t="shared" ca="1" si="23"/>
        <v>544.65</v>
      </c>
    </row>
    <row r="223" spans="2:6" x14ac:dyDescent="0.25">
      <c r="B223" s="2">
        <f t="shared" ca="1" si="20"/>
        <v>43684</v>
      </c>
      <c r="C223" s="46">
        <f t="shared" ca="1" si="21"/>
        <v>91.6</v>
      </c>
      <c r="D223" s="46">
        <f t="shared" ca="1" si="22"/>
        <v>68.7</v>
      </c>
      <c r="E223" s="46">
        <f t="shared" ca="1" si="19"/>
        <v>15.150000000000006</v>
      </c>
      <c r="F223" s="46">
        <f t="shared" ca="1" si="23"/>
        <v>531.65</v>
      </c>
    </row>
    <row r="224" spans="2:6" x14ac:dyDescent="0.25">
      <c r="B224" s="2">
        <f t="shared" ca="1" si="20"/>
        <v>43683</v>
      </c>
      <c r="C224" s="46">
        <f t="shared" ca="1" si="21"/>
        <v>91.1</v>
      </c>
      <c r="D224" s="46">
        <f t="shared" ca="1" si="22"/>
        <v>65.8</v>
      </c>
      <c r="E224" s="46">
        <f t="shared" ca="1" si="19"/>
        <v>13.449999999999989</v>
      </c>
      <c r="F224" s="46">
        <f t="shared" ca="1" si="23"/>
        <v>516.5</v>
      </c>
    </row>
    <row r="225" spans="2:6" x14ac:dyDescent="0.25">
      <c r="B225" s="2">
        <f t="shared" ca="1" si="20"/>
        <v>43682</v>
      </c>
      <c r="C225" s="46">
        <f t="shared" ca="1" si="21"/>
        <v>87</v>
      </c>
      <c r="D225" s="46">
        <f t="shared" ca="1" si="22"/>
        <v>65</v>
      </c>
      <c r="E225" s="46">
        <f t="shared" ca="1" si="19"/>
        <v>11</v>
      </c>
      <c r="F225" s="46">
        <f t="shared" ca="1" si="23"/>
        <v>503.05000000000007</v>
      </c>
    </row>
    <row r="226" spans="2:6" x14ac:dyDescent="0.25">
      <c r="B226" s="2">
        <f t="shared" ca="1" si="20"/>
        <v>43681</v>
      </c>
      <c r="C226" s="46">
        <f t="shared" ca="1" si="21"/>
        <v>90.6</v>
      </c>
      <c r="D226" s="46">
        <f t="shared" ca="1" si="22"/>
        <v>71</v>
      </c>
      <c r="E226" s="46">
        <f t="shared" ca="1" si="19"/>
        <v>15.799999999999997</v>
      </c>
      <c r="F226" s="46">
        <f t="shared" ca="1" si="23"/>
        <v>492.05000000000007</v>
      </c>
    </row>
    <row r="227" spans="2:6" x14ac:dyDescent="0.25">
      <c r="B227" s="2">
        <f t="shared" ca="1" si="20"/>
        <v>43680</v>
      </c>
      <c r="C227" s="46">
        <f t="shared" ca="1" si="21"/>
        <v>88.9</v>
      </c>
      <c r="D227" s="46">
        <f t="shared" ca="1" si="22"/>
        <v>68.5</v>
      </c>
      <c r="E227" s="46">
        <f t="shared" ca="1" si="19"/>
        <v>13.700000000000003</v>
      </c>
      <c r="F227" s="46">
        <f t="shared" ca="1" si="23"/>
        <v>476.25000000000006</v>
      </c>
    </row>
    <row r="228" spans="2:6" x14ac:dyDescent="0.25">
      <c r="B228" s="2">
        <f t="shared" ca="1" si="20"/>
        <v>43679</v>
      </c>
      <c r="C228" s="46">
        <f t="shared" ca="1" si="21"/>
        <v>87.2</v>
      </c>
      <c r="D228" s="46">
        <f t="shared" ca="1" si="22"/>
        <v>70</v>
      </c>
      <c r="E228" s="46">
        <f t="shared" ca="1" si="19"/>
        <v>13.599999999999994</v>
      </c>
      <c r="F228" s="46">
        <f t="shared" ca="1" si="23"/>
        <v>462.55000000000007</v>
      </c>
    </row>
    <row r="229" spans="2:6" x14ac:dyDescent="0.25">
      <c r="B229" s="2">
        <f t="shared" ca="1" si="20"/>
        <v>43678</v>
      </c>
      <c r="C229" s="46">
        <f t="shared" ca="1" si="21"/>
        <v>89.6</v>
      </c>
      <c r="D229" s="46">
        <f t="shared" ca="1" si="22"/>
        <v>64.2</v>
      </c>
      <c r="E229" s="46">
        <f t="shared" ca="1" si="19"/>
        <v>11.900000000000006</v>
      </c>
      <c r="F229" s="46">
        <f t="shared" ca="1" si="23"/>
        <v>448.95000000000005</v>
      </c>
    </row>
    <row r="230" spans="2:6" x14ac:dyDescent="0.25">
      <c r="B230" s="2">
        <f t="shared" ca="1" si="20"/>
        <v>43677</v>
      </c>
      <c r="C230" s="46">
        <f t="shared" ca="1" si="21"/>
        <v>84.2</v>
      </c>
      <c r="D230" s="46">
        <f t="shared" ca="1" si="22"/>
        <v>67.099999999999994</v>
      </c>
      <c r="E230" s="46">
        <f t="shared" ca="1" si="19"/>
        <v>10.650000000000006</v>
      </c>
      <c r="F230" s="46">
        <f t="shared" ca="1" si="23"/>
        <v>437.05000000000007</v>
      </c>
    </row>
    <row r="231" spans="2:6" x14ac:dyDescent="0.25">
      <c r="B231" s="2">
        <f t="shared" ca="1" si="20"/>
        <v>43676</v>
      </c>
      <c r="C231" s="46">
        <f t="shared" ca="1" si="21"/>
        <v>95.2</v>
      </c>
      <c r="D231" s="46">
        <f t="shared" ca="1" si="22"/>
        <v>71.8</v>
      </c>
      <c r="E231" s="46">
        <f t="shared" ca="1" si="19"/>
        <v>18.5</v>
      </c>
      <c r="F231" s="46">
        <f t="shared" ca="1" si="23"/>
        <v>426.40000000000009</v>
      </c>
    </row>
    <row r="232" spans="2:6" x14ac:dyDescent="0.25">
      <c r="B232" s="2">
        <f t="shared" ca="1" si="20"/>
        <v>43675</v>
      </c>
      <c r="C232" s="46">
        <f t="shared" ca="1" si="21"/>
        <v>93.3</v>
      </c>
      <c r="D232" s="46">
        <f t="shared" ca="1" si="22"/>
        <v>69.2</v>
      </c>
      <c r="E232" s="46">
        <f t="shared" ca="1" si="19"/>
        <v>16.25</v>
      </c>
      <c r="F232" s="46">
        <f t="shared" ca="1" si="23"/>
        <v>407.90000000000009</v>
      </c>
    </row>
    <row r="233" spans="2:6" x14ac:dyDescent="0.25">
      <c r="B233" s="2">
        <f t="shared" ca="1" si="20"/>
        <v>43674</v>
      </c>
      <c r="C233" s="46">
        <f t="shared" ca="1" si="21"/>
        <v>92.6</v>
      </c>
      <c r="D233" s="46">
        <f t="shared" ca="1" si="22"/>
        <v>68.099999999999994</v>
      </c>
      <c r="E233" s="46">
        <f t="shared" ca="1" si="19"/>
        <v>15.349999999999994</v>
      </c>
      <c r="F233" s="46">
        <f t="shared" ca="1" si="23"/>
        <v>391.65000000000009</v>
      </c>
    </row>
    <row r="234" spans="2:6" x14ac:dyDescent="0.25">
      <c r="B234" s="2">
        <f t="shared" ca="1" si="20"/>
        <v>43673</v>
      </c>
      <c r="C234" s="46">
        <f t="shared" ca="1" si="21"/>
        <v>88.4</v>
      </c>
      <c r="D234" s="46">
        <f t="shared" ca="1" si="22"/>
        <v>63.9</v>
      </c>
      <c r="E234" s="46">
        <f t="shared" ca="1" si="19"/>
        <v>11.150000000000006</v>
      </c>
      <c r="F234" s="46">
        <f t="shared" ca="1" si="23"/>
        <v>376.30000000000007</v>
      </c>
    </row>
    <row r="235" spans="2:6" x14ac:dyDescent="0.25">
      <c r="B235" s="2">
        <f t="shared" ca="1" si="20"/>
        <v>43672</v>
      </c>
      <c r="C235" s="46">
        <f t="shared" ca="1" si="21"/>
        <v>87.9</v>
      </c>
      <c r="D235" s="46">
        <f t="shared" ca="1" si="22"/>
        <v>62</v>
      </c>
      <c r="E235" s="46">
        <f t="shared" ca="1" si="19"/>
        <v>9.9500000000000028</v>
      </c>
      <c r="F235" s="46">
        <f t="shared" ca="1" si="23"/>
        <v>365.15000000000003</v>
      </c>
    </row>
    <row r="236" spans="2:6" x14ac:dyDescent="0.25">
      <c r="B236" s="2">
        <f t="shared" ca="1" si="20"/>
        <v>43671</v>
      </c>
      <c r="C236" s="46">
        <f t="shared" ca="1" si="21"/>
        <v>84.5</v>
      </c>
      <c r="D236" s="46">
        <f t="shared" ca="1" si="22"/>
        <v>61.7</v>
      </c>
      <c r="E236" s="46">
        <f t="shared" ca="1" si="19"/>
        <v>8.0999999999999943</v>
      </c>
      <c r="F236" s="46">
        <f t="shared" ca="1" si="23"/>
        <v>355.20000000000005</v>
      </c>
    </row>
    <row r="237" spans="2:6" x14ac:dyDescent="0.25">
      <c r="B237" s="2">
        <f t="shared" ca="1" si="20"/>
        <v>43670</v>
      </c>
      <c r="C237" s="46">
        <f t="shared" ca="1" si="21"/>
        <v>82.8</v>
      </c>
      <c r="D237" s="46">
        <f t="shared" ca="1" si="22"/>
        <v>64.7</v>
      </c>
      <c r="E237" s="46">
        <f t="shared" ca="1" si="19"/>
        <v>8.75</v>
      </c>
      <c r="F237" s="46">
        <f t="shared" ca="1" si="23"/>
        <v>347.10000000000008</v>
      </c>
    </row>
    <row r="238" spans="2:6" x14ac:dyDescent="0.25">
      <c r="B238" s="2">
        <f t="shared" ca="1" si="20"/>
        <v>43669</v>
      </c>
      <c r="C238" s="46">
        <f t="shared" ca="1" si="21"/>
        <v>77</v>
      </c>
      <c r="D238" s="46">
        <f t="shared" ca="1" si="22"/>
        <v>66.599999999999994</v>
      </c>
      <c r="E238" s="46">
        <f t="shared" ca="1" si="19"/>
        <v>6.7999999999999972</v>
      </c>
      <c r="F238" s="46">
        <f t="shared" ca="1" si="23"/>
        <v>338.35000000000008</v>
      </c>
    </row>
    <row r="239" spans="2:6" x14ac:dyDescent="0.25">
      <c r="B239" s="2">
        <f t="shared" ca="1" si="20"/>
        <v>43668</v>
      </c>
      <c r="C239" s="46">
        <f t="shared" ca="1" si="21"/>
        <v>92.7</v>
      </c>
      <c r="D239" s="46">
        <f t="shared" ca="1" si="22"/>
        <v>70.900000000000006</v>
      </c>
      <c r="E239" s="46">
        <f t="shared" ca="1" si="19"/>
        <v>16.800000000000011</v>
      </c>
      <c r="F239" s="46">
        <f t="shared" ca="1" si="23"/>
        <v>331.55000000000007</v>
      </c>
    </row>
    <row r="240" spans="2:6" x14ac:dyDescent="0.25">
      <c r="B240" s="2">
        <f t="shared" ca="1" si="20"/>
        <v>43667</v>
      </c>
      <c r="C240" s="46">
        <f t="shared" ca="1" si="21"/>
        <v>98.4</v>
      </c>
      <c r="D240" s="46">
        <f t="shared" ca="1" si="22"/>
        <v>74.7</v>
      </c>
      <c r="E240" s="46">
        <f t="shared" ca="1" si="19"/>
        <v>21.550000000000011</v>
      </c>
      <c r="F240" s="46">
        <f t="shared" ca="1" si="23"/>
        <v>314.75000000000006</v>
      </c>
    </row>
    <row r="241" spans="2:6" x14ac:dyDescent="0.25">
      <c r="B241" s="2">
        <f t="shared" ca="1" si="20"/>
        <v>43666</v>
      </c>
      <c r="C241" s="46">
        <f t="shared" ca="1" si="21"/>
        <v>97.1</v>
      </c>
      <c r="D241" s="46">
        <f t="shared" ca="1" si="22"/>
        <v>74.599999999999994</v>
      </c>
      <c r="E241" s="46">
        <f t="shared" ca="1" si="19"/>
        <v>20.849999999999994</v>
      </c>
      <c r="F241" s="46">
        <f t="shared" ca="1" si="23"/>
        <v>293.20000000000005</v>
      </c>
    </row>
    <row r="242" spans="2:6" x14ac:dyDescent="0.25">
      <c r="B242" s="2">
        <f t="shared" ca="1" si="20"/>
        <v>43665</v>
      </c>
      <c r="C242" s="46">
        <f t="shared" ca="1" si="21"/>
        <v>96.1</v>
      </c>
      <c r="D242" s="46">
        <f t="shared" ca="1" si="22"/>
        <v>73.3</v>
      </c>
      <c r="E242" s="46">
        <f t="shared" ca="1" si="19"/>
        <v>19.699999999999989</v>
      </c>
      <c r="F242" s="46">
        <f t="shared" ca="1" si="23"/>
        <v>272.35000000000002</v>
      </c>
    </row>
    <row r="243" spans="2:6" x14ac:dyDescent="0.25">
      <c r="B243" s="2">
        <f t="shared" ca="1" si="20"/>
        <v>43664</v>
      </c>
      <c r="C243" s="46">
        <f t="shared" ca="1" si="21"/>
        <v>90.8</v>
      </c>
      <c r="D243" s="46">
        <f t="shared" ca="1" si="22"/>
        <v>74.7</v>
      </c>
      <c r="E243" s="46">
        <f t="shared" ca="1" si="19"/>
        <v>17.75</v>
      </c>
      <c r="F243" s="46">
        <f t="shared" ca="1" si="23"/>
        <v>252.65000000000003</v>
      </c>
    </row>
    <row r="244" spans="2:6" x14ac:dyDescent="0.25">
      <c r="B244" s="2">
        <f t="shared" ca="1" si="20"/>
        <v>43663</v>
      </c>
      <c r="C244" s="46">
        <f t="shared" ca="1" si="21"/>
        <v>96.2</v>
      </c>
      <c r="D244" s="46">
        <f t="shared" ca="1" si="22"/>
        <v>73.400000000000006</v>
      </c>
      <c r="E244" s="46">
        <f t="shared" ca="1" si="19"/>
        <v>19.800000000000011</v>
      </c>
      <c r="F244" s="46">
        <f t="shared" ca="1" si="23"/>
        <v>234.90000000000003</v>
      </c>
    </row>
    <row r="245" spans="2:6" x14ac:dyDescent="0.25">
      <c r="B245" s="2">
        <f t="shared" ca="1" si="20"/>
        <v>43662</v>
      </c>
      <c r="C245" s="46">
        <f t="shared" ca="1" si="21"/>
        <v>92.9</v>
      </c>
      <c r="D245" s="46">
        <f t="shared" ca="1" si="22"/>
        <v>69.900000000000006</v>
      </c>
      <c r="E245" s="46">
        <f t="shared" ca="1" si="19"/>
        <v>16.400000000000006</v>
      </c>
      <c r="F245" s="46">
        <f t="shared" ca="1" si="23"/>
        <v>215.10000000000002</v>
      </c>
    </row>
    <row r="246" spans="2:6" x14ac:dyDescent="0.25">
      <c r="B246" s="2">
        <f t="shared" ca="1" si="20"/>
        <v>43661</v>
      </c>
      <c r="C246" s="46">
        <f t="shared" ca="1" si="21"/>
        <v>90.8</v>
      </c>
      <c r="D246" s="46">
        <f t="shared" ca="1" si="22"/>
        <v>65.400000000000006</v>
      </c>
      <c r="E246" s="46">
        <f t="shared" ca="1" si="19"/>
        <v>13.099999999999994</v>
      </c>
      <c r="F246" s="46">
        <f t="shared" ca="1" si="23"/>
        <v>198.70000000000002</v>
      </c>
    </row>
    <row r="247" spans="2:6" x14ac:dyDescent="0.25">
      <c r="B247" s="2">
        <f t="shared" ca="1" si="20"/>
        <v>43660</v>
      </c>
      <c r="C247" s="46">
        <f t="shared" ca="1" si="21"/>
        <v>92.6</v>
      </c>
      <c r="D247" s="46">
        <f t="shared" ca="1" si="22"/>
        <v>68.3</v>
      </c>
      <c r="E247" s="46">
        <f t="shared" ca="1" si="19"/>
        <v>15.449999999999989</v>
      </c>
      <c r="F247" s="46">
        <f t="shared" ca="1" si="23"/>
        <v>185.60000000000002</v>
      </c>
    </row>
    <row r="248" spans="2:6" x14ac:dyDescent="0.25">
      <c r="B248" s="2">
        <f t="shared" ca="1" si="20"/>
        <v>43659</v>
      </c>
      <c r="C248" s="46">
        <f t="shared" ca="1" si="21"/>
        <v>89.9</v>
      </c>
      <c r="D248" s="46">
        <f t="shared" ca="1" si="22"/>
        <v>66.099999999999994</v>
      </c>
      <c r="E248" s="46">
        <f t="shared" ca="1" si="19"/>
        <v>13</v>
      </c>
      <c r="F248" s="46">
        <f t="shared" ca="1" si="23"/>
        <v>170.15000000000003</v>
      </c>
    </row>
    <row r="249" spans="2:6" x14ac:dyDescent="0.25">
      <c r="B249" s="2">
        <f t="shared" ca="1" si="20"/>
        <v>43658</v>
      </c>
      <c r="C249" s="46">
        <f t="shared" ca="1" si="21"/>
        <v>88.9</v>
      </c>
      <c r="D249" s="46">
        <f t="shared" ca="1" si="22"/>
        <v>68.5</v>
      </c>
      <c r="E249" s="46">
        <f t="shared" ca="1" si="19"/>
        <v>13.700000000000003</v>
      </c>
      <c r="F249" s="46">
        <f t="shared" ca="1" si="23"/>
        <v>157.15000000000003</v>
      </c>
    </row>
    <row r="250" spans="2:6" x14ac:dyDescent="0.25">
      <c r="B250" s="2">
        <f t="shared" ca="1" si="20"/>
        <v>43657</v>
      </c>
      <c r="C250" s="46">
        <f t="shared" ca="1" si="21"/>
        <v>89.7</v>
      </c>
      <c r="D250" s="46">
        <f t="shared" ca="1" si="22"/>
        <v>70</v>
      </c>
      <c r="E250" s="46">
        <f t="shared" ca="1" si="19"/>
        <v>14.849999999999994</v>
      </c>
      <c r="F250" s="46">
        <f t="shared" ca="1" si="23"/>
        <v>143.45000000000002</v>
      </c>
    </row>
    <row r="251" spans="2:6" x14ac:dyDescent="0.25">
      <c r="B251" s="2">
        <f t="shared" ca="1" si="20"/>
        <v>43656</v>
      </c>
      <c r="C251" s="46">
        <f t="shared" ca="1" si="21"/>
        <v>88.2</v>
      </c>
      <c r="D251" s="46">
        <f t="shared" ca="1" si="22"/>
        <v>68.099999999999994</v>
      </c>
      <c r="E251" s="46">
        <f t="shared" ca="1" si="19"/>
        <v>13.150000000000006</v>
      </c>
      <c r="F251" s="46">
        <f t="shared" ca="1" si="23"/>
        <v>128.60000000000002</v>
      </c>
    </row>
    <row r="252" spans="2:6" x14ac:dyDescent="0.25">
      <c r="B252" s="2">
        <f t="shared" ca="1" si="20"/>
        <v>43655</v>
      </c>
      <c r="C252" s="46">
        <f t="shared" ca="1" si="21"/>
        <v>85</v>
      </c>
      <c r="D252" s="46">
        <f t="shared" ca="1" si="22"/>
        <v>60.9</v>
      </c>
      <c r="E252" s="46">
        <f t="shared" ca="1" si="19"/>
        <v>7.9500000000000028</v>
      </c>
      <c r="F252" s="46">
        <f t="shared" ca="1" si="23"/>
        <v>115.45000000000002</v>
      </c>
    </row>
    <row r="253" spans="2:6" x14ac:dyDescent="0.25">
      <c r="B253" s="2">
        <f t="shared" ca="1" si="20"/>
        <v>43654</v>
      </c>
      <c r="C253" s="46">
        <f t="shared" ca="1" si="21"/>
        <v>77.7</v>
      </c>
      <c r="D253" s="46">
        <f t="shared" ca="1" si="22"/>
        <v>69.3</v>
      </c>
      <c r="E253" s="46">
        <f t="shared" ca="1" si="19"/>
        <v>8.5</v>
      </c>
      <c r="F253" s="46">
        <f t="shared" ca="1" si="23"/>
        <v>107.50000000000001</v>
      </c>
    </row>
    <row r="254" spans="2:6" x14ac:dyDescent="0.25">
      <c r="B254" s="2">
        <f t="shared" ca="1" si="20"/>
        <v>43653</v>
      </c>
      <c r="C254" s="46">
        <f t="shared" ca="1" si="21"/>
        <v>87.6</v>
      </c>
      <c r="D254" s="46">
        <f t="shared" ca="1" si="22"/>
        <v>72.7</v>
      </c>
      <c r="E254" s="46">
        <f t="shared" ca="1" si="19"/>
        <v>15.150000000000006</v>
      </c>
      <c r="F254" s="46">
        <f t="shared" ca="1" si="23"/>
        <v>99.000000000000014</v>
      </c>
    </row>
    <row r="255" spans="2:6" x14ac:dyDescent="0.25">
      <c r="B255" s="2">
        <f t="shared" ca="1" si="20"/>
        <v>43652</v>
      </c>
      <c r="C255" s="46">
        <f t="shared" ca="1" si="21"/>
        <v>92.7</v>
      </c>
      <c r="D255" s="46">
        <f t="shared" ca="1" si="22"/>
        <v>71.599999999999994</v>
      </c>
      <c r="E255" s="46">
        <f t="shared" ca="1" si="19"/>
        <v>17.150000000000006</v>
      </c>
      <c r="F255" s="46">
        <f t="shared" ca="1" si="23"/>
        <v>83.850000000000009</v>
      </c>
    </row>
    <row r="256" spans="2:6" x14ac:dyDescent="0.25">
      <c r="B256" s="2">
        <f t="shared" ca="1" si="20"/>
        <v>43651</v>
      </c>
      <c r="C256" s="46">
        <f t="shared" ca="1" si="21"/>
        <v>89.9</v>
      </c>
      <c r="D256" s="46">
        <f t="shared" ca="1" si="22"/>
        <v>71.5</v>
      </c>
      <c r="E256" s="46">
        <f t="shared" ca="1" si="19"/>
        <v>15.700000000000003</v>
      </c>
      <c r="F256" s="46">
        <f t="shared" ca="1" si="23"/>
        <v>66.7</v>
      </c>
    </row>
    <row r="257" spans="2:6" x14ac:dyDescent="0.25">
      <c r="B257" s="2">
        <f t="shared" ca="1" si="20"/>
        <v>43650</v>
      </c>
      <c r="C257" s="46">
        <f t="shared" ca="1" si="21"/>
        <v>90.4</v>
      </c>
      <c r="D257" s="46">
        <f t="shared" ca="1" si="22"/>
        <v>71.900000000000006</v>
      </c>
      <c r="E257" s="46">
        <f t="shared" ca="1" si="19"/>
        <v>16.150000000000006</v>
      </c>
      <c r="F257" s="46">
        <f t="shared" ca="1" si="23"/>
        <v>51</v>
      </c>
    </row>
    <row r="258" spans="2:6" x14ac:dyDescent="0.25">
      <c r="B258" s="2">
        <f t="shared" ca="1" si="20"/>
        <v>43649</v>
      </c>
      <c r="C258" s="46">
        <f t="shared" ca="1" si="21"/>
        <v>92.6</v>
      </c>
      <c r="D258" s="46">
        <f t="shared" ca="1" si="22"/>
        <v>69.5</v>
      </c>
      <c r="E258" s="46">
        <f t="shared" ca="1" si="19"/>
        <v>16.049999999999997</v>
      </c>
      <c r="F258" s="46">
        <f t="shared" ca="1" si="23"/>
        <v>34.849999999999994</v>
      </c>
    </row>
    <row r="259" spans="2:6" x14ac:dyDescent="0.25">
      <c r="B259" s="2">
        <f t="shared" ca="1" si="20"/>
        <v>43648</v>
      </c>
      <c r="C259" s="46">
        <f t="shared" ca="1" si="21"/>
        <v>92.4</v>
      </c>
      <c r="D259" s="46">
        <f t="shared" ca="1" si="22"/>
        <v>61.6</v>
      </c>
      <c r="E259" s="46">
        <f t="shared" ca="1" si="19"/>
        <v>12</v>
      </c>
      <c r="F259" s="46">
        <f t="shared" ca="1" si="23"/>
        <v>18.799999999999997</v>
      </c>
    </row>
    <row r="260" spans="2:6" x14ac:dyDescent="0.25">
      <c r="B260" s="2">
        <f t="shared" ca="1" si="20"/>
        <v>43647</v>
      </c>
      <c r="C260" s="46">
        <f t="shared" ca="1" si="21"/>
        <v>85</v>
      </c>
      <c r="D260" s="46">
        <f t="shared" ca="1" si="22"/>
        <v>58.6</v>
      </c>
      <c r="E260" s="46">
        <f t="shared" ca="1" si="19"/>
        <v>6.7999999999999972</v>
      </c>
      <c r="F260" s="46">
        <f t="shared" ca="1" si="23"/>
        <v>6.7999999999999972</v>
      </c>
    </row>
    <row r="261" spans="2:6" x14ac:dyDescent="0.25">
      <c r="B261" s="2" t="str">
        <f t="shared" ca="1" si="20"/>
        <v/>
      </c>
      <c r="C261" s="46">
        <f t="shared" ca="1" si="21"/>
        <v>0</v>
      </c>
      <c r="D261" s="46">
        <f t="shared" ca="1" si="22"/>
        <v>0</v>
      </c>
      <c r="E261" s="46">
        <f t="shared" ca="1" si="19"/>
        <v>0</v>
      </c>
      <c r="F261" s="46">
        <f t="shared" ca="1" si="23"/>
        <v>0</v>
      </c>
    </row>
    <row r="262" spans="2:6" x14ac:dyDescent="0.25">
      <c r="B262" s="2" t="str">
        <f t="shared" ca="1" si="20"/>
        <v/>
      </c>
      <c r="C262" s="46">
        <f t="shared" ca="1" si="21"/>
        <v>0</v>
      </c>
      <c r="D262" s="46">
        <f t="shared" ca="1" si="22"/>
        <v>0</v>
      </c>
      <c r="E262" s="46">
        <f t="shared" ca="1" si="19"/>
        <v>0</v>
      </c>
      <c r="F262" s="46">
        <f t="shared" ca="1" si="23"/>
        <v>0</v>
      </c>
    </row>
    <row r="263" spans="2:6" x14ac:dyDescent="0.25">
      <c r="B263" s="2" t="str">
        <f t="shared" ca="1" si="20"/>
        <v/>
      </c>
      <c r="C263" s="46">
        <f t="shared" ca="1" si="21"/>
        <v>0</v>
      </c>
      <c r="D263" s="46">
        <f t="shared" ca="1" si="22"/>
        <v>0</v>
      </c>
      <c r="E263" s="46">
        <f t="shared" ca="1" si="19"/>
        <v>0</v>
      </c>
      <c r="F263" s="46">
        <f t="shared" ca="1" si="23"/>
        <v>0</v>
      </c>
    </row>
    <row r="264" spans="2:6" x14ac:dyDescent="0.25">
      <c r="B264" s="2" t="str">
        <f t="shared" ca="1" si="20"/>
        <v/>
      </c>
      <c r="C264" s="46">
        <f t="shared" ca="1" si="21"/>
        <v>0</v>
      </c>
      <c r="D264" s="46">
        <f t="shared" ca="1" si="22"/>
        <v>0</v>
      </c>
      <c r="E264" s="46">
        <f t="shared" ca="1" si="19"/>
        <v>0</v>
      </c>
      <c r="F264" s="46">
        <f t="shared" ca="1" si="23"/>
        <v>0</v>
      </c>
    </row>
    <row r="265" spans="2:6" x14ac:dyDescent="0.25">
      <c r="B265" s="2" t="str">
        <f t="shared" ca="1" si="20"/>
        <v/>
      </c>
      <c r="C265" s="46">
        <f t="shared" ca="1" si="21"/>
        <v>0</v>
      </c>
      <c r="D265" s="46">
        <f t="shared" ca="1" si="22"/>
        <v>0</v>
      </c>
      <c r="E265" s="46">
        <f t="shared" ca="1" si="19"/>
        <v>0</v>
      </c>
      <c r="F265" s="46">
        <f t="shared" ca="1" si="23"/>
        <v>0</v>
      </c>
    </row>
    <row r="266" spans="2:6" x14ac:dyDescent="0.25">
      <c r="B266" s="2" t="str">
        <f t="shared" ca="1" si="20"/>
        <v/>
      </c>
      <c r="C266" s="46">
        <f t="shared" ca="1" si="21"/>
        <v>0</v>
      </c>
      <c r="D266" s="46">
        <f t="shared" ca="1" si="22"/>
        <v>0</v>
      </c>
      <c r="E266" s="46">
        <f t="shared" ca="1" si="19"/>
        <v>0</v>
      </c>
      <c r="F266" s="46">
        <f t="shared" ca="1" si="23"/>
        <v>0</v>
      </c>
    </row>
    <row r="267" spans="2:6" x14ac:dyDescent="0.25">
      <c r="B267" s="2" t="str">
        <f t="shared" ca="1" si="20"/>
        <v/>
      </c>
      <c r="C267" s="46">
        <f t="shared" ca="1" si="21"/>
        <v>0</v>
      </c>
      <c r="D267" s="46">
        <f t="shared" ca="1" si="22"/>
        <v>0</v>
      </c>
      <c r="E267" s="46">
        <f t="shared" ref="E267:E330" ca="1" si="24">MAX(0,((MIN(GDD_TMax,C267)+MIN(GDD_TMax,D267))/2) - GDD_TBase)</f>
        <v>0</v>
      </c>
      <c r="F267" s="46">
        <f t="shared" ca="1" si="23"/>
        <v>0</v>
      </c>
    </row>
    <row r="268" spans="2:6" x14ac:dyDescent="0.25">
      <c r="B268" s="2" t="str">
        <f t="shared" ca="1" si="20"/>
        <v/>
      </c>
      <c r="C268" s="46">
        <f t="shared" ca="1" si="21"/>
        <v>0</v>
      </c>
      <c r="D268" s="46">
        <f t="shared" ca="1" si="22"/>
        <v>0</v>
      </c>
      <c r="E268" s="46">
        <f t="shared" ca="1" si="24"/>
        <v>0</v>
      </c>
      <c r="F268" s="46">
        <f t="shared" ca="1" si="23"/>
        <v>0</v>
      </c>
    </row>
    <row r="269" spans="2:6" x14ac:dyDescent="0.25">
      <c r="B269" s="2" t="str">
        <f t="shared" ca="1" si="20"/>
        <v/>
      </c>
      <c r="C269" s="46">
        <f t="shared" ca="1" si="21"/>
        <v>0</v>
      </c>
      <c r="D269" s="46">
        <f t="shared" ca="1" si="22"/>
        <v>0</v>
      </c>
      <c r="E269" s="46">
        <f t="shared" ca="1" si="24"/>
        <v>0</v>
      </c>
      <c r="F269" s="46">
        <f t="shared" ca="1" si="23"/>
        <v>0</v>
      </c>
    </row>
    <row r="270" spans="2:6" x14ac:dyDescent="0.25">
      <c r="B270" s="2" t="str">
        <f t="shared" ca="1" si="20"/>
        <v/>
      </c>
      <c r="C270" s="46">
        <f t="shared" ca="1" si="21"/>
        <v>0</v>
      </c>
      <c r="D270" s="46">
        <f t="shared" ca="1" si="22"/>
        <v>0</v>
      </c>
      <c r="E270" s="46">
        <f t="shared" ca="1" si="24"/>
        <v>0</v>
      </c>
      <c r="F270" s="46">
        <f t="shared" ca="1" si="23"/>
        <v>0</v>
      </c>
    </row>
    <row r="271" spans="2:6" x14ac:dyDescent="0.25">
      <c r="B271" s="2" t="str">
        <f t="shared" ca="1" si="20"/>
        <v/>
      </c>
      <c r="C271" s="46">
        <f t="shared" ca="1" si="21"/>
        <v>0</v>
      </c>
      <c r="D271" s="46">
        <f t="shared" ca="1" si="22"/>
        <v>0</v>
      </c>
      <c r="E271" s="46">
        <f t="shared" ca="1" si="24"/>
        <v>0</v>
      </c>
      <c r="F271" s="46">
        <f t="shared" ca="1" si="23"/>
        <v>0</v>
      </c>
    </row>
    <row r="272" spans="2:6" x14ac:dyDescent="0.25">
      <c r="B272" s="2" t="str">
        <f t="shared" ca="1" si="20"/>
        <v/>
      </c>
      <c r="C272" s="46">
        <f t="shared" ca="1" si="21"/>
        <v>0</v>
      </c>
      <c r="D272" s="46">
        <f t="shared" ca="1" si="22"/>
        <v>0</v>
      </c>
      <c r="E272" s="46">
        <f t="shared" ca="1" si="24"/>
        <v>0</v>
      </c>
      <c r="F272" s="46">
        <f t="shared" ca="1" si="23"/>
        <v>0</v>
      </c>
    </row>
    <row r="273" spans="2:6" x14ac:dyDescent="0.25">
      <c r="B273" s="2" t="str">
        <f t="shared" ca="1" si="20"/>
        <v/>
      </c>
      <c r="C273" s="46">
        <f t="shared" ca="1" si="21"/>
        <v>0</v>
      </c>
      <c r="D273" s="46">
        <f t="shared" ca="1" si="22"/>
        <v>0</v>
      </c>
      <c r="E273" s="46">
        <f t="shared" ca="1" si="24"/>
        <v>0</v>
      </c>
      <c r="F273" s="46">
        <f t="shared" ca="1" si="23"/>
        <v>0</v>
      </c>
    </row>
    <row r="274" spans="2:6" x14ac:dyDescent="0.25">
      <c r="B274" s="2" t="str">
        <f t="shared" ca="1" si="20"/>
        <v/>
      </c>
      <c r="C274" s="46">
        <f t="shared" ca="1" si="21"/>
        <v>0</v>
      </c>
      <c r="D274" s="46">
        <f t="shared" ca="1" si="22"/>
        <v>0</v>
      </c>
      <c r="E274" s="46">
        <f t="shared" ca="1" si="24"/>
        <v>0</v>
      </c>
      <c r="F274" s="46">
        <f t="shared" ca="1" si="23"/>
        <v>0</v>
      </c>
    </row>
    <row r="275" spans="2:6" x14ac:dyDescent="0.25">
      <c r="B275" s="2" t="str">
        <f t="shared" ca="1" si="20"/>
        <v/>
      </c>
      <c r="C275" s="46">
        <f t="shared" ca="1" si="21"/>
        <v>0</v>
      </c>
      <c r="D275" s="46">
        <f t="shared" ca="1" si="22"/>
        <v>0</v>
      </c>
      <c r="E275" s="46">
        <f t="shared" ca="1" si="24"/>
        <v>0</v>
      </c>
      <c r="F275" s="46">
        <f t="shared" ca="1" si="23"/>
        <v>0</v>
      </c>
    </row>
    <row r="276" spans="2:6" x14ac:dyDescent="0.25">
      <c r="B276" s="2" t="str">
        <f t="shared" ca="1" si="20"/>
        <v/>
      </c>
      <c r="C276" s="46">
        <f t="shared" ca="1" si="21"/>
        <v>0</v>
      </c>
      <c r="D276" s="46">
        <f t="shared" ca="1" si="22"/>
        <v>0</v>
      </c>
      <c r="E276" s="46">
        <f t="shared" ca="1" si="24"/>
        <v>0</v>
      </c>
      <c r="F276" s="46">
        <f t="shared" ca="1" si="23"/>
        <v>0</v>
      </c>
    </row>
    <row r="277" spans="2:6" x14ac:dyDescent="0.25">
      <c r="B277" s="2" t="str">
        <f t="shared" ca="1" si="20"/>
        <v/>
      </c>
      <c r="C277" s="46">
        <f t="shared" ca="1" si="21"/>
        <v>0</v>
      </c>
      <c r="D277" s="46">
        <f t="shared" ca="1" si="22"/>
        <v>0</v>
      </c>
      <c r="E277" s="46">
        <f t="shared" ca="1" si="24"/>
        <v>0</v>
      </c>
      <c r="F277" s="46">
        <f t="shared" ca="1" si="23"/>
        <v>0</v>
      </c>
    </row>
    <row r="278" spans="2:6" x14ac:dyDescent="0.25">
      <c r="B278" s="2" t="str">
        <f t="shared" ca="1" si="20"/>
        <v/>
      </c>
      <c r="C278" s="46">
        <f t="shared" ca="1" si="21"/>
        <v>0</v>
      </c>
      <c r="D278" s="46">
        <f t="shared" ca="1" si="22"/>
        <v>0</v>
      </c>
      <c r="E278" s="46">
        <f t="shared" ca="1" si="24"/>
        <v>0</v>
      </c>
      <c r="F278" s="46">
        <f t="shared" ca="1" si="23"/>
        <v>0</v>
      </c>
    </row>
    <row r="279" spans="2:6" x14ac:dyDescent="0.25">
      <c r="B279" s="2" t="str">
        <f t="shared" ca="1" si="20"/>
        <v/>
      </c>
      <c r="C279" s="46">
        <f t="shared" ca="1" si="21"/>
        <v>0</v>
      </c>
      <c r="D279" s="46">
        <f t="shared" ca="1" si="22"/>
        <v>0</v>
      </c>
      <c r="E279" s="46">
        <f t="shared" ca="1" si="24"/>
        <v>0</v>
      </c>
      <c r="F279" s="46">
        <f t="shared" ca="1" si="23"/>
        <v>0</v>
      </c>
    </row>
    <row r="280" spans="2:6" x14ac:dyDescent="0.25">
      <c r="B280" s="2" t="str">
        <f t="shared" ca="1" si="20"/>
        <v/>
      </c>
      <c r="C280" s="46">
        <f t="shared" ca="1" si="21"/>
        <v>0</v>
      </c>
      <c r="D280" s="46">
        <f t="shared" ca="1" si="22"/>
        <v>0</v>
      </c>
      <c r="E280" s="46">
        <f t="shared" ca="1" si="24"/>
        <v>0</v>
      </c>
      <c r="F280" s="46">
        <f t="shared" ca="1" si="23"/>
        <v>0</v>
      </c>
    </row>
    <row r="281" spans="2:6" x14ac:dyDescent="0.25">
      <c r="B281" s="2" t="str">
        <f t="shared" ca="1" si="20"/>
        <v/>
      </c>
      <c r="C281" s="46">
        <f t="shared" ca="1" si="21"/>
        <v>0</v>
      </c>
      <c r="D281" s="46">
        <f t="shared" ca="1" si="22"/>
        <v>0</v>
      </c>
      <c r="E281" s="46">
        <f t="shared" ca="1" si="24"/>
        <v>0</v>
      </c>
      <c r="F281" s="46">
        <f t="shared" ca="1" si="23"/>
        <v>0</v>
      </c>
    </row>
    <row r="282" spans="2:6" x14ac:dyDescent="0.25">
      <c r="B282" s="2" t="str">
        <f t="shared" ca="1" si="20"/>
        <v/>
      </c>
      <c r="C282" s="46">
        <f t="shared" ca="1" si="21"/>
        <v>0</v>
      </c>
      <c r="D282" s="46">
        <f t="shared" ca="1" si="22"/>
        <v>0</v>
      </c>
      <c r="E282" s="46">
        <f t="shared" ca="1" si="24"/>
        <v>0</v>
      </c>
      <c r="F282" s="46">
        <f t="shared" ca="1" si="23"/>
        <v>0</v>
      </c>
    </row>
    <row r="283" spans="2:6" x14ac:dyDescent="0.25">
      <c r="B283" s="2" t="str">
        <f t="shared" ref="B283:B346" ca="1" si="25">IF(ISNUMBER(B282),IF(B282-1&gt;GDD_FocusDate,B282-1,""),"")</f>
        <v/>
      </c>
      <c r="C283" s="46">
        <f t="shared" ref="C283:C346" ca="1" si="26">_xlfn.IFNA(INDEX(MaxTemp,MATCH($B283,DateHistory,0)),0)</f>
        <v>0</v>
      </c>
      <c r="D283" s="46">
        <f t="shared" ref="D283:D346" ca="1" si="27">_xlfn.IFNA(INDEX(MinTemp,MATCH($B283,DateHistory,0)),0)</f>
        <v>0</v>
      </c>
      <c r="E283" s="46">
        <f t="shared" ca="1" si="24"/>
        <v>0</v>
      </c>
      <c r="F283" s="46">
        <f t="shared" ref="F283:F346" ca="1" si="28">IF(ISNUMBER(F284),F284,0)+IF($B283&gt;=GDD_FocusDate,E283)</f>
        <v>0</v>
      </c>
    </row>
    <row r="284" spans="2:6" x14ac:dyDescent="0.25">
      <c r="B284" s="2" t="str">
        <f t="shared" ca="1" si="25"/>
        <v/>
      </c>
      <c r="C284" s="46">
        <f t="shared" ca="1" si="26"/>
        <v>0</v>
      </c>
      <c r="D284" s="46">
        <f t="shared" ca="1" si="27"/>
        <v>0</v>
      </c>
      <c r="E284" s="46">
        <f t="shared" ca="1" si="24"/>
        <v>0</v>
      </c>
      <c r="F284" s="46">
        <f t="shared" ca="1" si="28"/>
        <v>0</v>
      </c>
    </row>
    <row r="285" spans="2:6" x14ac:dyDescent="0.25">
      <c r="B285" s="2" t="str">
        <f t="shared" ca="1" si="25"/>
        <v/>
      </c>
      <c r="C285" s="46">
        <f t="shared" ca="1" si="26"/>
        <v>0</v>
      </c>
      <c r="D285" s="46">
        <f t="shared" ca="1" si="27"/>
        <v>0</v>
      </c>
      <c r="E285" s="46">
        <f t="shared" ca="1" si="24"/>
        <v>0</v>
      </c>
      <c r="F285" s="46">
        <f t="shared" ca="1" si="28"/>
        <v>0</v>
      </c>
    </row>
    <row r="286" spans="2:6" x14ac:dyDescent="0.25">
      <c r="B286" s="2" t="str">
        <f t="shared" ca="1" si="25"/>
        <v/>
      </c>
      <c r="C286" s="46">
        <f t="shared" ca="1" si="26"/>
        <v>0</v>
      </c>
      <c r="D286" s="46">
        <f t="shared" ca="1" si="27"/>
        <v>0</v>
      </c>
      <c r="E286" s="46">
        <f t="shared" ca="1" si="24"/>
        <v>0</v>
      </c>
      <c r="F286" s="46">
        <f t="shared" ca="1" si="28"/>
        <v>0</v>
      </c>
    </row>
    <row r="287" spans="2:6" x14ac:dyDescent="0.25">
      <c r="B287" s="2" t="str">
        <f t="shared" ca="1" si="25"/>
        <v/>
      </c>
      <c r="C287" s="46">
        <f t="shared" ca="1" si="26"/>
        <v>0</v>
      </c>
      <c r="D287" s="46">
        <f t="shared" ca="1" si="27"/>
        <v>0</v>
      </c>
      <c r="E287" s="46">
        <f t="shared" ca="1" si="24"/>
        <v>0</v>
      </c>
      <c r="F287" s="46">
        <f t="shared" ca="1" si="28"/>
        <v>0</v>
      </c>
    </row>
    <row r="288" spans="2:6" x14ac:dyDescent="0.25">
      <c r="B288" s="2" t="str">
        <f t="shared" ca="1" si="25"/>
        <v/>
      </c>
      <c r="C288" s="46">
        <f t="shared" ca="1" si="26"/>
        <v>0</v>
      </c>
      <c r="D288" s="46">
        <f t="shared" ca="1" si="27"/>
        <v>0</v>
      </c>
      <c r="E288" s="46">
        <f t="shared" ca="1" si="24"/>
        <v>0</v>
      </c>
      <c r="F288" s="46">
        <f t="shared" ca="1" si="28"/>
        <v>0</v>
      </c>
    </row>
    <row r="289" spans="2:6" x14ac:dyDescent="0.25">
      <c r="B289" s="2" t="str">
        <f t="shared" ca="1" si="25"/>
        <v/>
      </c>
      <c r="C289" s="46">
        <f t="shared" ca="1" si="26"/>
        <v>0</v>
      </c>
      <c r="D289" s="46">
        <f t="shared" ca="1" si="27"/>
        <v>0</v>
      </c>
      <c r="E289" s="46">
        <f t="shared" ca="1" si="24"/>
        <v>0</v>
      </c>
      <c r="F289" s="46">
        <f t="shared" ca="1" si="28"/>
        <v>0</v>
      </c>
    </row>
    <row r="290" spans="2:6" x14ac:dyDescent="0.25">
      <c r="B290" s="2" t="str">
        <f t="shared" ca="1" si="25"/>
        <v/>
      </c>
      <c r="C290" s="46">
        <f t="shared" ca="1" si="26"/>
        <v>0</v>
      </c>
      <c r="D290" s="46">
        <f t="shared" ca="1" si="27"/>
        <v>0</v>
      </c>
      <c r="E290" s="46">
        <f t="shared" ca="1" si="24"/>
        <v>0</v>
      </c>
      <c r="F290" s="46">
        <f t="shared" ca="1" si="28"/>
        <v>0</v>
      </c>
    </row>
    <row r="291" spans="2:6" x14ac:dyDescent="0.25">
      <c r="B291" s="2" t="str">
        <f t="shared" ca="1" si="25"/>
        <v/>
      </c>
      <c r="C291" s="46">
        <f t="shared" ca="1" si="26"/>
        <v>0</v>
      </c>
      <c r="D291" s="46">
        <f t="shared" ca="1" si="27"/>
        <v>0</v>
      </c>
      <c r="E291" s="46">
        <f t="shared" ca="1" si="24"/>
        <v>0</v>
      </c>
      <c r="F291" s="46">
        <f t="shared" ca="1" si="28"/>
        <v>0</v>
      </c>
    </row>
    <row r="292" spans="2:6" x14ac:dyDescent="0.25">
      <c r="B292" s="2" t="str">
        <f t="shared" ca="1" si="25"/>
        <v/>
      </c>
      <c r="C292" s="46">
        <f t="shared" ca="1" si="26"/>
        <v>0</v>
      </c>
      <c r="D292" s="46">
        <f t="shared" ca="1" si="27"/>
        <v>0</v>
      </c>
      <c r="E292" s="46">
        <f t="shared" ca="1" si="24"/>
        <v>0</v>
      </c>
      <c r="F292" s="46">
        <f t="shared" ca="1" si="28"/>
        <v>0</v>
      </c>
    </row>
    <row r="293" spans="2:6" x14ac:dyDescent="0.25">
      <c r="B293" s="2" t="str">
        <f t="shared" ca="1" si="25"/>
        <v/>
      </c>
      <c r="C293" s="46">
        <f t="shared" ca="1" si="26"/>
        <v>0</v>
      </c>
      <c r="D293" s="46">
        <f t="shared" ca="1" si="27"/>
        <v>0</v>
      </c>
      <c r="E293" s="46">
        <f t="shared" ca="1" si="24"/>
        <v>0</v>
      </c>
      <c r="F293" s="46">
        <f t="shared" ca="1" si="28"/>
        <v>0</v>
      </c>
    </row>
    <row r="294" spans="2:6" x14ac:dyDescent="0.25">
      <c r="B294" s="2" t="str">
        <f t="shared" ca="1" si="25"/>
        <v/>
      </c>
      <c r="C294" s="46">
        <f t="shared" ca="1" si="26"/>
        <v>0</v>
      </c>
      <c r="D294" s="46">
        <f t="shared" ca="1" si="27"/>
        <v>0</v>
      </c>
      <c r="E294" s="46">
        <f t="shared" ca="1" si="24"/>
        <v>0</v>
      </c>
      <c r="F294" s="46">
        <f t="shared" ca="1" si="28"/>
        <v>0</v>
      </c>
    </row>
    <row r="295" spans="2:6" x14ac:dyDescent="0.25">
      <c r="B295" s="2" t="str">
        <f t="shared" ca="1" si="25"/>
        <v/>
      </c>
      <c r="C295" s="46">
        <f t="shared" ca="1" si="26"/>
        <v>0</v>
      </c>
      <c r="D295" s="46">
        <f t="shared" ca="1" si="27"/>
        <v>0</v>
      </c>
      <c r="E295" s="46">
        <f t="shared" ca="1" si="24"/>
        <v>0</v>
      </c>
      <c r="F295" s="46">
        <f t="shared" ca="1" si="28"/>
        <v>0</v>
      </c>
    </row>
    <row r="296" spans="2:6" x14ac:dyDescent="0.25">
      <c r="B296" s="2" t="str">
        <f t="shared" ca="1" si="25"/>
        <v/>
      </c>
      <c r="C296" s="46">
        <f t="shared" ca="1" si="26"/>
        <v>0</v>
      </c>
      <c r="D296" s="46">
        <f t="shared" ca="1" si="27"/>
        <v>0</v>
      </c>
      <c r="E296" s="46">
        <f t="shared" ca="1" si="24"/>
        <v>0</v>
      </c>
      <c r="F296" s="46">
        <f t="shared" ca="1" si="28"/>
        <v>0</v>
      </c>
    </row>
    <row r="297" spans="2:6" x14ac:dyDescent="0.25">
      <c r="B297" s="2" t="str">
        <f t="shared" ca="1" si="25"/>
        <v/>
      </c>
      <c r="C297" s="46">
        <f t="shared" ca="1" si="26"/>
        <v>0</v>
      </c>
      <c r="D297" s="46">
        <f t="shared" ca="1" si="27"/>
        <v>0</v>
      </c>
      <c r="E297" s="46">
        <f t="shared" ca="1" si="24"/>
        <v>0</v>
      </c>
      <c r="F297" s="46">
        <f t="shared" ca="1" si="28"/>
        <v>0</v>
      </c>
    </row>
    <row r="298" spans="2:6" x14ac:dyDescent="0.25">
      <c r="B298" s="2" t="str">
        <f t="shared" ca="1" si="25"/>
        <v/>
      </c>
      <c r="C298" s="46">
        <f t="shared" ca="1" si="26"/>
        <v>0</v>
      </c>
      <c r="D298" s="46">
        <f t="shared" ca="1" si="27"/>
        <v>0</v>
      </c>
      <c r="E298" s="46">
        <f t="shared" ca="1" si="24"/>
        <v>0</v>
      </c>
      <c r="F298" s="46">
        <f t="shared" ca="1" si="28"/>
        <v>0</v>
      </c>
    </row>
    <row r="299" spans="2:6" x14ac:dyDescent="0.25">
      <c r="B299" s="2" t="str">
        <f t="shared" ca="1" si="25"/>
        <v/>
      </c>
      <c r="C299" s="46">
        <f t="shared" ca="1" si="26"/>
        <v>0</v>
      </c>
      <c r="D299" s="46">
        <f t="shared" ca="1" si="27"/>
        <v>0</v>
      </c>
      <c r="E299" s="46">
        <f t="shared" ca="1" si="24"/>
        <v>0</v>
      </c>
      <c r="F299" s="46">
        <f t="shared" ca="1" si="28"/>
        <v>0</v>
      </c>
    </row>
    <row r="300" spans="2:6" x14ac:dyDescent="0.25">
      <c r="B300" s="2" t="str">
        <f t="shared" ca="1" si="25"/>
        <v/>
      </c>
      <c r="C300" s="46">
        <f t="shared" ca="1" si="26"/>
        <v>0</v>
      </c>
      <c r="D300" s="46">
        <f t="shared" ca="1" si="27"/>
        <v>0</v>
      </c>
      <c r="E300" s="46">
        <f t="shared" ca="1" si="24"/>
        <v>0</v>
      </c>
      <c r="F300" s="46">
        <f t="shared" ca="1" si="28"/>
        <v>0</v>
      </c>
    </row>
    <row r="301" spans="2:6" x14ac:dyDescent="0.25">
      <c r="B301" s="2" t="str">
        <f t="shared" ca="1" si="25"/>
        <v/>
      </c>
      <c r="C301" s="46">
        <f t="shared" ca="1" si="26"/>
        <v>0</v>
      </c>
      <c r="D301" s="46">
        <f t="shared" ca="1" si="27"/>
        <v>0</v>
      </c>
      <c r="E301" s="46">
        <f t="shared" ca="1" si="24"/>
        <v>0</v>
      </c>
      <c r="F301" s="46">
        <f t="shared" ca="1" si="28"/>
        <v>0</v>
      </c>
    </row>
    <row r="302" spans="2:6" x14ac:dyDescent="0.25">
      <c r="B302" s="2" t="str">
        <f t="shared" ca="1" si="25"/>
        <v/>
      </c>
      <c r="C302" s="46">
        <f t="shared" ca="1" si="26"/>
        <v>0</v>
      </c>
      <c r="D302" s="46">
        <f t="shared" ca="1" si="27"/>
        <v>0</v>
      </c>
      <c r="E302" s="46">
        <f t="shared" ca="1" si="24"/>
        <v>0</v>
      </c>
      <c r="F302" s="46">
        <f t="shared" ca="1" si="28"/>
        <v>0</v>
      </c>
    </row>
    <row r="303" spans="2:6" x14ac:dyDescent="0.25">
      <c r="B303" s="2" t="str">
        <f t="shared" ca="1" si="25"/>
        <v/>
      </c>
      <c r="C303" s="46">
        <f t="shared" ca="1" si="26"/>
        <v>0</v>
      </c>
      <c r="D303" s="46">
        <f t="shared" ca="1" si="27"/>
        <v>0</v>
      </c>
      <c r="E303" s="46">
        <f t="shared" ca="1" si="24"/>
        <v>0</v>
      </c>
      <c r="F303" s="46">
        <f t="shared" ca="1" si="28"/>
        <v>0</v>
      </c>
    </row>
    <row r="304" spans="2:6" x14ac:dyDescent="0.25">
      <c r="B304" s="2" t="str">
        <f t="shared" ca="1" si="25"/>
        <v/>
      </c>
      <c r="C304" s="46">
        <f t="shared" ca="1" si="26"/>
        <v>0</v>
      </c>
      <c r="D304" s="46">
        <f t="shared" ca="1" si="27"/>
        <v>0</v>
      </c>
      <c r="E304" s="46">
        <f t="shared" ca="1" si="24"/>
        <v>0</v>
      </c>
      <c r="F304" s="46">
        <f t="shared" ca="1" si="28"/>
        <v>0</v>
      </c>
    </row>
    <row r="305" spans="2:6" x14ac:dyDescent="0.25">
      <c r="B305" s="2" t="str">
        <f t="shared" ca="1" si="25"/>
        <v/>
      </c>
      <c r="C305" s="46">
        <f t="shared" ca="1" si="26"/>
        <v>0</v>
      </c>
      <c r="D305" s="46">
        <f t="shared" ca="1" si="27"/>
        <v>0</v>
      </c>
      <c r="E305" s="46">
        <f t="shared" ca="1" si="24"/>
        <v>0</v>
      </c>
      <c r="F305" s="46">
        <f t="shared" ca="1" si="28"/>
        <v>0</v>
      </c>
    </row>
    <row r="306" spans="2:6" x14ac:dyDescent="0.25">
      <c r="B306" s="2" t="str">
        <f t="shared" ca="1" si="25"/>
        <v/>
      </c>
      <c r="C306" s="46">
        <f t="shared" ca="1" si="26"/>
        <v>0</v>
      </c>
      <c r="D306" s="46">
        <f t="shared" ca="1" si="27"/>
        <v>0</v>
      </c>
      <c r="E306" s="46">
        <f t="shared" ca="1" si="24"/>
        <v>0</v>
      </c>
      <c r="F306" s="46">
        <f t="shared" ca="1" si="28"/>
        <v>0</v>
      </c>
    </row>
    <row r="307" spans="2:6" x14ac:dyDescent="0.25">
      <c r="B307" s="2" t="str">
        <f t="shared" ca="1" si="25"/>
        <v/>
      </c>
      <c r="C307" s="46">
        <f t="shared" ca="1" si="26"/>
        <v>0</v>
      </c>
      <c r="D307" s="46">
        <f t="shared" ca="1" si="27"/>
        <v>0</v>
      </c>
      <c r="E307" s="46">
        <f t="shared" ca="1" si="24"/>
        <v>0</v>
      </c>
      <c r="F307" s="46">
        <f t="shared" ca="1" si="28"/>
        <v>0</v>
      </c>
    </row>
    <row r="308" spans="2:6" x14ac:dyDescent="0.25">
      <c r="B308" s="2" t="str">
        <f t="shared" ca="1" si="25"/>
        <v/>
      </c>
      <c r="C308" s="46">
        <f t="shared" ca="1" si="26"/>
        <v>0</v>
      </c>
      <c r="D308" s="46">
        <f t="shared" ca="1" si="27"/>
        <v>0</v>
      </c>
      <c r="E308" s="46">
        <f t="shared" ca="1" si="24"/>
        <v>0</v>
      </c>
      <c r="F308" s="46">
        <f t="shared" ca="1" si="28"/>
        <v>0</v>
      </c>
    </row>
    <row r="309" spans="2:6" x14ac:dyDescent="0.25">
      <c r="B309" s="2" t="str">
        <f t="shared" ca="1" si="25"/>
        <v/>
      </c>
      <c r="C309" s="46">
        <f t="shared" ca="1" si="26"/>
        <v>0</v>
      </c>
      <c r="D309" s="46">
        <f t="shared" ca="1" si="27"/>
        <v>0</v>
      </c>
      <c r="E309" s="46">
        <f t="shared" ca="1" si="24"/>
        <v>0</v>
      </c>
      <c r="F309" s="46">
        <f t="shared" ca="1" si="28"/>
        <v>0</v>
      </c>
    </row>
    <row r="310" spans="2:6" x14ac:dyDescent="0.25">
      <c r="B310" s="2" t="str">
        <f t="shared" ca="1" si="25"/>
        <v/>
      </c>
      <c r="C310" s="46">
        <f t="shared" ca="1" si="26"/>
        <v>0</v>
      </c>
      <c r="D310" s="46">
        <f t="shared" ca="1" si="27"/>
        <v>0</v>
      </c>
      <c r="E310" s="46">
        <f t="shared" ca="1" si="24"/>
        <v>0</v>
      </c>
      <c r="F310" s="46">
        <f t="shared" ca="1" si="28"/>
        <v>0</v>
      </c>
    </row>
    <row r="311" spans="2:6" x14ac:dyDescent="0.25">
      <c r="B311" s="2" t="str">
        <f t="shared" ca="1" si="25"/>
        <v/>
      </c>
      <c r="C311" s="46">
        <f t="shared" ca="1" si="26"/>
        <v>0</v>
      </c>
      <c r="D311" s="46">
        <f t="shared" ca="1" si="27"/>
        <v>0</v>
      </c>
      <c r="E311" s="46">
        <f t="shared" ca="1" si="24"/>
        <v>0</v>
      </c>
      <c r="F311" s="46">
        <f t="shared" ca="1" si="28"/>
        <v>0</v>
      </c>
    </row>
    <row r="312" spans="2:6" x14ac:dyDescent="0.25">
      <c r="B312" s="2" t="str">
        <f t="shared" ca="1" si="25"/>
        <v/>
      </c>
      <c r="C312" s="46">
        <f t="shared" ca="1" si="26"/>
        <v>0</v>
      </c>
      <c r="D312" s="46">
        <f t="shared" ca="1" si="27"/>
        <v>0</v>
      </c>
      <c r="E312" s="46">
        <f t="shared" ca="1" si="24"/>
        <v>0</v>
      </c>
      <c r="F312" s="46">
        <f t="shared" ca="1" si="28"/>
        <v>0</v>
      </c>
    </row>
    <row r="313" spans="2:6" x14ac:dyDescent="0.25">
      <c r="B313" s="2" t="str">
        <f t="shared" ca="1" si="25"/>
        <v/>
      </c>
      <c r="C313" s="46">
        <f t="shared" ca="1" si="26"/>
        <v>0</v>
      </c>
      <c r="D313" s="46">
        <f t="shared" ca="1" si="27"/>
        <v>0</v>
      </c>
      <c r="E313" s="46">
        <f t="shared" ca="1" si="24"/>
        <v>0</v>
      </c>
      <c r="F313" s="46">
        <f t="shared" ca="1" si="28"/>
        <v>0</v>
      </c>
    </row>
    <row r="314" spans="2:6" x14ac:dyDescent="0.25">
      <c r="B314" s="2" t="str">
        <f t="shared" ca="1" si="25"/>
        <v/>
      </c>
      <c r="C314" s="46">
        <f t="shared" ca="1" si="26"/>
        <v>0</v>
      </c>
      <c r="D314" s="46">
        <f t="shared" ca="1" si="27"/>
        <v>0</v>
      </c>
      <c r="E314" s="46">
        <f t="shared" ca="1" si="24"/>
        <v>0</v>
      </c>
      <c r="F314" s="46">
        <f t="shared" ca="1" si="28"/>
        <v>0</v>
      </c>
    </row>
    <row r="315" spans="2:6" x14ac:dyDescent="0.25">
      <c r="B315" s="2" t="str">
        <f t="shared" ca="1" si="25"/>
        <v/>
      </c>
      <c r="C315" s="46">
        <f t="shared" ca="1" si="26"/>
        <v>0</v>
      </c>
      <c r="D315" s="46">
        <f t="shared" ca="1" si="27"/>
        <v>0</v>
      </c>
      <c r="E315" s="46">
        <f t="shared" ca="1" si="24"/>
        <v>0</v>
      </c>
      <c r="F315" s="46">
        <f t="shared" ca="1" si="28"/>
        <v>0</v>
      </c>
    </row>
    <row r="316" spans="2:6" x14ac:dyDescent="0.25">
      <c r="B316" s="2" t="str">
        <f t="shared" ca="1" si="25"/>
        <v/>
      </c>
      <c r="C316" s="46">
        <f t="shared" ca="1" si="26"/>
        <v>0</v>
      </c>
      <c r="D316" s="46">
        <f t="shared" ca="1" si="27"/>
        <v>0</v>
      </c>
      <c r="E316" s="46">
        <f t="shared" ca="1" si="24"/>
        <v>0</v>
      </c>
      <c r="F316" s="46">
        <f t="shared" ca="1" si="28"/>
        <v>0</v>
      </c>
    </row>
    <row r="317" spans="2:6" x14ac:dyDescent="0.25">
      <c r="B317" s="2" t="str">
        <f t="shared" ca="1" si="25"/>
        <v/>
      </c>
      <c r="C317" s="46">
        <f t="shared" ca="1" si="26"/>
        <v>0</v>
      </c>
      <c r="D317" s="46">
        <f t="shared" ca="1" si="27"/>
        <v>0</v>
      </c>
      <c r="E317" s="46">
        <f t="shared" ca="1" si="24"/>
        <v>0</v>
      </c>
      <c r="F317" s="46">
        <f t="shared" ca="1" si="28"/>
        <v>0</v>
      </c>
    </row>
    <row r="318" spans="2:6" x14ac:dyDescent="0.25">
      <c r="B318" s="2" t="str">
        <f t="shared" ca="1" si="25"/>
        <v/>
      </c>
      <c r="C318" s="46">
        <f t="shared" ca="1" si="26"/>
        <v>0</v>
      </c>
      <c r="D318" s="46">
        <f t="shared" ca="1" si="27"/>
        <v>0</v>
      </c>
      <c r="E318" s="46">
        <f t="shared" ca="1" si="24"/>
        <v>0</v>
      </c>
      <c r="F318" s="46">
        <f t="shared" ca="1" si="28"/>
        <v>0</v>
      </c>
    </row>
    <row r="319" spans="2:6" x14ac:dyDescent="0.25">
      <c r="B319" s="2" t="str">
        <f t="shared" ca="1" si="25"/>
        <v/>
      </c>
      <c r="C319" s="46">
        <f t="shared" ca="1" si="26"/>
        <v>0</v>
      </c>
      <c r="D319" s="46">
        <f t="shared" ca="1" si="27"/>
        <v>0</v>
      </c>
      <c r="E319" s="46">
        <f t="shared" ca="1" si="24"/>
        <v>0</v>
      </c>
      <c r="F319" s="46">
        <f t="shared" ca="1" si="28"/>
        <v>0</v>
      </c>
    </row>
    <row r="320" spans="2:6" x14ac:dyDescent="0.25">
      <c r="B320" s="2" t="str">
        <f t="shared" ca="1" si="25"/>
        <v/>
      </c>
      <c r="C320" s="46">
        <f t="shared" ca="1" si="26"/>
        <v>0</v>
      </c>
      <c r="D320" s="46">
        <f t="shared" ca="1" si="27"/>
        <v>0</v>
      </c>
      <c r="E320" s="46">
        <f t="shared" ca="1" si="24"/>
        <v>0</v>
      </c>
      <c r="F320" s="46">
        <f t="shared" ca="1" si="28"/>
        <v>0</v>
      </c>
    </row>
    <row r="321" spans="2:6" x14ac:dyDescent="0.25">
      <c r="B321" s="2" t="str">
        <f t="shared" ca="1" si="25"/>
        <v/>
      </c>
      <c r="C321" s="46">
        <f t="shared" ca="1" si="26"/>
        <v>0</v>
      </c>
      <c r="D321" s="46">
        <f t="shared" ca="1" si="27"/>
        <v>0</v>
      </c>
      <c r="E321" s="46">
        <f t="shared" ca="1" si="24"/>
        <v>0</v>
      </c>
      <c r="F321" s="46">
        <f t="shared" ca="1" si="28"/>
        <v>0</v>
      </c>
    </row>
    <row r="322" spans="2:6" x14ac:dyDescent="0.25">
      <c r="B322" s="2" t="str">
        <f t="shared" ca="1" si="25"/>
        <v/>
      </c>
      <c r="C322" s="46">
        <f t="shared" ca="1" si="26"/>
        <v>0</v>
      </c>
      <c r="D322" s="46">
        <f t="shared" ca="1" si="27"/>
        <v>0</v>
      </c>
      <c r="E322" s="46">
        <f t="shared" ca="1" si="24"/>
        <v>0</v>
      </c>
      <c r="F322" s="46">
        <f t="shared" ca="1" si="28"/>
        <v>0</v>
      </c>
    </row>
    <row r="323" spans="2:6" x14ac:dyDescent="0.25">
      <c r="B323" s="2" t="str">
        <f t="shared" ca="1" si="25"/>
        <v/>
      </c>
      <c r="C323" s="46">
        <f t="shared" ca="1" si="26"/>
        <v>0</v>
      </c>
      <c r="D323" s="46">
        <f t="shared" ca="1" si="27"/>
        <v>0</v>
      </c>
      <c r="E323" s="46">
        <f t="shared" ca="1" si="24"/>
        <v>0</v>
      </c>
      <c r="F323" s="46">
        <f t="shared" ca="1" si="28"/>
        <v>0</v>
      </c>
    </row>
    <row r="324" spans="2:6" x14ac:dyDescent="0.25">
      <c r="B324" s="2" t="str">
        <f t="shared" ca="1" si="25"/>
        <v/>
      </c>
      <c r="C324" s="46">
        <f t="shared" ca="1" si="26"/>
        <v>0</v>
      </c>
      <c r="D324" s="46">
        <f t="shared" ca="1" si="27"/>
        <v>0</v>
      </c>
      <c r="E324" s="46">
        <f t="shared" ca="1" si="24"/>
        <v>0</v>
      </c>
      <c r="F324" s="46">
        <f t="shared" ca="1" si="28"/>
        <v>0</v>
      </c>
    </row>
    <row r="325" spans="2:6" x14ac:dyDescent="0.25">
      <c r="B325" s="2" t="str">
        <f t="shared" ca="1" si="25"/>
        <v/>
      </c>
      <c r="C325" s="46">
        <f t="shared" ca="1" si="26"/>
        <v>0</v>
      </c>
      <c r="D325" s="46">
        <f t="shared" ca="1" si="27"/>
        <v>0</v>
      </c>
      <c r="E325" s="46">
        <f t="shared" ca="1" si="24"/>
        <v>0</v>
      </c>
      <c r="F325" s="46">
        <f t="shared" ca="1" si="28"/>
        <v>0</v>
      </c>
    </row>
    <row r="326" spans="2:6" x14ac:dyDescent="0.25">
      <c r="B326" s="2" t="str">
        <f t="shared" ca="1" si="25"/>
        <v/>
      </c>
      <c r="C326" s="46">
        <f t="shared" ca="1" si="26"/>
        <v>0</v>
      </c>
      <c r="D326" s="46">
        <f t="shared" ca="1" si="27"/>
        <v>0</v>
      </c>
      <c r="E326" s="46">
        <f t="shared" ca="1" si="24"/>
        <v>0</v>
      </c>
      <c r="F326" s="46">
        <f t="shared" ca="1" si="28"/>
        <v>0</v>
      </c>
    </row>
    <row r="327" spans="2:6" x14ac:dyDescent="0.25">
      <c r="B327" s="2" t="str">
        <f t="shared" ca="1" si="25"/>
        <v/>
      </c>
      <c r="C327" s="46">
        <f t="shared" ca="1" si="26"/>
        <v>0</v>
      </c>
      <c r="D327" s="46">
        <f t="shared" ca="1" si="27"/>
        <v>0</v>
      </c>
      <c r="E327" s="46">
        <f t="shared" ca="1" si="24"/>
        <v>0</v>
      </c>
      <c r="F327" s="46">
        <f t="shared" ca="1" si="28"/>
        <v>0</v>
      </c>
    </row>
    <row r="328" spans="2:6" x14ac:dyDescent="0.25">
      <c r="B328" s="2" t="str">
        <f t="shared" ca="1" si="25"/>
        <v/>
      </c>
      <c r="C328" s="46">
        <f t="shared" ca="1" si="26"/>
        <v>0</v>
      </c>
      <c r="D328" s="46">
        <f t="shared" ca="1" si="27"/>
        <v>0</v>
      </c>
      <c r="E328" s="46">
        <f t="shared" ca="1" si="24"/>
        <v>0</v>
      </c>
      <c r="F328" s="46">
        <f t="shared" ca="1" si="28"/>
        <v>0</v>
      </c>
    </row>
    <row r="329" spans="2:6" x14ac:dyDescent="0.25">
      <c r="B329" s="2" t="str">
        <f t="shared" ca="1" si="25"/>
        <v/>
      </c>
      <c r="C329" s="46">
        <f t="shared" ca="1" si="26"/>
        <v>0</v>
      </c>
      <c r="D329" s="46">
        <f t="shared" ca="1" si="27"/>
        <v>0</v>
      </c>
      <c r="E329" s="46">
        <f t="shared" ca="1" si="24"/>
        <v>0</v>
      </c>
      <c r="F329" s="46">
        <f t="shared" ca="1" si="28"/>
        <v>0</v>
      </c>
    </row>
    <row r="330" spans="2:6" x14ac:dyDescent="0.25">
      <c r="B330" s="2" t="str">
        <f t="shared" ca="1" si="25"/>
        <v/>
      </c>
      <c r="C330" s="46">
        <f t="shared" ca="1" si="26"/>
        <v>0</v>
      </c>
      <c r="D330" s="46">
        <f t="shared" ca="1" si="27"/>
        <v>0</v>
      </c>
      <c r="E330" s="46">
        <f t="shared" ca="1" si="24"/>
        <v>0</v>
      </c>
      <c r="F330" s="46">
        <f t="shared" ca="1" si="28"/>
        <v>0</v>
      </c>
    </row>
    <row r="331" spans="2:6" x14ac:dyDescent="0.25">
      <c r="B331" s="2" t="str">
        <f t="shared" ca="1" si="25"/>
        <v/>
      </c>
      <c r="C331" s="46">
        <f t="shared" ca="1" si="26"/>
        <v>0</v>
      </c>
      <c r="D331" s="46">
        <f t="shared" ca="1" si="27"/>
        <v>0</v>
      </c>
      <c r="E331" s="46">
        <f t="shared" ref="E331:E392" ca="1" si="29">MAX(0,((MIN(GDD_TMax,C331)+MIN(GDD_TMax,D331))/2) - GDD_TBase)</f>
        <v>0</v>
      </c>
      <c r="F331" s="46">
        <f t="shared" ca="1" si="28"/>
        <v>0</v>
      </c>
    </row>
    <row r="332" spans="2:6" x14ac:dyDescent="0.25">
      <c r="B332" s="2" t="str">
        <f t="shared" ca="1" si="25"/>
        <v/>
      </c>
      <c r="C332" s="46">
        <f t="shared" ca="1" si="26"/>
        <v>0</v>
      </c>
      <c r="D332" s="46">
        <f t="shared" ca="1" si="27"/>
        <v>0</v>
      </c>
      <c r="E332" s="46">
        <f t="shared" ca="1" si="29"/>
        <v>0</v>
      </c>
      <c r="F332" s="46">
        <f t="shared" ca="1" si="28"/>
        <v>0</v>
      </c>
    </row>
    <row r="333" spans="2:6" x14ac:dyDescent="0.25">
      <c r="B333" s="2" t="str">
        <f t="shared" ca="1" si="25"/>
        <v/>
      </c>
      <c r="C333" s="46">
        <f t="shared" ca="1" si="26"/>
        <v>0</v>
      </c>
      <c r="D333" s="46">
        <f t="shared" ca="1" si="27"/>
        <v>0</v>
      </c>
      <c r="E333" s="46">
        <f t="shared" ca="1" si="29"/>
        <v>0</v>
      </c>
      <c r="F333" s="46">
        <f t="shared" ca="1" si="28"/>
        <v>0</v>
      </c>
    </row>
    <row r="334" spans="2:6" x14ac:dyDescent="0.25">
      <c r="B334" s="2" t="str">
        <f t="shared" ca="1" si="25"/>
        <v/>
      </c>
      <c r="C334" s="46">
        <f t="shared" ca="1" si="26"/>
        <v>0</v>
      </c>
      <c r="D334" s="46">
        <f t="shared" ca="1" si="27"/>
        <v>0</v>
      </c>
      <c r="E334" s="46">
        <f t="shared" ca="1" si="29"/>
        <v>0</v>
      </c>
      <c r="F334" s="46">
        <f t="shared" ca="1" si="28"/>
        <v>0</v>
      </c>
    </row>
    <row r="335" spans="2:6" x14ac:dyDescent="0.25">
      <c r="B335" s="2" t="str">
        <f t="shared" ca="1" si="25"/>
        <v/>
      </c>
      <c r="C335" s="46">
        <f t="shared" ca="1" si="26"/>
        <v>0</v>
      </c>
      <c r="D335" s="46">
        <f t="shared" ca="1" si="27"/>
        <v>0</v>
      </c>
      <c r="E335" s="46">
        <f t="shared" ca="1" si="29"/>
        <v>0</v>
      </c>
      <c r="F335" s="46">
        <f t="shared" ca="1" si="28"/>
        <v>0</v>
      </c>
    </row>
    <row r="336" spans="2:6" x14ac:dyDescent="0.25">
      <c r="B336" s="2" t="str">
        <f t="shared" ca="1" si="25"/>
        <v/>
      </c>
      <c r="C336" s="46">
        <f t="shared" ca="1" si="26"/>
        <v>0</v>
      </c>
      <c r="D336" s="46">
        <f t="shared" ca="1" si="27"/>
        <v>0</v>
      </c>
      <c r="E336" s="46">
        <f t="shared" ca="1" si="29"/>
        <v>0</v>
      </c>
      <c r="F336" s="46">
        <f t="shared" ca="1" si="28"/>
        <v>0</v>
      </c>
    </row>
    <row r="337" spans="2:6" x14ac:dyDescent="0.25">
      <c r="B337" s="2" t="str">
        <f t="shared" ca="1" si="25"/>
        <v/>
      </c>
      <c r="C337" s="46">
        <f t="shared" ca="1" si="26"/>
        <v>0</v>
      </c>
      <c r="D337" s="46">
        <f t="shared" ca="1" si="27"/>
        <v>0</v>
      </c>
      <c r="E337" s="46">
        <f t="shared" ca="1" si="29"/>
        <v>0</v>
      </c>
      <c r="F337" s="46">
        <f t="shared" ca="1" si="28"/>
        <v>0</v>
      </c>
    </row>
    <row r="338" spans="2:6" x14ac:dyDescent="0.25">
      <c r="B338" s="2" t="str">
        <f t="shared" ca="1" si="25"/>
        <v/>
      </c>
      <c r="C338" s="46">
        <f t="shared" ca="1" si="26"/>
        <v>0</v>
      </c>
      <c r="D338" s="46">
        <f t="shared" ca="1" si="27"/>
        <v>0</v>
      </c>
      <c r="E338" s="46">
        <f t="shared" ca="1" si="29"/>
        <v>0</v>
      </c>
      <c r="F338" s="46">
        <f t="shared" ca="1" si="28"/>
        <v>0</v>
      </c>
    </row>
    <row r="339" spans="2:6" x14ac:dyDescent="0.25">
      <c r="B339" s="2" t="str">
        <f t="shared" ca="1" si="25"/>
        <v/>
      </c>
      <c r="C339" s="46">
        <f t="shared" ca="1" si="26"/>
        <v>0</v>
      </c>
      <c r="D339" s="46">
        <f t="shared" ca="1" si="27"/>
        <v>0</v>
      </c>
      <c r="E339" s="46">
        <f t="shared" ca="1" si="29"/>
        <v>0</v>
      </c>
      <c r="F339" s="46">
        <f t="shared" ca="1" si="28"/>
        <v>0</v>
      </c>
    </row>
    <row r="340" spans="2:6" x14ac:dyDescent="0.25">
      <c r="B340" s="2" t="str">
        <f t="shared" ca="1" si="25"/>
        <v/>
      </c>
      <c r="C340" s="46">
        <f t="shared" ca="1" si="26"/>
        <v>0</v>
      </c>
      <c r="D340" s="46">
        <f t="shared" ca="1" si="27"/>
        <v>0</v>
      </c>
      <c r="E340" s="46">
        <f t="shared" ca="1" si="29"/>
        <v>0</v>
      </c>
      <c r="F340" s="46">
        <f t="shared" ca="1" si="28"/>
        <v>0</v>
      </c>
    </row>
    <row r="341" spans="2:6" x14ac:dyDescent="0.25">
      <c r="B341" s="2" t="str">
        <f t="shared" ca="1" si="25"/>
        <v/>
      </c>
      <c r="C341" s="46">
        <f t="shared" ca="1" si="26"/>
        <v>0</v>
      </c>
      <c r="D341" s="46">
        <f t="shared" ca="1" si="27"/>
        <v>0</v>
      </c>
      <c r="E341" s="46">
        <f t="shared" ca="1" si="29"/>
        <v>0</v>
      </c>
      <c r="F341" s="46">
        <f t="shared" ca="1" si="28"/>
        <v>0</v>
      </c>
    </row>
    <row r="342" spans="2:6" x14ac:dyDescent="0.25">
      <c r="B342" s="2" t="str">
        <f t="shared" ca="1" si="25"/>
        <v/>
      </c>
      <c r="C342" s="46">
        <f t="shared" ca="1" si="26"/>
        <v>0</v>
      </c>
      <c r="D342" s="46">
        <f t="shared" ca="1" si="27"/>
        <v>0</v>
      </c>
      <c r="E342" s="46">
        <f t="shared" ca="1" si="29"/>
        <v>0</v>
      </c>
      <c r="F342" s="46">
        <f t="shared" ca="1" si="28"/>
        <v>0</v>
      </c>
    </row>
    <row r="343" spans="2:6" x14ac:dyDescent="0.25">
      <c r="B343" s="2" t="str">
        <f t="shared" ca="1" si="25"/>
        <v/>
      </c>
      <c r="C343" s="46">
        <f t="shared" ca="1" si="26"/>
        <v>0</v>
      </c>
      <c r="D343" s="46">
        <f t="shared" ca="1" si="27"/>
        <v>0</v>
      </c>
      <c r="E343" s="46">
        <f t="shared" ca="1" si="29"/>
        <v>0</v>
      </c>
      <c r="F343" s="46">
        <f t="shared" ca="1" si="28"/>
        <v>0</v>
      </c>
    </row>
    <row r="344" spans="2:6" x14ac:dyDescent="0.25">
      <c r="B344" s="2" t="str">
        <f t="shared" ca="1" si="25"/>
        <v/>
      </c>
      <c r="C344" s="46">
        <f t="shared" ca="1" si="26"/>
        <v>0</v>
      </c>
      <c r="D344" s="46">
        <f t="shared" ca="1" si="27"/>
        <v>0</v>
      </c>
      <c r="E344" s="46">
        <f t="shared" ca="1" si="29"/>
        <v>0</v>
      </c>
      <c r="F344" s="46">
        <f t="shared" ca="1" si="28"/>
        <v>0</v>
      </c>
    </row>
    <row r="345" spans="2:6" x14ac:dyDescent="0.25">
      <c r="B345" s="2" t="str">
        <f t="shared" ca="1" si="25"/>
        <v/>
      </c>
      <c r="C345" s="46">
        <f t="shared" ca="1" si="26"/>
        <v>0</v>
      </c>
      <c r="D345" s="46">
        <f t="shared" ca="1" si="27"/>
        <v>0</v>
      </c>
      <c r="E345" s="46">
        <f t="shared" ca="1" si="29"/>
        <v>0</v>
      </c>
      <c r="F345" s="46">
        <f t="shared" ca="1" si="28"/>
        <v>0</v>
      </c>
    </row>
    <row r="346" spans="2:6" x14ac:dyDescent="0.25">
      <c r="B346" s="2" t="str">
        <f t="shared" ca="1" si="25"/>
        <v/>
      </c>
      <c r="C346" s="46">
        <f t="shared" ca="1" si="26"/>
        <v>0</v>
      </c>
      <c r="D346" s="46">
        <f t="shared" ca="1" si="27"/>
        <v>0</v>
      </c>
      <c r="E346" s="46">
        <f t="shared" ca="1" si="29"/>
        <v>0</v>
      </c>
      <c r="F346" s="46">
        <f t="shared" ca="1" si="28"/>
        <v>0</v>
      </c>
    </row>
    <row r="347" spans="2:6" x14ac:dyDescent="0.25">
      <c r="B347" s="2" t="str">
        <f t="shared" ref="B347:B392" ca="1" si="30">IF(ISNUMBER(B346),IF(B346-1&gt;GDD_FocusDate,B346-1,""),"")</f>
        <v/>
      </c>
      <c r="C347" s="46">
        <f t="shared" ref="C347:C392" ca="1" si="31">_xlfn.IFNA(INDEX(MaxTemp,MATCH($B347,DateHistory,0)),0)</f>
        <v>0</v>
      </c>
      <c r="D347" s="46">
        <f t="shared" ref="D347:D392" ca="1" si="32">_xlfn.IFNA(INDEX(MinTemp,MATCH($B347,DateHistory,0)),0)</f>
        <v>0</v>
      </c>
      <c r="E347" s="46">
        <f t="shared" ca="1" si="29"/>
        <v>0</v>
      </c>
      <c r="F347" s="46">
        <f t="shared" ref="F347:F392" ca="1" si="33">IF(ISNUMBER(F348),F348,0)+IF($B347&gt;=GDD_FocusDate,E347)</f>
        <v>0</v>
      </c>
    </row>
    <row r="348" spans="2:6" x14ac:dyDescent="0.25">
      <c r="B348" s="2" t="str">
        <f t="shared" ca="1" si="30"/>
        <v/>
      </c>
      <c r="C348" s="46">
        <f t="shared" ca="1" si="31"/>
        <v>0</v>
      </c>
      <c r="D348" s="46">
        <f t="shared" ca="1" si="32"/>
        <v>0</v>
      </c>
      <c r="E348" s="46">
        <f t="shared" ca="1" si="29"/>
        <v>0</v>
      </c>
      <c r="F348" s="46">
        <f t="shared" ca="1" si="33"/>
        <v>0</v>
      </c>
    </row>
    <row r="349" spans="2:6" x14ac:dyDescent="0.25">
      <c r="B349" s="2" t="str">
        <f t="shared" ca="1" si="30"/>
        <v/>
      </c>
      <c r="C349" s="46">
        <f t="shared" ca="1" si="31"/>
        <v>0</v>
      </c>
      <c r="D349" s="46">
        <f t="shared" ca="1" si="32"/>
        <v>0</v>
      </c>
      <c r="E349" s="46">
        <f t="shared" ca="1" si="29"/>
        <v>0</v>
      </c>
      <c r="F349" s="46">
        <f t="shared" ca="1" si="33"/>
        <v>0</v>
      </c>
    </row>
    <row r="350" spans="2:6" x14ac:dyDescent="0.25">
      <c r="B350" s="2" t="str">
        <f t="shared" ca="1" si="30"/>
        <v/>
      </c>
      <c r="C350" s="46">
        <f t="shared" ca="1" si="31"/>
        <v>0</v>
      </c>
      <c r="D350" s="46">
        <f t="shared" ca="1" si="32"/>
        <v>0</v>
      </c>
      <c r="E350" s="46">
        <f t="shared" ca="1" si="29"/>
        <v>0</v>
      </c>
      <c r="F350" s="46">
        <f t="shared" ca="1" si="33"/>
        <v>0</v>
      </c>
    </row>
    <row r="351" spans="2:6" x14ac:dyDescent="0.25">
      <c r="B351" s="2" t="str">
        <f t="shared" ca="1" si="30"/>
        <v/>
      </c>
      <c r="C351" s="46">
        <f t="shared" ca="1" si="31"/>
        <v>0</v>
      </c>
      <c r="D351" s="46">
        <f t="shared" ca="1" si="32"/>
        <v>0</v>
      </c>
      <c r="E351" s="46">
        <f t="shared" ca="1" si="29"/>
        <v>0</v>
      </c>
      <c r="F351" s="46">
        <f t="shared" ca="1" si="33"/>
        <v>0</v>
      </c>
    </row>
    <row r="352" spans="2:6" x14ac:dyDescent="0.25">
      <c r="B352" s="2" t="str">
        <f t="shared" ca="1" si="30"/>
        <v/>
      </c>
      <c r="C352" s="46">
        <f t="shared" ca="1" si="31"/>
        <v>0</v>
      </c>
      <c r="D352" s="46">
        <f t="shared" ca="1" si="32"/>
        <v>0</v>
      </c>
      <c r="E352" s="46">
        <f t="shared" ca="1" si="29"/>
        <v>0</v>
      </c>
      <c r="F352" s="46">
        <f t="shared" ca="1" si="33"/>
        <v>0</v>
      </c>
    </row>
    <row r="353" spans="2:6" x14ac:dyDescent="0.25">
      <c r="B353" s="2" t="str">
        <f t="shared" ca="1" si="30"/>
        <v/>
      </c>
      <c r="C353" s="46">
        <f t="shared" ca="1" si="31"/>
        <v>0</v>
      </c>
      <c r="D353" s="46">
        <f t="shared" ca="1" si="32"/>
        <v>0</v>
      </c>
      <c r="E353" s="46">
        <f t="shared" ca="1" si="29"/>
        <v>0</v>
      </c>
      <c r="F353" s="46">
        <f t="shared" ca="1" si="33"/>
        <v>0</v>
      </c>
    </row>
    <row r="354" spans="2:6" x14ac:dyDescent="0.25">
      <c r="B354" s="2" t="str">
        <f t="shared" ca="1" si="30"/>
        <v/>
      </c>
      <c r="C354" s="46">
        <f t="shared" ca="1" si="31"/>
        <v>0</v>
      </c>
      <c r="D354" s="46">
        <f t="shared" ca="1" si="32"/>
        <v>0</v>
      </c>
      <c r="E354" s="46">
        <f t="shared" ca="1" si="29"/>
        <v>0</v>
      </c>
      <c r="F354" s="46">
        <f t="shared" ca="1" si="33"/>
        <v>0</v>
      </c>
    </row>
    <row r="355" spans="2:6" x14ac:dyDescent="0.25">
      <c r="B355" s="2" t="str">
        <f t="shared" ca="1" si="30"/>
        <v/>
      </c>
      <c r="C355" s="46">
        <f t="shared" ca="1" si="31"/>
        <v>0</v>
      </c>
      <c r="D355" s="46">
        <f t="shared" ca="1" si="32"/>
        <v>0</v>
      </c>
      <c r="E355" s="46">
        <f t="shared" ca="1" si="29"/>
        <v>0</v>
      </c>
      <c r="F355" s="46">
        <f t="shared" ca="1" si="33"/>
        <v>0</v>
      </c>
    </row>
    <row r="356" spans="2:6" x14ac:dyDescent="0.25">
      <c r="B356" s="2" t="str">
        <f t="shared" ca="1" si="30"/>
        <v/>
      </c>
      <c r="C356" s="46">
        <f t="shared" ca="1" si="31"/>
        <v>0</v>
      </c>
      <c r="D356" s="46">
        <f t="shared" ca="1" si="32"/>
        <v>0</v>
      </c>
      <c r="E356" s="46">
        <f t="shared" ca="1" si="29"/>
        <v>0</v>
      </c>
      <c r="F356" s="46">
        <f t="shared" ca="1" si="33"/>
        <v>0</v>
      </c>
    </row>
    <row r="357" spans="2:6" x14ac:dyDescent="0.25">
      <c r="B357" s="2" t="str">
        <f t="shared" ca="1" si="30"/>
        <v/>
      </c>
      <c r="C357" s="46">
        <f t="shared" ca="1" si="31"/>
        <v>0</v>
      </c>
      <c r="D357" s="46">
        <f t="shared" ca="1" si="32"/>
        <v>0</v>
      </c>
      <c r="E357" s="46">
        <f t="shared" ca="1" si="29"/>
        <v>0</v>
      </c>
      <c r="F357" s="46">
        <f t="shared" ca="1" si="33"/>
        <v>0</v>
      </c>
    </row>
    <row r="358" spans="2:6" x14ac:dyDescent="0.25">
      <c r="B358" s="2" t="str">
        <f t="shared" ca="1" si="30"/>
        <v/>
      </c>
      <c r="C358" s="46">
        <f t="shared" ca="1" si="31"/>
        <v>0</v>
      </c>
      <c r="D358" s="46">
        <f t="shared" ca="1" si="32"/>
        <v>0</v>
      </c>
      <c r="E358" s="46">
        <f t="shared" ca="1" si="29"/>
        <v>0</v>
      </c>
      <c r="F358" s="46">
        <f t="shared" ca="1" si="33"/>
        <v>0</v>
      </c>
    </row>
    <row r="359" spans="2:6" x14ac:dyDescent="0.25">
      <c r="B359" s="2" t="str">
        <f t="shared" ca="1" si="30"/>
        <v/>
      </c>
      <c r="C359" s="46">
        <f t="shared" ca="1" si="31"/>
        <v>0</v>
      </c>
      <c r="D359" s="46">
        <f t="shared" ca="1" si="32"/>
        <v>0</v>
      </c>
      <c r="E359" s="46">
        <f t="shared" ca="1" si="29"/>
        <v>0</v>
      </c>
      <c r="F359" s="46">
        <f t="shared" ca="1" si="33"/>
        <v>0</v>
      </c>
    </row>
    <row r="360" spans="2:6" x14ac:dyDescent="0.25">
      <c r="B360" s="2" t="str">
        <f t="shared" ca="1" si="30"/>
        <v/>
      </c>
      <c r="C360" s="46">
        <f t="shared" ca="1" si="31"/>
        <v>0</v>
      </c>
      <c r="D360" s="46">
        <f t="shared" ca="1" si="32"/>
        <v>0</v>
      </c>
      <c r="E360" s="46">
        <f t="shared" ca="1" si="29"/>
        <v>0</v>
      </c>
      <c r="F360" s="46">
        <f t="shared" ca="1" si="33"/>
        <v>0</v>
      </c>
    </row>
    <row r="361" spans="2:6" x14ac:dyDescent="0.25">
      <c r="B361" s="2" t="str">
        <f t="shared" ca="1" si="30"/>
        <v/>
      </c>
      <c r="C361" s="46">
        <f t="shared" ca="1" si="31"/>
        <v>0</v>
      </c>
      <c r="D361" s="46">
        <f t="shared" ca="1" si="32"/>
        <v>0</v>
      </c>
      <c r="E361" s="46">
        <f t="shared" ca="1" si="29"/>
        <v>0</v>
      </c>
      <c r="F361" s="46">
        <f t="shared" ca="1" si="33"/>
        <v>0</v>
      </c>
    </row>
    <row r="362" spans="2:6" x14ac:dyDescent="0.25">
      <c r="B362" s="2" t="str">
        <f t="shared" ca="1" si="30"/>
        <v/>
      </c>
      <c r="C362" s="46">
        <f t="shared" ca="1" si="31"/>
        <v>0</v>
      </c>
      <c r="D362" s="46">
        <f t="shared" ca="1" si="32"/>
        <v>0</v>
      </c>
      <c r="E362" s="46">
        <f t="shared" ca="1" si="29"/>
        <v>0</v>
      </c>
      <c r="F362" s="46">
        <f t="shared" ca="1" si="33"/>
        <v>0</v>
      </c>
    </row>
    <row r="363" spans="2:6" x14ac:dyDescent="0.25">
      <c r="B363" s="2" t="str">
        <f t="shared" ca="1" si="30"/>
        <v/>
      </c>
      <c r="C363" s="46">
        <f t="shared" ca="1" si="31"/>
        <v>0</v>
      </c>
      <c r="D363" s="46">
        <f t="shared" ca="1" si="32"/>
        <v>0</v>
      </c>
      <c r="E363" s="46">
        <f t="shared" ca="1" si="29"/>
        <v>0</v>
      </c>
      <c r="F363" s="46">
        <f t="shared" ca="1" si="33"/>
        <v>0</v>
      </c>
    </row>
    <row r="364" spans="2:6" x14ac:dyDescent="0.25">
      <c r="B364" s="2" t="str">
        <f t="shared" ca="1" si="30"/>
        <v/>
      </c>
      <c r="C364" s="46">
        <f t="shared" ca="1" si="31"/>
        <v>0</v>
      </c>
      <c r="D364" s="46">
        <f t="shared" ca="1" si="32"/>
        <v>0</v>
      </c>
      <c r="E364" s="46">
        <f t="shared" ca="1" si="29"/>
        <v>0</v>
      </c>
      <c r="F364" s="46">
        <f t="shared" ca="1" si="33"/>
        <v>0</v>
      </c>
    </row>
    <row r="365" spans="2:6" x14ac:dyDescent="0.25">
      <c r="B365" s="2" t="str">
        <f t="shared" ca="1" si="30"/>
        <v/>
      </c>
      <c r="C365" s="46">
        <f t="shared" ca="1" si="31"/>
        <v>0</v>
      </c>
      <c r="D365" s="46">
        <f t="shared" ca="1" si="32"/>
        <v>0</v>
      </c>
      <c r="E365" s="46">
        <f t="shared" ca="1" si="29"/>
        <v>0</v>
      </c>
      <c r="F365" s="46">
        <f t="shared" ca="1" si="33"/>
        <v>0</v>
      </c>
    </row>
    <row r="366" spans="2:6" x14ac:dyDescent="0.25">
      <c r="B366" s="2" t="str">
        <f t="shared" ca="1" si="30"/>
        <v/>
      </c>
      <c r="C366" s="46">
        <f t="shared" ca="1" si="31"/>
        <v>0</v>
      </c>
      <c r="D366" s="46">
        <f t="shared" ca="1" si="32"/>
        <v>0</v>
      </c>
      <c r="E366" s="46">
        <f t="shared" ca="1" si="29"/>
        <v>0</v>
      </c>
      <c r="F366" s="46">
        <f t="shared" ca="1" si="33"/>
        <v>0</v>
      </c>
    </row>
    <row r="367" spans="2:6" x14ac:dyDescent="0.25">
      <c r="B367" s="2" t="str">
        <f t="shared" ca="1" si="30"/>
        <v/>
      </c>
      <c r="C367" s="46">
        <f t="shared" ca="1" si="31"/>
        <v>0</v>
      </c>
      <c r="D367" s="46">
        <f t="shared" ca="1" si="32"/>
        <v>0</v>
      </c>
      <c r="E367" s="46">
        <f t="shared" ca="1" si="29"/>
        <v>0</v>
      </c>
      <c r="F367" s="46">
        <f t="shared" ca="1" si="33"/>
        <v>0</v>
      </c>
    </row>
    <row r="368" spans="2:6" x14ac:dyDescent="0.25">
      <c r="B368" s="2" t="str">
        <f t="shared" ca="1" si="30"/>
        <v/>
      </c>
      <c r="C368" s="46">
        <f t="shared" ca="1" si="31"/>
        <v>0</v>
      </c>
      <c r="D368" s="46">
        <f t="shared" ca="1" si="32"/>
        <v>0</v>
      </c>
      <c r="E368" s="46">
        <f t="shared" ca="1" si="29"/>
        <v>0</v>
      </c>
      <c r="F368" s="46">
        <f t="shared" ca="1" si="33"/>
        <v>0</v>
      </c>
    </row>
    <row r="369" spans="2:6" x14ac:dyDescent="0.25">
      <c r="B369" s="2" t="str">
        <f t="shared" ca="1" si="30"/>
        <v/>
      </c>
      <c r="C369" s="46">
        <f t="shared" ca="1" si="31"/>
        <v>0</v>
      </c>
      <c r="D369" s="46">
        <f t="shared" ca="1" si="32"/>
        <v>0</v>
      </c>
      <c r="E369" s="46">
        <f t="shared" ca="1" si="29"/>
        <v>0</v>
      </c>
      <c r="F369" s="46">
        <f t="shared" ca="1" si="33"/>
        <v>0</v>
      </c>
    </row>
    <row r="370" spans="2:6" x14ac:dyDescent="0.25">
      <c r="B370" s="2" t="str">
        <f t="shared" ca="1" si="30"/>
        <v/>
      </c>
      <c r="C370" s="46">
        <f t="shared" ca="1" si="31"/>
        <v>0</v>
      </c>
      <c r="D370" s="46">
        <f t="shared" ca="1" si="32"/>
        <v>0</v>
      </c>
      <c r="E370" s="46">
        <f t="shared" ca="1" si="29"/>
        <v>0</v>
      </c>
      <c r="F370" s="46">
        <f t="shared" ca="1" si="33"/>
        <v>0</v>
      </c>
    </row>
    <row r="371" spans="2:6" x14ac:dyDescent="0.25">
      <c r="B371" s="2" t="str">
        <f t="shared" ca="1" si="30"/>
        <v/>
      </c>
      <c r="C371" s="46">
        <f t="shared" ca="1" si="31"/>
        <v>0</v>
      </c>
      <c r="D371" s="46">
        <f t="shared" ca="1" si="32"/>
        <v>0</v>
      </c>
      <c r="E371" s="46">
        <f t="shared" ca="1" si="29"/>
        <v>0</v>
      </c>
      <c r="F371" s="46">
        <f t="shared" ca="1" si="33"/>
        <v>0</v>
      </c>
    </row>
    <row r="372" spans="2:6" x14ac:dyDescent="0.25">
      <c r="B372" s="2" t="str">
        <f t="shared" ca="1" si="30"/>
        <v/>
      </c>
      <c r="C372" s="46">
        <f t="shared" ca="1" si="31"/>
        <v>0</v>
      </c>
      <c r="D372" s="46">
        <f t="shared" ca="1" si="32"/>
        <v>0</v>
      </c>
      <c r="E372" s="46">
        <f t="shared" ca="1" si="29"/>
        <v>0</v>
      </c>
      <c r="F372" s="46">
        <f t="shared" ca="1" si="33"/>
        <v>0</v>
      </c>
    </row>
    <row r="373" spans="2:6" x14ac:dyDescent="0.25">
      <c r="B373" s="2" t="str">
        <f t="shared" ca="1" si="30"/>
        <v/>
      </c>
      <c r="C373" s="46">
        <f t="shared" ca="1" si="31"/>
        <v>0</v>
      </c>
      <c r="D373" s="46">
        <f t="shared" ca="1" si="32"/>
        <v>0</v>
      </c>
      <c r="E373" s="46">
        <f t="shared" ca="1" si="29"/>
        <v>0</v>
      </c>
      <c r="F373" s="46">
        <f t="shared" ca="1" si="33"/>
        <v>0</v>
      </c>
    </row>
    <row r="374" spans="2:6" x14ac:dyDescent="0.25">
      <c r="B374" s="2" t="str">
        <f t="shared" ca="1" si="30"/>
        <v/>
      </c>
      <c r="C374" s="46">
        <f t="shared" ca="1" si="31"/>
        <v>0</v>
      </c>
      <c r="D374" s="46">
        <f t="shared" ca="1" si="32"/>
        <v>0</v>
      </c>
      <c r="E374" s="46">
        <f t="shared" ca="1" si="29"/>
        <v>0</v>
      </c>
      <c r="F374" s="46">
        <f t="shared" ca="1" si="33"/>
        <v>0</v>
      </c>
    </row>
    <row r="375" spans="2:6" x14ac:dyDescent="0.25">
      <c r="B375" s="2" t="str">
        <f t="shared" ca="1" si="30"/>
        <v/>
      </c>
      <c r="C375" s="46">
        <f t="shared" ca="1" si="31"/>
        <v>0</v>
      </c>
      <c r="D375" s="46">
        <f t="shared" ca="1" si="32"/>
        <v>0</v>
      </c>
      <c r="E375" s="46">
        <f t="shared" ca="1" si="29"/>
        <v>0</v>
      </c>
      <c r="F375" s="46">
        <f t="shared" ca="1" si="33"/>
        <v>0</v>
      </c>
    </row>
    <row r="376" spans="2:6" x14ac:dyDescent="0.25">
      <c r="B376" s="2" t="str">
        <f t="shared" ca="1" si="30"/>
        <v/>
      </c>
      <c r="C376" s="46">
        <f t="shared" ca="1" si="31"/>
        <v>0</v>
      </c>
      <c r="D376" s="46">
        <f t="shared" ca="1" si="32"/>
        <v>0</v>
      </c>
      <c r="E376" s="46">
        <f t="shared" ca="1" si="29"/>
        <v>0</v>
      </c>
      <c r="F376" s="46">
        <f t="shared" ca="1" si="33"/>
        <v>0</v>
      </c>
    </row>
    <row r="377" spans="2:6" x14ac:dyDescent="0.25">
      <c r="B377" s="2" t="str">
        <f t="shared" ca="1" si="30"/>
        <v/>
      </c>
      <c r="C377" s="46">
        <f t="shared" ca="1" si="31"/>
        <v>0</v>
      </c>
      <c r="D377" s="46">
        <f t="shared" ca="1" si="32"/>
        <v>0</v>
      </c>
      <c r="E377" s="46">
        <f t="shared" ca="1" si="29"/>
        <v>0</v>
      </c>
      <c r="F377" s="46">
        <f t="shared" ca="1" si="33"/>
        <v>0</v>
      </c>
    </row>
    <row r="378" spans="2:6" x14ac:dyDescent="0.25">
      <c r="B378" s="2" t="str">
        <f t="shared" ca="1" si="30"/>
        <v/>
      </c>
      <c r="C378" s="46">
        <f t="shared" ca="1" si="31"/>
        <v>0</v>
      </c>
      <c r="D378" s="46">
        <f t="shared" ca="1" si="32"/>
        <v>0</v>
      </c>
      <c r="E378" s="46">
        <f t="shared" ca="1" si="29"/>
        <v>0</v>
      </c>
      <c r="F378" s="46">
        <f t="shared" ca="1" si="33"/>
        <v>0</v>
      </c>
    </row>
    <row r="379" spans="2:6" x14ac:dyDescent="0.25">
      <c r="B379" s="2" t="str">
        <f t="shared" ca="1" si="30"/>
        <v/>
      </c>
      <c r="C379" s="46">
        <f t="shared" ca="1" si="31"/>
        <v>0</v>
      </c>
      <c r="D379" s="46">
        <f t="shared" ca="1" si="32"/>
        <v>0</v>
      </c>
      <c r="E379" s="46">
        <f t="shared" ca="1" si="29"/>
        <v>0</v>
      </c>
      <c r="F379" s="46">
        <f t="shared" ca="1" si="33"/>
        <v>0</v>
      </c>
    </row>
    <row r="380" spans="2:6" x14ac:dyDescent="0.25">
      <c r="B380" s="2" t="str">
        <f t="shared" ca="1" si="30"/>
        <v/>
      </c>
      <c r="C380" s="46">
        <f t="shared" ca="1" si="31"/>
        <v>0</v>
      </c>
      <c r="D380" s="46">
        <f t="shared" ca="1" si="32"/>
        <v>0</v>
      </c>
      <c r="E380" s="46">
        <f t="shared" ca="1" si="29"/>
        <v>0</v>
      </c>
      <c r="F380" s="46">
        <f t="shared" ca="1" si="33"/>
        <v>0</v>
      </c>
    </row>
    <row r="381" spans="2:6" x14ac:dyDescent="0.25">
      <c r="B381" s="2" t="str">
        <f t="shared" ca="1" si="30"/>
        <v/>
      </c>
      <c r="C381" s="46">
        <f t="shared" ca="1" si="31"/>
        <v>0</v>
      </c>
      <c r="D381" s="46">
        <f t="shared" ca="1" si="32"/>
        <v>0</v>
      </c>
      <c r="E381" s="46">
        <f t="shared" ca="1" si="29"/>
        <v>0</v>
      </c>
      <c r="F381" s="46">
        <f t="shared" ca="1" si="33"/>
        <v>0</v>
      </c>
    </row>
    <row r="382" spans="2:6" x14ac:dyDescent="0.25">
      <c r="B382" s="2" t="str">
        <f t="shared" ca="1" si="30"/>
        <v/>
      </c>
      <c r="C382" s="46">
        <f t="shared" ca="1" si="31"/>
        <v>0</v>
      </c>
      <c r="D382" s="46">
        <f t="shared" ca="1" si="32"/>
        <v>0</v>
      </c>
      <c r="E382" s="46">
        <f t="shared" ca="1" si="29"/>
        <v>0</v>
      </c>
      <c r="F382" s="46">
        <f t="shared" ca="1" si="33"/>
        <v>0</v>
      </c>
    </row>
    <row r="383" spans="2:6" x14ac:dyDescent="0.25">
      <c r="B383" s="2" t="str">
        <f t="shared" ca="1" si="30"/>
        <v/>
      </c>
      <c r="C383" s="46">
        <f t="shared" ca="1" si="31"/>
        <v>0</v>
      </c>
      <c r="D383" s="46">
        <f t="shared" ca="1" si="32"/>
        <v>0</v>
      </c>
      <c r="E383" s="46">
        <f t="shared" ca="1" si="29"/>
        <v>0</v>
      </c>
      <c r="F383" s="46">
        <f t="shared" ca="1" si="33"/>
        <v>0</v>
      </c>
    </row>
    <row r="384" spans="2:6" x14ac:dyDescent="0.25">
      <c r="B384" s="2" t="str">
        <f t="shared" ca="1" si="30"/>
        <v/>
      </c>
      <c r="C384" s="46">
        <f t="shared" ca="1" si="31"/>
        <v>0</v>
      </c>
      <c r="D384" s="46">
        <f t="shared" ca="1" si="32"/>
        <v>0</v>
      </c>
      <c r="E384" s="46">
        <f t="shared" ca="1" si="29"/>
        <v>0</v>
      </c>
      <c r="F384" s="46">
        <f t="shared" ca="1" si="33"/>
        <v>0</v>
      </c>
    </row>
    <row r="385" spans="2:6" x14ac:dyDescent="0.25">
      <c r="B385" s="2" t="str">
        <f t="shared" ca="1" si="30"/>
        <v/>
      </c>
      <c r="C385" s="46">
        <f t="shared" ca="1" si="31"/>
        <v>0</v>
      </c>
      <c r="D385" s="46">
        <f t="shared" ca="1" si="32"/>
        <v>0</v>
      </c>
      <c r="E385" s="46">
        <f t="shared" ca="1" si="29"/>
        <v>0</v>
      </c>
      <c r="F385" s="46">
        <f t="shared" ca="1" si="33"/>
        <v>0</v>
      </c>
    </row>
    <row r="386" spans="2:6" x14ac:dyDescent="0.25">
      <c r="B386" s="2" t="str">
        <f t="shared" ca="1" si="30"/>
        <v/>
      </c>
      <c r="C386" s="46">
        <f t="shared" ca="1" si="31"/>
        <v>0</v>
      </c>
      <c r="D386" s="46">
        <f t="shared" ca="1" si="32"/>
        <v>0</v>
      </c>
      <c r="E386" s="46">
        <f t="shared" ca="1" si="29"/>
        <v>0</v>
      </c>
      <c r="F386" s="46">
        <f t="shared" ca="1" si="33"/>
        <v>0</v>
      </c>
    </row>
    <row r="387" spans="2:6" x14ac:dyDescent="0.25">
      <c r="B387" s="2" t="str">
        <f t="shared" ca="1" si="30"/>
        <v/>
      </c>
      <c r="C387" s="46">
        <f t="shared" ca="1" si="31"/>
        <v>0</v>
      </c>
      <c r="D387" s="46">
        <f t="shared" ca="1" si="32"/>
        <v>0</v>
      </c>
      <c r="E387" s="46">
        <f t="shared" ca="1" si="29"/>
        <v>0</v>
      </c>
      <c r="F387" s="46">
        <f t="shared" ca="1" si="33"/>
        <v>0</v>
      </c>
    </row>
    <row r="388" spans="2:6" x14ac:dyDescent="0.25">
      <c r="B388" s="2" t="str">
        <f t="shared" ca="1" si="30"/>
        <v/>
      </c>
      <c r="C388" s="46">
        <f t="shared" ca="1" si="31"/>
        <v>0</v>
      </c>
      <c r="D388" s="46">
        <f t="shared" ca="1" si="32"/>
        <v>0</v>
      </c>
      <c r="E388" s="46">
        <f t="shared" ca="1" si="29"/>
        <v>0</v>
      </c>
      <c r="F388" s="46">
        <f t="shared" ca="1" si="33"/>
        <v>0</v>
      </c>
    </row>
    <row r="389" spans="2:6" x14ac:dyDescent="0.25">
      <c r="B389" s="2" t="str">
        <f t="shared" ca="1" si="30"/>
        <v/>
      </c>
      <c r="C389" s="46">
        <f t="shared" ca="1" si="31"/>
        <v>0</v>
      </c>
      <c r="D389" s="46">
        <f t="shared" ca="1" si="32"/>
        <v>0</v>
      </c>
      <c r="E389" s="46">
        <f t="shared" ca="1" si="29"/>
        <v>0</v>
      </c>
      <c r="F389" s="46">
        <f t="shared" ca="1" si="33"/>
        <v>0</v>
      </c>
    </row>
    <row r="390" spans="2:6" x14ac:dyDescent="0.25">
      <c r="B390" s="2" t="str">
        <f t="shared" ca="1" si="30"/>
        <v/>
      </c>
      <c r="C390" s="46">
        <f t="shared" ca="1" si="31"/>
        <v>0</v>
      </c>
      <c r="D390" s="46">
        <f t="shared" ca="1" si="32"/>
        <v>0</v>
      </c>
      <c r="E390" s="46">
        <f t="shared" ca="1" si="29"/>
        <v>0</v>
      </c>
      <c r="F390" s="46">
        <f t="shared" ca="1" si="33"/>
        <v>0</v>
      </c>
    </row>
    <row r="391" spans="2:6" x14ac:dyDescent="0.25">
      <c r="B391" s="2" t="str">
        <f t="shared" ca="1" si="30"/>
        <v/>
      </c>
      <c r="C391" s="46">
        <f t="shared" ca="1" si="31"/>
        <v>0</v>
      </c>
      <c r="D391" s="46">
        <f t="shared" ca="1" si="32"/>
        <v>0</v>
      </c>
      <c r="E391" s="46">
        <f t="shared" ca="1" si="29"/>
        <v>0</v>
      </c>
      <c r="F391" s="46">
        <f t="shared" ca="1" si="33"/>
        <v>0</v>
      </c>
    </row>
    <row r="392" spans="2:6" x14ac:dyDescent="0.25">
      <c r="B392" s="2" t="str">
        <f t="shared" ca="1" si="30"/>
        <v/>
      </c>
      <c r="C392" s="46">
        <f t="shared" ca="1" si="31"/>
        <v>0</v>
      </c>
      <c r="D392" s="46">
        <f t="shared" ca="1" si="32"/>
        <v>0</v>
      </c>
      <c r="E392" s="46">
        <f t="shared" ca="1" si="29"/>
        <v>0</v>
      </c>
      <c r="F392" s="46">
        <f t="shared" ca="1" si="33"/>
        <v>0</v>
      </c>
    </row>
  </sheetData>
  <mergeCells count="3">
    <mergeCell ref="D8:E8"/>
    <mergeCell ref="H3:Q8"/>
    <mergeCell ref="A5:D5"/>
  </mergeCells>
  <dataValidations count="2">
    <dataValidation type="date" errorStyle="warning" operator="lessThan" allowBlank="1" showInputMessage="1" showErrorMessage="1" errorTitle="Enter a start date" error="Enter a date before the start date" promptTitle="Enter a start date" prompt="Enter a date before the start date" sqref="D3" xr:uid="{8767DCB5-E934-4417-8C6B-C728E681E210}">
      <formula1>B3</formula1>
    </dataValidation>
    <dataValidation type="date" allowBlank="1" showInputMessage="1" showErrorMessage="1" errorTitle="Please enter a valid date" promptTitle="Enter a target date" prompt="Please enter a date between 1/1/2010 and today" sqref="B3" xr:uid="{0D182C62-1729-41F5-941F-2C2BCC43AF61}">
      <formula1>40179</formula1>
      <formula2>TODAY()</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0578-FFAC-45D4-A89B-FB1980BAA9AD}">
  <dimension ref="A1:Q390"/>
  <sheetViews>
    <sheetView workbookViewId="0">
      <selection activeCell="C3" sqref="C3"/>
    </sheetView>
  </sheetViews>
  <sheetFormatPr defaultRowHeight="15" x14ac:dyDescent="0.25"/>
  <cols>
    <col min="1" max="1" width="16" customWidth="1"/>
    <col min="2" max="2" width="15.85546875" customWidth="1"/>
    <col min="3" max="3" width="19.7109375" style="46" customWidth="1"/>
    <col min="4" max="4" width="13.5703125" style="46" customWidth="1"/>
    <col min="5" max="5" width="13.85546875" style="46" customWidth="1"/>
    <col min="6" max="6" width="12.7109375" style="46" customWidth="1"/>
  </cols>
  <sheetData>
    <row r="1" spans="1:17" s="44" customFormat="1" ht="64.5" customHeight="1" thickBot="1" x14ac:dyDescent="0.3">
      <c r="B1" s="44" t="s">
        <v>210</v>
      </c>
      <c r="C1" s="48"/>
      <c r="D1" s="48"/>
      <c r="E1" s="48"/>
      <c r="N1" s="45" t="str">
        <f>Location_Address</f>
        <v>Herndon,VA</v>
      </c>
    </row>
    <row r="2" spans="1:17" ht="15.75" thickTop="1" x14ac:dyDescent="0.25">
      <c r="F2"/>
    </row>
    <row r="3" spans="1:17" s="77" customFormat="1" ht="21" customHeight="1" x14ac:dyDescent="0.3">
      <c r="A3" s="92" t="s">
        <v>507</v>
      </c>
      <c r="B3" s="86">
        <v>43708</v>
      </c>
      <c r="C3" s="92" t="s">
        <v>512</v>
      </c>
      <c r="D3" s="86">
        <v>43570</v>
      </c>
      <c r="E3" s="82"/>
      <c r="F3" s="82"/>
      <c r="H3" s="109" t="s">
        <v>513</v>
      </c>
      <c r="I3" s="110"/>
      <c r="J3" s="110"/>
      <c r="K3" s="110"/>
      <c r="L3" s="110"/>
      <c r="M3" s="110"/>
      <c r="N3" s="110"/>
      <c r="O3" s="110"/>
      <c r="P3" s="110"/>
      <c r="Q3" s="111"/>
    </row>
    <row r="4" spans="1:17" s="77" customFormat="1" ht="18.75" x14ac:dyDescent="0.3">
      <c r="A4" s="92" t="s">
        <v>211</v>
      </c>
      <c r="B4" s="93">
        <v>50</v>
      </c>
      <c r="C4" s="92" t="s">
        <v>213</v>
      </c>
      <c r="D4" s="93">
        <v>86</v>
      </c>
      <c r="E4" s="82"/>
      <c r="F4" s="82"/>
      <c r="H4" s="112"/>
      <c r="I4" s="113"/>
      <c r="J4" s="113"/>
      <c r="K4" s="113"/>
      <c r="L4" s="113"/>
      <c r="M4" s="113"/>
      <c r="N4" s="113"/>
      <c r="O4" s="113"/>
      <c r="P4" s="113"/>
      <c r="Q4" s="114"/>
    </row>
    <row r="5" spans="1:17" x14ac:dyDescent="0.25">
      <c r="H5" s="112"/>
      <c r="I5" s="113"/>
      <c r="J5" s="113"/>
      <c r="K5" s="113"/>
      <c r="L5" s="113"/>
      <c r="M5" s="113"/>
      <c r="N5" s="113"/>
      <c r="O5" s="113"/>
      <c r="P5" s="113"/>
      <c r="Q5" s="114"/>
    </row>
    <row r="6" spans="1:17" ht="26.25" x14ac:dyDescent="0.4">
      <c r="A6" s="94" t="s">
        <v>212</v>
      </c>
      <c r="B6" s="94"/>
      <c r="C6" s="95">
        <f>F25</f>
        <v>2992.7999999999997</v>
      </c>
      <c r="D6" s="94" t="s">
        <v>496</v>
      </c>
      <c r="E6" s="94"/>
      <c r="F6" s="95">
        <f>F9</f>
        <v>2992.7999999999997</v>
      </c>
      <c r="H6" s="112"/>
      <c r="I6" s="113"/>
      <c r="J6" s="113"/>
      <c r="K6" s="113"/>
      <c r="L6" s="113"/>
      <c r="M6" s="113"/>
      <c r="N6" s="113"/>
      <c r="O6" s="113"/>
      <c r="P6" s="113"/>
      <c r="Q6" s="114"/>
    </row>
    <row r="7" spans="1:17" x14ac:dyDescent="0.25">
      <c r="H7" s="112"/>
      <c r="I7" s="113"/>
      <c r="J7" s="113"/>
      <c r="K7" s="113"/>
      <c r="L7" s="113"/>
      <c r="M7" s="113"/>
      <c r="N7" s="113"/>
      <c r="O7" s="113"/>
      <c r="P7" s="113"/>
      <c r="Q7" s="114"/>
    </row>
    <row r="8" spans="1:17" x14ac:dyDescent="0.25">
      <c r="A8" s="47"/>
      <c r="B8" s="47" t="s">
        <v>209</v>
      </c>
      <c r="C8" s="51" t="s">
        <v>215</v>
      </c>
      <c r="D8" s="51" t="s">
        <v>216</v>
      </c>
      <c r="E8" s="51" t="s">
        <v>217</v>
      </c>
      <c r="F8" s="51" t="s">
        <v>218</v>
      </c>
      <c r="H8" s="115"/>
      <c r="I8" s="116"/>
      <c r="J8" s="116"/>
      <c r="K8" s="116"/>
      <c r="L8" s="116"/>
      <c r="M8" s="116"/>
      <c r="N8" s="116"/>
      <c r="O8" s="116"/>
      <c r="P8" s="116"/>
      <c r="Q8" s="117"/>
    </row>
    <row r="9" spans="1:17" x14ac:dyDescent="0.25">
      <c r="A9" s="52" t="s">
        <v>219</v>
      </c>
      <c r="B9" s="53">
        <f t="shared" ref="B9:B22" si="0">B10+1</f>
        <v>43723</v>
      </c>
      <c r="C9" s="54">
        <f t="shared" ref="C9:C24" si="1">_xlfn.IFNA(INDEX(MaxTempForecast,MATCH($B9,DateForecast,0)),0)</f>
        <v>0</v>
      </c>
      <c r="D9" s="54">
        <f t="shared" ref="D9:D24" si="2">_xlfn.IFNA(INDEX(MinTempForecast,MATCH($B9,DateForecast,0)),0)</f>
        <v>0</v>
      </c>
      <c r="E9" s="54">
        <f t="shared" ref="E9:E72" si="3">MAX(0,((MIN(GDD_TMax,C9)+MIN(GDD_TMax,D9))/2) - GDD_TBase)</f>
        <v>0</v>
      </c>
      <c r="F9" s="54">
        <f t="shared" ref="F9:F16" si="4">IF(ISNUMBER(F10),F10,0)+IF(E9&gt;0,E9)</f>
        <v>2992.7999999999997</v>
      </c>
      <c r="K9" s="57"/>
    </row>
    <row r="10" spans="1:17" x14ac:dyDescent="0.25">
      <c r="A10" s="52"/>
      <c r="B10" s="53">
        <f t="shared" si="0"/>
        <v>43722</v>
      </c>
      <c r="C10" s="54">
        <f t="shared" si="1"/>
        <v>0</v>
      </c>
      <c r="D10" s="54">
        <f t="shared" si="2"/>
        <v>0</v>
      </c>
      <c r="E10" s="54">
        <f t="shared" si="3"/>
        <v>0</v>
      </c>
      <c r="F10" s="54">
        <f t="shared" si="4"/>
        <v>2992.7999999999997</v>
      </c>
    </row>
    <row r="11" spans="1:17" x14ac:dyDescent="0.25">
      <c r="A11" s="52"/>
      <c r="B11" s="53">
        <f t="shared" si="0"/>
        <v>43721</v>
      </c>
      <c r="C11" s="54">
        <f t="shared" si="1"/>
        <v>0</v>
      </c>
      <c r="D11" s="54">
        <f t="shared" si="2"/>
        <v>0</v>
      </c>
      <c r="E11" s="54">
        <f t="shared" si="3"/>
        <v>0</v>
      </c>
      <c r="F11" s="54">
        <f t="shared" si="4"/>
        <v>2992.7999999999997</v>
      </c>
    </row>
    <row r="12" spans="1:17" x14ac:dyDescent="0.25">
      <c r="A12" s="52"/>
      <c r="B12" s="53">
        <f t="shared" si="0"/>
        <v>43720</v>
      </c>
      <c r="C12" s="54">
        <f t="shared" si="1"/>
        <v>0</v>
      </c>
      <c r="D12" s="54">
        <f t="shared" si="2"/>
        <v>0</v>
      </c>
      <c r="E12" s="54">
        <f t="shared" si="3"/>
        <v>0</v>
      </c>
      <c r="F12" s="54">
        <f t="shared" si="4"/>
        <v>2992.7999999999997</v>
      </c>
    </row>
    <row r="13" spans="1:17" x14ac:dyDescent="0.25">
      <c r="A13" s="52"/>
      <c r="B13" s="53">
        <f t="shared" si="0"/>
        <v>43719</v>
      </c>
      <c r="C13" s="54">
        <f t="shared" si="1"/>
        <v>0</v>
      </c>
      <c r="D13" s="54">
        <f t="shared" si="2"/>
        <v>0</v>
      </c>
      <c r="E13" s="54">
        <f t="shared" si="3"/>
        <v>0</v>
      </c>
      <c r="F13" s="54">
        <f t="shared" si="4"/>
        <v>2992.7999999999997</v>
      </c>
    </row>
    <row r="14" spans="1:17" x14ac:dyDescent="0.25">
      <c r="A14" s="52"/>
      <c r="B14" s="53">
        <f t="shared" si="0"/>
        <v>43718</v>
      </c>
      <c r="C14" s="54">
        <f t="shared" si="1"/>
        <v>0</v>
      </c>
      <c r="D14" s="54">
        <f t="shared" si="2"/>
        <v>0</v>
      </c>
      <c r="E14" s="54">
        <f t="shared" si="3"/>
        <v>0</v>
      </c>
      <c r="F14" s="54">
        <f t="shared" si="4"/>
        <v>2992.7999999999997</v>
      </c>
    </row>
    <row r="15" spans="1:17" x14ac:dyDescent="0.25">
      <c r="A15" s="52"/>
      <c r="B15" s="53">
        <f t="shared" si="0"/>
        <v>43717</v>
      </c>
      <c r="C15" s="54">
        <f t="shared" si="1"/>
        <v>0</v>
      </c>
      <c r="D15" s="54">
        <f t="shared" si="2"/>
        <v>0</v>
      </c>
      <c r="E15" s="54">
        <f t="shared" si="3"/>
        <v>0</v>
      </c>
      <c r="F15" s="54">
        <f t="shared" si="4"/>
        <v>2992.7999999999997</v>
      </c>
    </row>
    <row r="16" spans="1:17" x14ac:dyDescent="0.25">
      <c r="A16" s="52"/>
      <c r="B16" s="53">
        <f t="shared" si="0"/>
        <v>43716</v>
      </c>
      <c r="C16" s="54">
        <f t="shared" si="1"/>
        <v>0</v>
      </c>
      <c r="D16" s="54">
        <f t="shared" si="2"/>
        <v>0</v>
      </c>
      <c r="E16" s="54">
        <f t="shared" si="3"/>
        <v>0</v>
      </c>
      <c r="F16" s="54">
        <f t="shared" si="4"/>
        <v>2992.7999999999997</v>
      </c>
    </row>
    <row r="17" spans="1:6" x14ac:dyDescent="0.25">
      <c r="A17" s="52"/>
      <c r="B17" s="53">
        <f t="shared" si="0"/>
        <v>43715</v>
      </c>
      <c r="C17" s="54">
        <f t="shared" si="1"/>
        <v>0</v>
      </c>
      <c r="D17" s="54">
        <f t="shared" si="2"/>
        <v>0</v>
      </c>
      <c r="E17" s="54">
        <f t="shared" si="3"/>
        <v>0</v>
      </c>
      <c r="F17" s="54">
        <f t="shared" ref="F17:F23" si="5">IF(ISNUMBER(F18),F18,0)+IF(E17&gt;0,E17)</f>
        <v>2992.7999999999997</v>
      </c>
    </row>
    <row r="18" spans="1:6" x14ac:dyDescent="0.25">
      <c r="A18" s="52"/>
      <c r="B18" s="53">
        <f t="shared" si="0"/>
        <v>43714</v>
      </c>
      <c r="C18" s="54">
        <f t="shared" si="1"/>
        <v>0</v>
      </c>
      <c r="D18" s="54">
        <f t="shared" si="2"/>
        <v>0</v>
      </c>
      <c r="E18" s="54">
        <f t="shared" si="3"/>
        <v>0</v>
      </c>
      <c r="F18" s="54">
        <f t="shared" si="5"/>
        <v>2992.7999999999997</v>
      </c>
    </row>
    <row r="19" spans="1:6" x14ac:dyDescent="0.25">
      <c r="A19" s="52"/>
      <c r="B19" s="53">
        <f t="shared" si="0"/>
        <v>43713</v>
      </c>
      <c r="C19" s="54">
        <f t="shared" si="1"/>
        <v>0</v>
      </c>
      <c r="D19" s="54">
        <f t="shared" si="2"/>
        <v>0</v>
      </c>
      <c r="E19" s="54">
        <f t="shared" si="3"/>
        <v>0</v>
      </c>
      <c r="F19" s="54">
        <f t="shared" si="5"/>
        <v>2992.7999999999997</v>
      </c>
    </row>
    <row r="20" spans="1:6" x14ac:dyDescent="0.25">
      <c r="A20" s="52"/>
      <c r="B20" s="53">
        <f t="shared" si="0"/>
        <v>43712</v>
      </c>
      <c r="C20" s="54">
        <f t="shared" si="1"/>
        <v>0</v>
      </c>
      <c r="D20" s="54">
        <f t="shared" si="2"/>
        <v>0</v>
      </c>
      <c r="E20" s="54">
        <f t="shared" si="3"/>
        <v>0</v>
      </c>
      <c r="F20" s="54">
        <f t="shared" si="5"/>
        <v>2992.7999999999997</v>
      </c>
    </row>
    <row r="21" spans="1:6" x14ac:dyDescent="0.25">
      <c r="A21" s="52"/>
      <c r="B21" s="53">
        <f t="shared" si="0"/>
        <v>43711</v>
      </c>
      <c r="C21" s="54">
        <f t="shared" si="1"/>
        <v>0</v>
      </c>
      <c r="D21" s="54">
        <f t="shared" si="2"/>
        <v>0</v>
      </c>
      <c r="E21" s="54">
        <f t="shared" si="3"/>
        <v>0</v>
      </c>
      <c r="F21" s="54">
        <f t="shared" si="5"/>
        <v>2992.7999999999997</v>
      </c>
    </row>
    <row r="22" spans="1:6" x14ac:dyDescent="0.25">
      <c r="A22" s="52"/>
      <c r="B22" s="53">
        <f t="shared" si="0"/>
        <v>43710</v>
      </c>
      <c r="C22" s="54">
        <f t="shared" si="1"/>
        <v>0</v>
      </c>
      <c r="D22" s="54">
        <f t="shared" si="2"/>
        <v>0</v>
      </c>
      <c r="E22" s="54">
        <f t="shared" si="3"/>
        <v>0</v>
      </c>
      <c r="F22" s="54">
        <f t="shared" si="5"/>
        <v>2992.7999999999997</v>
      </c>
    </row>
    <row r="23" spans="1:6" x14ac:dyDescent="0.25">
      <c r="A23" s="52"/>
      <c r="B23" s="53">
        <f>B24+1</f>
        <v>43709</v>
      </c>
      <c r="C23" s="54">
        <f t="shared" si="1"/>
        <v>0</v>
      </c>
      <c r="D23" s="54">
        <f t="shared" si="2"/>
        <v>0</v>
      </c>
      <c r="E23" s="54">
        <f t="shared" si="3"/>
        <v>0</v>
      </c>
      <c r="F23" s="54">
        <f t="shared" si="5"/>
        <v>2992.7999999999997</v>
      </c>
    </row>
    <row r="24" spans="1:6" s="56" customFormat="1" x14ac:dyDescent="0.25">
      <c r="A24" s="49" t="s">
        <v>509</v>
      </c>
      <c r="B24" s="50">
        <f>GDD_Date</f>
        <v>43708</v>
      </c>
      <c r="C24" s="55">
        <f t="shared" si="1"/>
        <v>0</v>
      </c>
      <c r="D24" s="55">
        <f t="shared" si="2"/>
        <v>0</v>
      </c>
      <c r="E24" s="55">
        <f t="shared" si="3"/>
        <v>0</v>
      </c>
      <c r="F24" s="55">
        <f>IF(ISNUMBER(F25),F25,0)+IF(ISNUMBER(E24)*(E24&gt;0),E24,0)</f>
        <v>2992.7999999999997</v>
      </c>
    </row>
    <row r="25" spans="1:6" x14ac:dyDescent="0.25">
      <c r="A25" s="56" t="s">
        <v>221</v>
      </c>
      <c r="B25" s="2">
        <f t="shared" ref="B25:B88" si="6">IF(ISNUMBER(B24),IF(B24-1&gt;GDD_FocusDate,B24-1,""),"")</f>
        <v>43707</v>
      </c>
      <c r="C25" s="46">
        <f t="shared" ref="C25:C88" si="7">_xlfn.IFNA(INDEX(MaxTemp,MATCH($B25,DateHistory,0)),0)</f>
        <v>87.4</v>
      </c>
      <c r="D25" s="46">
        <f t="shared" ref="D25:D88" si="8">_xlfn.IFNA(INDEX(MinTemp,MATCH($B25,DateHistory,0)),0)</f>
        <v>56</v>
      </c>
      <c r="E25" s="46">
        <f t="shared" si="3"/>
        <v>21</v>
      </c>
      <c r="F25" s="46">
        <f t="shared" ref="F25:F88" si="9">IF(ISNUMBER(F26),F26,0)+IF($B25&gt;=GDD_FocusDate,E25)</f>
        <v>2992.7999999999997</v>
      </c>
    </row>
    <row r="26" spans="1:6" x14ac:dyDescent="0.25">
      <c r="B26" s="2">
        <f t="shared" si="6"/>
        <v>43706</v>
      </c>
      <c r="C26" s="46">
        <f t="shared" si="7"/>
        <v>82.1</v>
      </c>
      <c r="D26" s="46">
        <f t="shared" si="8"/>
        <v>57</v>
      </c>
      <c r="E26" s="46">
        <f t="shared" si="3"/>
        <v>19.549999999999997</v>
      </c>
      <c r="F26" s="46">
        <f t="shared" si="9"/>
        <v>2971.7999999999997</v>
      </c>
    </row>
    <row r="27" spans="1:6" x14ac:dyDescent="0.25">
      <c r="B27" s="2">
        <f t="shared" si="6"/>
        <v>43705</v>
      </c>
      <c r="C27" s="46">
        <f t="shared" si="7"/>
        <v>80.099999999999994</v>
      </c>
      <c r="D27" s="46">
        <f t="shared" si="8"/>
        <v>64.7</v>
      </c>
      <c r="E27" s="46">
        <f t="shared" si="3"/>
        <v>22.400000000000006</v>
      </c>
      <c r="F27" s="46">
        <f t="shared" si="9"/>
        <v>2952.2499999999995</v>
      </c>
    </row>
    <row r="28" spans="1:6" x14ac:dyDescent="0.25">
      <c r="B28" s="2">
        <f t="shared" si="6"/>
        <v>43704</v>
      </c>
      <c r="C28" s="46">
        <f t="shared" si="7"/>
        <v>78.400000000000006</v>
      </c>
      <c r="D28" s="46">
        <f t="shared" si="8"/>
        <v>61.1</v>
      </c>
      <c r="E28" s="46">
        <f t="shared" si="3"/>
        <v>19.75</v>
      </c>
      <c r="F28" s="46">
        <f t="shared" si="9"/>
        <v>2929.8499999999995</v>
      </c>
    </row>
    <row r="29" spans="1:6" x14ac:dyDescent="0.25">
      <c r="B29" s="2">
        <f t="shared" si="6"/>
        <v>43703</v>
      </c>
      <c r="C29" s="46">
        <f t="shared" si="7"/>
        <v>75.099999999999994</v>
      </c>
      <c r="D29" s="46">
        <f t="shared" si="8"/>
        <v>60.1</v>
      </c>
      <c r="E29" s="46">
        <f t="shared" si="3"/>
        <v>17.599999999999994</v>
      </c>
      <c r="F29" s="46">
        <f t="shared" si="9"/>
        <v>2910.0999999999995</v>
      </c>
    </row>
    <row r="30" spans="1:6" x14ac:dyDescent="0.25">
      <c r="B30" s="2">
        <f t="shared" si="6"/>
        <v>43702</v>
      </c>
      <c r="C30" s="46">
        <f t="shared" si="7"/>
        <v>77</v>
      </c>
      <c r="D30" s="46">
        <f t="shared" si="8"/>
        <v>62</v>
      </c>
      <c r="E30" s="46">
        <f t="shared" si="3"/>
        <v>19.5</v>
      </c>
      <c r="F30" s="46">
        <f t="shared" si="9"/>
        <v>2892.4999999999995</v>
      </c>
    </row>
    <row r="31" spans="1:6" x14ac:dyDescent="0.25">
      <c r="B31" s="2">
        <f t="shared" si="6"/>
        <v>43701</v>
      </c>
      <c r="C31" s="46">
        <f t="shared" si="7"/>
        <v>78.400000000000006</v>
      </c>
      <c r="D31" s="46">
        <f t="shared" si="8"/>
        <v>61.1</v>
      </c>
      <c r="E31" s="46">
        <f t="shared" si="3"/>
        <v>19.75</v>
      </c>
      <c r="F31" s="46">
        <f t="shared" si="9"/>
        <v>2872.9999999999995</v>
      </c>
    </row>
    <row r="32" spans="1:6" x14ac:dyDescent="0.25">
      <c r="B32" s="2">
        <f t="shared" si="6"/>
        <v>43700</v>
      </c>
      <c r="C32" s="46">
        <f t="shared" si="7"/>
        <v>74.599999999999994</v>
      </c>
      <c r="D32" s="46">
        <f t="shared" si="8"/>
        <v>65.5</v>
      </c>
      <c r="E32" s="46">
        <f t="shared" si="3"/>
        <v>20.049999999999997</v>
      </c>
      <c r="F32" s="46">
        <f t="shared" si="9"/>
        <v>2853.2499999999995</v>
      </c>
    </row>
    <row r="33" spans="2:6" x14ac:dyDescent="0.25">
      <c r="B33" s="2">
        <f t="shared" si="6"/>
        <v>43699</v>
      </c>
      <c r="C33" s="46">
        <f t="shared" si="7"/>
        <v>91.4</v>
      </c>
      <c r="D33" s="46">
        <f t="shared" si="8"/>
        <v>70.400000000000006</v>
      </c>
      <c r="E33" s="46">
        <f t="shared" si="3"/>
        <v>28.200000000000003</v>
      </c>
      <c r="F33" s="46">
        <f t="shared" si="9"/>
        <v>2833.1999999999994</v>
      </c>
    </row>
    <row r="34" spans="2:6" x14ac:dyDescent="0.25">
      <c r="B34" s="2">
        <f t="shared" si="6"/>
        <v>43698</v>
      </c>
      <c r="C34" s="46">
        <f t="shared" si="7"/>
        <v>91.1</v>
      </c>
      <c r="D34" s="46">
        <f t="shared" si="8"/>
        <v>68.900000000000006</v>
      </c>
      <c r="E34" s="46">
        <f t="shared" si="3"/>
        <v>27.450000000000003</v>
      </c>
      <c r="F34" s="46">
        <f t="shared" si="9"/>
        <v>2804.9999999999995</v>
      </c>
    </row>
    <row r="35" spans="2:6" x14ac:dyDescent="0.25">
      <c r="B35" s="2">
        <f t="shared" si="6"/>
        <v>43697</v>
      </c>
      <c r="C35" s="46">
        <f t="shared" si="7"/>
        <v>91.9</v>
      </c>
      <c r="D35" s="46">
        <f t="shared" si="8"/>
        <v>70.099999999999994</v>
      </c>
      <c r="E35" s="46">
        <f t="shared" si="3"/>
        <v>28.049999999999997</v>
      </c>
      <c r="F35" s="46">
        <f t="shared" si="9"/>
        <v>2777.5499999999997</v>
      </c>
    </row>
    <row r="36" spans="2:6" x14ac:dyDescent="0.25">
      <c r="B36" s="2">
        <f t="shared" si="6"/>
        <v>43696</v>
      </c>
      <c r="C36" s="46">
        <f t="shared" si="7"/>
        <v>94.9</v>
      </c>
      <c r="D36" s="46">
        <f t="shared" si="8"/>
        <v>69.7</v>
      </c>
      <c r="E36" s="46">
        <f t="shared" si="3"/>
        <v>27.849999999999994</v>
      </c>
      <c r="F36" s="46">
        <f t="shared" si="9"/>
        <v>2749.4999999999995</v>
      </c>
    </row>
    <row r="37" spans="2:6" x14ac:dyDescent="0.25">
      <c r="B37" s="2">
        <f t="shared" si="6"/>
        <v>43695</v>
      </c>
      <c r="C37" s="46">
        <f t="shared" si="7"/>
        <v>93.1</v>
      </c>
      <c r="D37" s="46">
        <f t="shared" si="8"/>
        <v>69.900000000000006</v>
      </c>
      <c r="E37" s="46">
        <f t="shared" si="3"/>
        <v>27.950000000000003</v>
      </c>
      <c r="F37" s="46">
        <f t="shared" si="9"/>
        <v>2721.6499999999996</v>
      </c>
    </row>
    <row r="38" spans="2:6" x14ac:dyDescent="0.25">
      <c r="B38" s="2">
        <f t="shared" si="6"/>
        <v>43694</v>
      </c>
      <c r="C38" s="46">
        <f t="shared" si="7"/>
        <v>91.9</v>
      </c>
      <c r="D38" s="46">
        <f t="shared" si="8"/>
        <v>70</v>
      </c>
      <c r="E38" s="46">
        <f t="shared" si="3"/>
        <v>28</v>
      </c>
      <c r="F38" s="46">
        <f t="shared" si="9"/>
        <v>2693.7</v>
      </c>
    </row>
    <row r="39" spans="2:6" x14ac:dyDescent="0.25">
      <c r="B39" s="2">
        <f t="shared" si="6"/>
        <v>43693</v>
      </c>
      <c r="C39" s="46">
        <f t="shared" si="7"/>
        <v>87.7</v>
      </c>
      <c r="D39" s="46">
        <f t="shared" si="8"/>
        <v>69.599999999999994</v>
      </c>
      <c r="E39" s="46">
        <f t="shared" si="3"/>
        <v>27.799999999999997</v>
      </c>
      <c r="F39" s="46">
        <f t="shared" si="9"/>
        <v>2665.7</v>
      </c>
    </row>
    <row r="40" spans="2:6" x14ac:dyDescent="0.25">
      <c r="B40" s="2">
        <f t="shared" si="6"/>
        <v>43692</v>
      </c>
      <c r="C40" s="46">
        <f t="shared" si="7"/>
        <v>82.3</v>
      </c>
      <c r="D40" s="46">
        <f t="shared" si="8"/>
        <v>70.099999999999994</v>
      </c>
      <c r="E40" s="46">
        <f t="shared" si="3"/>
        <v>26.199999999999989</v>
      </c>
      <c r="F40" s="46">
        <f t="shared" si="9"/>
        <v>2637.8999999999996</v>
      </c>
    </row>
    <row r="41" spans="2:6" x14ac:dyDescent="0.25">
      <c r="B41" s="2">
        <f t="shared" si="6"/>
        <v>43691</v>
      </c>
      <c r="C41" s="46">
        <f t="shared" si="7"/>
        <v>88.7</v>
      </c>
      <c r="D41" s="46">
        <f t="shared" si="8"/>
        <v>70.7</v>
      </c>
      <c r="E41" s="46">
        <f t="shared" si="3"/>
        <v>28.349999999999994</v>
      </c>
      <c r="F41" s="46">
        <f t="shared" si="9"/>
        <v>2611.6999999999998</v>
      </c>
    </row>
    <row r="42" spans="2:6" x14ac:dyDescent="0.25">
      <c r="B42" s="2">
        <f t="shared" si="6"/>
        <v>43690</v>
      </c>
      <c r="C42" s="46">
        <f t="shared" si="7"/>
        <v>84.7</v>
      </c>
      <c r="D42" s="46">
        <f t="shared" si="8"/>
        <v>73.2</v>
      </c>
      <c r="E42" s="46">
        <f t="shared" si="3"/>
        <v>28.950000000000003</v>
      </c>
      <c r="F42" s="46">
        <f t="shared" si="9"/>
        <v>2583.35</v>
      </c>
    </row>
    <row r="43" spans="2:6" x14ac:dyDescent="0.25">
      <c r="B43" s="2">
        <f t="shared" si="6"/>
        <v>43689</v>
      </c>
      <c r="C43" s="46">
        <f t="shared" si="7"/>
        <v>92.1</v>
      </c>
      <c r="D43" s="46">
        <f t="shared" si="8"/>
        <v>59.1</v>
      </c>
      <c r="E43" s="46">
        <f t="shared" si="3"/>
        <v>22.549999999999997</v>
      </c>
      <c r="F43" s="46">
        <f t="shared" si="9"/>
        <v>2554.4</v>
      </c>
    </row>
    <row r="44" spans="2:6" x14ac:dyDescent="0.25">
      <c r="B44" s="2">
        <f t="shared" si="6"/>
        <v>43688</v>
      </c>
      <c r="C44" s="46">
        <f t="shared" si="7"/>
        <v>85.5</v>
      </c>
      <c r="D44" s="46">
        <f t="shared" si="8"/>
        <v>61</v>
      </c>
      <c r="E44" s="46">
        <f t="shared" si="3"/>
        <v>23.25</v>
      </c>
      <c r="F44" s="46">
        <f t="shared" si="9"/>
        <v>2531.85</v>
      </c>
    </row>
    <row r="45" spans="2:6" x14ac:dyDescent="0.25">
      <c r="B45" s="2">
        <f t="shared" si="6"/>
        <v>43687</v>
      </c>
      <c r="C45" s="46">
        <f t="shared" si="7"/>
        <v>83.9</v>
      </c>
      <c r="D45" s="46">
        <f t="shared" si="8"/>
        <v>60.6</v>
      </c>
      <c r="E45" s="46">
        <f t="shared" si="3"/>
        <v>22.25</v>
      </c>
      <c r="F45" s="46">
        <f t="shared" si="9"/>
        <v>2508.6</v>
      </c>
    </row>
    <row r="46" spans="2:6" x14ac:dyDescent="0.25">
      <c r="B46" s="2">
        <f t="shared" si="6"/>
        <v>43686</v>
      </c>
      <c r="C46" s="46">
        <f t="shared" si="7"/>
        <v>90.7</v>
      </c>
      <c r="D46" s="46">
        <f t="shared" si="8"/>
        <v>68.3</v>
      </c>
      <c r="E46" s="46">
        <f t="shared" si="3"/>
        <v>27.150000000000006</v>
      </c>
      <c r="F46" s="46">
        <f t="shared" si="9"/>
        <v>2486.35</v>
      </c>
    </row>
    <row r="47" spans="2:6" x14ac:dyDescent="0.25">
      <c r="B47" s="2">
        <f t="shared" si="6"/>
        <v>43685</v>
      </c>
      <c r="C47" s="46">
        <f t="shared" si="7"/>
        <v>90.8</v>
      </c>
      <c r="D47" s="46">
        <f t="shared" si="8"/>
        <v>65.2</v>
      </c>
      <c r="E47" s="46">
        <f t="shared" si="3"/>
        <v>25.599999999999994</v>
      </c>
      <c r="F47" s="46">
        <f t="shared" si="9"/>
        <v>2459.1999999999998</v>
      </c>
    </row>
    <row r="48" spans="2:6" x14ac:dyDescent="0.25">
      <c r="B48" s="2">
        <f t="shared" si="6"/>
        <v>43684</v>
      </c>
      <c r="C48" s="46">
        <f t="shared" si="7"/>
        <v>91.6</v>
      </c>
      <c r="D48" s="46">
        <f t="shared" si="8"/>
        <v>68.7</v>
      </c>
      <c r="E48" s="46">
        <f t="shared" si="3"/>
        <v>27.349999999999994</v>
      </c>
      <c r="F48" s="46">
        <f t="shared" si="9"/>
        <v>2433.6</v>
      </c>
    </row>
    <row r="49" spans="2:6" x14ac:dyDescent="0.25">
      <c r="B49" s="2">
        <f t="shared" si="6"/>
        <v>43683</v>
      </c>
      <c r="C49" s="46">
        <f t="shared" si="7"/>
        <v>91.1</v>
      </c>
      <c r="D49" s="46">
        <f t="shared" si="8"/>
        <v>65.8</v>
      </c>
      <c r="E49" s="46">
        <f t="shared" si="3"/>
        <v>25.900000000000006</v>
      </c>
      <c r="F49" s="46">
        <f t="shared" si="9"/>
        <v>2406.25</v>
      </c>
    </row>
    <row r="50" spans="2:6" x14ac:dyDescent="0.25">
      <c r="B50" s="2">
        <f t="shared" si="6"/>
        <v>43682</v>
      </c>
      <c r="C50" s="46">
        <f t="shared" si="7"/>
        <v>87</v>
      </c>
      <c r="D50" s="46">
        <f t="shared" si="8"/>
        <v>65</v>
      </c>
      <c r="E50" s="46">
        <f t="shared" si="3"/>
        <v>25.5</v>
      </c>
      <c r="F50" s="46">
        <f t="shared" si="9"/>
        <v>2380.35</v>
      </c>
    </row>
    <row r="51" spans="2:6" x14ac:dyDescent="0.25">
      <c r="B51" s="2">
        <f t="shared" si="6"/>
        <v>43681</v>
      </c>
      <c r="C51" s="46">
        <f t="shared" si="7"/>
        <v>90.6</v>
      </c>
      <c r="D51" s="46">
        <f t="shared" si="8"/>
        <v>71</v>
      </c>
      <c r="E51" s="46">
        <f t="shared" si="3"/>
        <v>28.5</v>
      </c>
      <c r="F51" s="46">
        <f t="shared" si="9"/>
        <v>2354.85</v>
      </c>
    </row>
    <row r="52" spans="2:6" x14ac:dyDescent="0.25">
      <c r="B52" s="2">
        <f t="shared" si="6"/>
        <v>43680</v>
      </c>
      <c r="C52" s="46">
        <f t="shared" si="7"/>
        <v>88.9</v>
      </c>
      <c r="D52" s="46">
        <f t="shared" si="8"/>
        <v>68.5</v>
      </c>
      <c r="E52" s="46">
        <f t="shared" si="3"/>
        <v>27.25</v>
      </c>
      <c r="F52" s="46">
        <f t="shared" si="9"/>
        <v>2326.35</v>
      </c>
    </row>
    <row r="53" spans="2:6" x14ac:dyDescent="0.25">
      <c r="B53" s="2">
        <f t="shared" si="6"/>
        <v>43679</v>
      </c>
      <c r="C53" s="46">
        <f t="shared" si="7"/>
        <v>87.2</v>
      </c>
      <c r="D53" s="46">
        <f t="shared" si="8"/>
        <v>70</v>
      </c>
      <c r="E53" s="46">
        <f t="shared" si="3"/>
        <v>28</v>
      </c>
      <c r="F53" s="46">
        <f t="shared" si="9"/>
        <v>2299.1</v>
      </c>
    </row>
    <row r="54" spans="2:6" x14ac:dyDescent="0.25">
      <c r="B54" s="2">
        <f t="shared" si="6"/>
        <v>43678</v>
      </c>
      <c r="C54" s="46">
        <f t="shared" si="7"/>
        <v>89.6</v>
      </c>
      <c r="D54" s="46">
        <f t="shared" si="8"/>
        <v>64.2</v>
      </c>
      <c r="E54" s="46">
        <f t="shared" si="3"/>
        <v>25.099999999999994</v>
      </c>
      <c r="F54" s="46">
        <f t="shared" si="9"/>
        <v>2271.1</v>
      </c>
    </row>
    <row r="55" spans="2:6" x14ac:dyDescent="0.25">
      <c r="B55" s="2">
        <f t="shared" si="6"/>
        <v>43677</v>
      </c>
      <c r="C55" s="46">
        <f t="shared" si="7"/>
        <v>84.2</v>
      </c>
      <c r="D55" s="46">
        <f t="shared" si="8"/>
        <v>67.099999999999994</v>
      </c>
      <c r="E55" s="46">
        <f t="shared" si="3"/>
        <v>25.650000000000006</v>
      </c>
      <c r="F55" s="46">
        <f t="shared" si="9"/>
        <v>2246</v>
      </c>
    </row>
    <row r="56" spans="2:6" x14ac:dyDescent="0.25">
      <c r="B56" s="2">
        <f t="shared" si="6"/>
        <v>43676</v>
      </c>
      <c r="C56" s="46">
        <f t="shared" si="7"/>
        <v>95.2</v>
      </c>
      <c r="D56" s="46">
        <f t="shared" si="8"/>
        <v>71.8</v>
      </c>
      <c r="E56" s="46">
        <f t="shared" si="3"/>
        <v>28.900000000000006</v>
      </c>
      <c r="F56" s="46">
        <f t="shared" si="9"/>
        <v>2220.35</v>
      </c>
    </row>
    <row r="57" spans="2:6" x14ac:dyDescent="0.25">
      <c r="B57" s="2">
        <f t="shared" si="6"/>
        <v>43675</v>
      </c>
      <c r="C57" s="46">
        <f t="shared" si="7"/>
        <v>93.3</v>
      </c>
      <c r="D57" s="46">
        <f t="shared" si="8"/>
        <v>69.2</v>
      </c>
      <c r="E57" s="46">
        <f t="shared" si="3"/>
        <v>27.599999999999994</v>
      </c>
      <c r="F57" s="46">
        <f t="shared" si="9"/>
        <v>2191.4499999999998</v>
      </c>
    </row>
    <row r="58" spans="2:6" x14ac:dyDescent="0.25">
      <c r="B58" s="2">
        <f t="shared" si="6"/>
        <v>43674</v>
      </c>
      <c r="C58" s="46">
        <f t="shared" si="7"/>
        <v>92.6</v>
      </c>
      <c r="D58" s="46">
        <f t="shared" si="8"/>
        <v>68.099999999999994</v>
      </c>
      <c r="E58" s="46">
        <f t="shared" si="3"/>
        <v>27.049999999999997</v>
      </c>
      <c r="F58" s="46">
        <f t="shared" si="9"/>
        <v>2163.85</v>
      </c>
    </row>
    <row r="59" spans="2:6" x14ac:dyDescent="0.25">
      <c r="B59" s="2">
        <f t="shared" si="6"/>
        <v>43673</v>
      </c>
      <c r="C59" s="46">
        <f t="shared" si="7"/>
        <v>88.4</v>
      </c>
      <c r="D59" s="46">
        <f t="shared" si="8"/>
        <v>63.9</v>
      </c>
      <c r="E59" s="46">
        <f t="shared" si="3"/>
        <v>24.950000000000003</v>
      </c>
      <c r="F59" s="46">
        <f t="shared" si="9"/>
        <v>2136.7999999999997</v>
      </c>
    </row>
    <row r="60" spans="2:6" x14ac:dyDescent="0.25">
      <c r="B60" s="2">
        <f t="shared" si="6"/>
        <v>43672</v>
      </c>
      <c r="C60" s="46">
        <f t="shared" si="7"/>
        <v>87.9</v>
      </c>
      <c r="D60" s="46">
        <f t="shared" si="8"/>
        <v>62</v>
      </c>
      <c r="E60" s="46">
        <f t="shared" si="3"/>
        <v>24</v>
      </c>
      <c r="F60" s="46">
        <f t="shared" si="9"/>
        <v>2111.85</v>
      </c>
    </row>
    <row r="61" spans="2:6" x14ac:dyDescent="0.25">
      <c r="B61" s="2">
        <f t="shared" si="6"/>
        <v>43671</v>
      </c>
      <c r="C61" s="46">
        <f t="shared" si="7"/>
        <v>84.5</v>
      </c>
      <c r="D61" s="46">
        <f t="shared" si="8"/>
        <v>61.7</v>
      </c>
      <c r="E61" s="46">
        <f t="shared" si="3"/>
        <v>23.099999999999994</v>
      </c>
      <c r="F61" s="46">
        <f t="shared" si="9"/>
        <v>2087.85</v>
      </c>
    </row>
    <row r="62" spans="2:6" x14ac:dyDescent="0.25">
      <c r="B62" s="2">
        <f t="shared" si="6"/>
        <v>43670</v>
      </c>
      <c r="C62" s="46">
        <f t="shared" si="7"/>
        <v>82.8</v>
      </c>
      <c r="D62" s="46">
        <f t="shared" si="8"/>
        <v>64.7</v>
      </c>
      <c r="E62" s="46">
        <f t="shared" si="3"/>
        <v>23.75</v>
      </c>
      <c r="F62" s="46">
        <f t="shared" si="9"/>
        <v>2064.75</v>
      </c>
    </row>
    <row r="63" spans="2:6" x14ac:dyDescent="0.25">
      <c r="B63" s="2">
        <f t="shared" si="6"/>
        <v>43669</v>
      </c>
      <c r="C63" s="46">
        <f t="shared" si="7"/>
        <v>77</v>
      </c>
      <c r="D63" s="46">
        <f t="shared" si="8"/>
        <v>66.599999999999994</v>
      </c>
      <c r="E63" s="46">
        <f t="shared" si="3"/>
        <v>21.799999999999997</v>
      </c>
      <c r="F63" s="46">
        <f t="shared" si="9"/>
        <v>2040.9999999999998</v>
      </c>
    </row>
    <row r="64" spans="2:6" x14ac:dyDescent="0.25">
      <c r="B64" s="2">
        <f t="shared" si="6"/>
        <v>43668</v>
      </c>
      <c r="C64" s="46">
        <f t="shared" si="7"/>
        <v>92.7</v>
      </c>
      <c r="D64" s="46">
        <f t="shared" si="8"/>
        <v>70.900000000000006</v>
      </c>
      <c r="E64" s="46">
        <f t="shared" si="3"/>
        <v>28.450000000000003</v>
      </c>
      <c r="F64" s="46">
        <f t="shared" si="9"/>
        <v>2019.1999999999998</v>
      </c>
    </row>
    <row r="65" spans="2:6" x14ac:dyDescent="0.25">
      <c r="B65" s="2">
        <f t="shared" si="6"/>
        <v>43667</v>
      </c>
      <c r="C65" s="46">
        <f t="shared" si="7"/>
        <v>98.4</v>
      </c>
      <c r="D65" s="46">
        <f t="shared" si="8"/>
        <v>74.7</v>
      </c>
      <c r="E65" s="46">
        <f t="shared" si="3"/>
        <v>30.349999999999994</v>
      </c>
      <c r="F65" s="46">
        <f t="shared" si="9"/>
        <v>1990.7499999999998</v>
      </c>
    </row>
    <row r="66" spans="2:6" x14ac:dyDescent="0.25">
      <c r="B66" s="2">
        <f t="shared" si="6"/>
        <v>43666</v>
      </c>
      <c r="C66" s="46">
        <f t="shared" si="7"/>
        <v>97.1</v>
      </c>
      <c r="D66" s="46">
        <f t="shared" si="8"/>
        <v>74.599999999999994</v>
      </c>
      <c r="E66" s="46">
        <f t="shared" si="3"/>
        <v>30.299999999999997</v>
      </c>
      <c r="F66" s="46">
        <f t="shared" si="9"/>
        <v>1960.3999999999999</v>
      </c>
    </row>
    <row r="67" spans="2:6" x14ac:dyDescent="0.25">
      <c r="B67" s="2">
        <f t="shared" si="6"/>
        <v>43665</v>
      </c>
      <c r="C67" s="46">
        <f t="shared" si="7"/>
        <v>96.1</v>
      </c>
      <c r="D67" s="46">
        <f t="shared" si="8"/>
        <v>73.3</v>
      </c>
      <c r="E67" s="46">
        <f t="shared" si="3"/>
        <v>29.650000000000006</v>
      </c>
      <c r="F67" s="46">
        <f t="shared" si="9"/>
        <v>1930.1</v>
      </c>
    </row>
    <row r="68" spans="2:6" x14ac:dyDescent="0.25">
      <c r="B68" s="2">
        <f t="shared" si="6"/>
        <v>43664</v>
      </c>
      <c r="C68" s="46">
        <f t="shared" si="7"/>
        <v>90.8</v>
      </c>
      <c r="D68" s="46">
        <f t="shared" si="8"/>
        <v>74.7</v>
      </c>
      <c r="E68" s="46">
        <f t="shared" si="3"/>
        <v>30.349999999999994</v>
      </c>
      <c r="F68" s="46">
        <f t="shared" si="9"/>
        <v>1900.4499999999998</v>
      </c>
    </row>
    <row r="69" spans="2:6" x14ac:dyDescent="0.25">
      <c r="B69" s="2">
        <f t="shared" si="6"/>
        <v>43663</v>
      </c>
      <c r="C69" s="46">
        <f t="shared" si="7"/>
        <v>96.2</v>
      </c>
      <c r="D69" s="46">
        <f t="shared" si="8"/>
        <v>73.400000000000006</v>
      </c>
      <c r="E69" s="46">
        <f t="shared" si="3"/>
        <v>29.700000000000003</v>
      </c>
      <c r="F69" s="46">
        <f t="shared" si="9"/>
        <v>1870.1</v>
      </c>
    </row>
    <row r="70" spans="2:6" x14ac:dyDescent="0.25">
      <c r="B70" s="2">
        <f t="shared" si="6"/>
        <v>43662</v>
      </c>
      <c r="C70" s="46">
        <f t="shared" si="7"/>
        <v>92.9</v>
      </c>
      <c r="D70" s="46">
        <f t="shared" si="8"/>
        <v>69.900000000000006</v>
      </c>
      <c r="E70" s="46">
        <f t="shared" si="3"/>
        <v>27.950000000000003</v>
      </c>
      <c r="F70" s="46">
        <f t="shared" si="9"/>
        <v>1840.3999999999999</v>
      </c>
    </row>
    <row r="71" spans="2:6" x14ac:dyDescent="0.25">
      <c r="B71" s="2">
        <f t="shared" si="6"/>
        <v>43661</v>
      </c>
      <c r="C71" s="46">
        <f t="shared" si="7"/>
        <v>90.8</v>
      </c>
      <c r="D71" s="46">
        <f t="shared" si="8"/>
        <v>65.400000000000006</v>
      </c>
      <c r="E71" s="46">
        <f t="shared" si="3"/>
        <v>25.700000000000003</v>
      </c>
      <c r="F71" s="46">
        <f t="shared" si="9"/>
        <v>1812.4499999999998</v>
      </c>
    </row>
    <row r="72" spans="2:6" x14ac:dyDescent="0.25">
      <c r="B72" s="2">
        <f t="shared" si="6"/>
        <v>43660</v>
      </c>
      <c r="C72" s="46">
        <f t="shared" si="7"/>
        <v>92.6</v>
      </c>
      <c r="D72" s="46">
        <f t="shared" si="8"/>
        <v>68.3</v>
      </c>
      <c r="E72" s="46">
        <f t="shared" si="3"/>
        <v>27.150000000000006</v>
      </c>
      <c r="F72" s="46">
        <f t="shared" si="9"/>
        <v>1786.7499999999998</v>
      </c>
    </row>
    <row r="73" spans="2:6" x14ac:dyDescent="0.25">
      <c r="B73" s="2">
        <f t="shared" si="6"/>
        <v>43659</v>
      </c>
      <c r="C73" s="46">
        <f t="shared" si="7"/>
        <v>89.9</v>
      </c>
      <c r="D73" s="46">
        <f t="shared" si="8"/>
        <v>66.099999999999994</v>
      </c>
      <c r="E73" s="46">
        <f t="shared" ref="E73:E136" si="10">MAX(0,((MIN(GDD_TMax,C73)+MIN(GDD_TMax,D73))/2) - GDD_TBase)</f>
        <v>26.049999999999997</v>
      </c>
      <c r="F73" s="46">
        <f t="shared" si="9"/>
        <v>1759.5999999999997</v>
      </c>
    </row>
    <row r="74" spans="2:6" x14ac:dyDescent="0.25">
      <c r="B74" s="2">
        <f t="shared" si="6"/>
        <v>43658</v>
      </c>
      <c r="C74" s="46">
        <f t="shared" si="7"/>
        <v>88.9</v>
      </c>
      <c r="D74" s="46">
        <f t="shared" si="8"/>
        <v>68.5</v>
      </c>
      <c r="E74" s="46">
        <f t="shared" si="10"/>
        <v>27.25</v>
      </c>
      <c r="F74" s="46">
        <f t="shared" si="9"/>
        <v>1733.5499999999997</v>
      </c>
    </row>
    <row r="75" spans="2:6" x14ac:dyDescent="0.25">
      <c r="B75" s="2">
        <f t="shared" si="6"/>
        <v>43657</v>
      </c>
      <c r="C75" s="46">
        <f t="shared" si="7"/>
        <v>89.7</v>
      </c>
      <c r="D75" s="46">
        <f t="shared" si="8"/>
        <v>70</v>
      </c>
      <c r="E75" s="46">
        <f t="shared" si="10"/>
        <v>28</v>
      </c>
      <c r="F75" s="46">
        <f t="shared" si="9"/>
        <v>1706.2999999999997</v>
      </c>
    </row>
    <row r="76" spans="2:6" x14ac:dyDescent="0.25">
      <c r="B76" s="2">
        <f t="shared" si="6"/>
        <v>43656</v>
      </c>
      <c r="C76" s="46">
        <f t="shared" si="7"/>
        <v>88.2</v>
      </c>
      <c r="D76" s="46">
        <f t="shared" si="8"/>
        <v>68.099999999999994</v>
      </c>
      <c r="E76" s="46">
        <f t="shared" si="10"/>
        <v>27.049999999999997</v>
      </c>
      <c r="F76" s="46">
        <f t="shared" si="9"/>
        <v>1678.2999999999997</v>
      </c>
    </row>
    <row r="77" spans="2:6" x14ac:dyDescent="0.25">
      <c r="B77" s="2">
        <f t="shared" si="6"/>
        <v>43655</v>
      </c>
      <c r="C77" s="46">
        <f t="shared" si="7"/>
        <v>85</v>
      </c>
      <c r="D77" s="46">
        <f t="shared" si="8"/>
        <v>60.9</v>
      </c>
      <c r="E77" s="46">
        <f t="shared" si="10"/>
        <v>22.950000000000003</v>
      </c>
      <c r="F77" s="46">
        <f t="shared" si="9"/>
        <v>1651.2499999999998</v>
      </c>
    </row>
    <row r="78" spans="2:6" x14ac:dyDescent="0.25">
      <c r="B78" s="2">
        <f t="shared" si="6"/>
        <v>43654</v>
      </c>
      <c r="C78" s="46">
        <f t="shared" si="7"/>
        <v>77.7</v>
      </c>
      <c r="D78" s="46">
        <f t="shared" si="8"/>
        <v>69.3</v>
      </c>
      <c r="E78" s="46">
        <f t="shared" si="10"/>
        <v>23.5</v>
      </c>
      <c r="F78" s="46">
        <f t="shared" si="9"/>
        <v>1628.2999999999997</v>
      </c>
    </row>
    <row r="79" spans="2:6" x14ac:dyDescent="0.25">
      <c r="B79" s="2">
        <f t="shared" si="6"/>
        <v>43653</v>
      </c>
      <c r="C79" s="46">
        <f t="shared" si="7"/>
        <v>87.6</v>
      </c>
      <c r="D79" s="46">
        <f t="shared" si="8"/>
        <v>72.7</v>
      </c>
      <c r="E79" s="46">
        <f t="shared" si="10"/>
        <v>29.349999999999994</v>
      </c>
      <c r="F79" s="46">
        <f t="shared" si="9"/>
        <v>1604.7999999999997</v>
      </c>
    </row>
    <row r="80" spans="2:6" x14ac:dyDescent="0.25">
      <c r="B80" s="2">
        <f t="shared" si="6"/>
        <v>43652</v>
      </c>
      <c r="C80" s="46">
        <f t="shared" si="7"/>
        <v>92.7</v>
      </c>
      <c r="D80" s="46">
        <f t="shared" si="8"/>
        <v>71.599999999999994</v>
      </c>
      <c r="E80" s="46">
        <f t="shared" si="10"/>
        <v>28.799999999999997</v>
      </c>
      <c r="F80" s="46">
        <f t="shared" si="9"/>
        <v>1575.4499999999998</v>
      </c>
    </row>
    <row r="81" spans="2:6" x14ac:dyDescent="0.25">
      <c r="B81" s="2">
        <f t="shared" si="6"/>
        <v>43651</v>
      </c>
      <c r="C81" s="46">
        <f t="shared" si="7"/>
        <v>89.9</v>
      </c>
      <c r="D81" s="46">
        <f t="shared" si="8"/>
        <v>71.5</v>
      </c>
      <c r="E81" s="46">
        <f t="shared" si="10"/>
        <v>28.75</v>
      </c>
      <c r="F81" s="46">
        <f t="shared" si="9"/>
        <v>1546.6499999999999</v>
      </c>
    </row>
    <row r="82" spans="2:6" x14ac:dyDescent="0.25">
      <c r="B82" s="2">
        <f t="shared" si="6"/>
        <v>43650</v>
      </c>
      <c r="C82" s="46">
        <f t="shared" si="7"/>
        <v>90.4</v>
      </c>
      <c r="D82" s="46">
        <f t="shared" si="8"/>
        <v>71.900000000000006</v>
      </c>
      <c r="E82" s="46">
        <f t="shared" si="10"/>
        <v>28.950000000000003</v>
      </c>
      <c r="F82" s="46">
        <f t="shared" si="9"/>
        <v>1517.8999999999999</v>
      </c>
    </row>
    <row r="83" spans="2:6" x14ac:dyDescent="0.25">
      <c r="B83" s="2">
        <f t="shared" si="6"/>
        <v>43649</v>
      </c>
      <c r="C83" s="46">
        <f t="shared" si="7"/>
        <v>92.6</v>
      </c>
      <c r="D83" s="46">
        <f t="shared" si="8"/>
        <v>69.5</v>
      </c>
      <c r="E83" s="46">
        <f t="shared" si="10"/>
        <v>27.75</v>
      </c>
      <c r="F83" s="46">
        <f t="shared" si="9"/>
        <v>1488.9499999999998</v>
      </c>
    </row>
    <row r="84" spans="2:6" x14ac:dyDescent="0.25">
      <c r="B84" s="2">
        <f t="shared" si="6"/>
        <v>43648</v>
      </c>
      <c r="C84" s="46">
        <f t="shared" si="7"/>
        <v>92.4</v>
      </c>
      <c r="D84" s="46">
        <f t="shared" si="8"/>
        <v>61.6</v>
      </c>
      <c r="E84" s="46">
        <f t="shared" si="10"/>
        <v>23.799999999999997</v>
      </c>
      <c r="F84" s="46">
        <f t="shared" si="9"/>
        <v>1461.1999999999998</v>
      </c>
    </row>
    <row r="85" spans="2:6" x14ac:dyDescent="0.25">
      <c r="B85" s="2">
        <f t="shared" si="6"/>
        <v>43647</v>
      </c>
      <c r="C85" s="46">
        <f t="shared" si="7"/>
        <v>85</v>
      </c>
      <c r="D85" s="46">
        <f t="shared" si="8"/>
        <v>58.6</v>
      </c>
      <c r="E85" s="46">
        <f t="shared" si="10"/>
        <v>21.799999999999997</v>
      </c>
      <c r="F85" s="46">
        <f t="shared" si="9"/>
        <v>1437.3999999999999</v>
      </c>
    </row>
    <row r="86" spans="2:6" x14ac:dyDescent="0.25">
      <c r="B86" s="2">
        <f t="shared" si="6"/>
        <v>43646</v>
      </c>
      <c r="C86" s="46">
        <f t="shared" si="7"/>
        <v>89.8</v>
      </c>
      <c r="D86" s="46">
        <f t="shared" si="8"/>
        <v>69.900000000000006</v>
      </c>
      <c r="E86" s="46">
        <f t="shared" si="10"/>
        <v>27.950000000000003</v>
      </c>
      <c r="F86" s="46">
        <f t="shared" si="9"/>
        <v>1415.6</v>
      </c>
    </row>
    <row r="87" spans="2:6" x14ac:dyDescent="0.25">
      <c r="B87" s="2">
        <f t="shared" si="6"/>
        <v>43645</v>
      </c>
      <c r="C87" s="46">
        <f t="shared" si="7"/>
        <v>93.7</v>
      </c>
      <c r="D87" s="46">
        <f t="shared" si="8"/>
        <v>66</v>
      </c>
      <c r="E87" s="46">
        <f t="shared" si="10"/>
        <v>26</v>
      </c>
      <c r="F87" s="46">
        <f t="shared" si="9"/>
        <v>1387.6499999999999</v>
      </c>
    </row>
    <row r="88" spans="2:6" x14ac:dyDescent="0.25">
      <c r="B88" s="2">
        <f t="shared" si="6"/>
        <v>43644</v>
      </c>
      <c r="C88" s="46">
        <f t="shared" si="7"/>
        <v>92</v>
      </c>
      <c r="D88" s="46">
        <f t="shared" si="8"/>
        <v>66.099999999999994</v>
      </c>
      <c r="E88" s="46">
        <f t="shared" si="10"/>
        <v>26.049999999999997</v>
      </c>
      <c r="F88" s="46">
        <f t="shared" si="9"/>
        <v>1361.6499999999999</v>
      </c>
    </row>
    <row r="89" spans="2:6" x14ac:dyDescent="0.25">
      <c r="B89" s="2">
        <f t="shared" ref="B89:B152" si="11">IF(ISNUMBER(B88),IF(B88-1&gt;GDD_FocusDate,B88-1,""),"")</f>
        <v>43643</v>
      </c>
      <c r="C89" s="46">
        <f t="shared" ref="C89:C152" si="12">_xlfn.IFNA(INDEX(MaxTemp,MATCH($B89,DateHistory,0)),0)</f>
        <v>93.5</v>
      </c>
      <c r="D89" s="46">
        <f t="shared" ref="D89:D152" si="13">_xlfn.IFNA(INDEX(MinTemp,MATCH($B89,DateHistory,0)),0)</f>
        <v>68.3</v>
      </c>
      <c r="E89" s="46">
        <f t="shared" si="10"/>
        <v>27.150000000000006</v>
      </c>
      <c r="F89" s="46">
        <f t="shared" ref="F89:F152" si="14">IF(ISNUMBER(F90),F90,0)+IF($B89&gt;=GDD_FocusDate,E89)</f>
        <v>1335.6</v>
      </c>
    </row>
    <row r="90" spans="2:6" x14ac:dyDescent="0.25">
      <c r="B90" s="2">
        <f t="shared" si="11"/>
        <v>43642</v>
      </c>
      <c r="C90" s="46">
        <f t="shared" si="12"/>
        <v>89.8</v>
      </c>
      <c r="D90" s="46">
        <f t="shared" si="13"/>
        <v>63.6</v>
      </c>
      <c r="E90" s="46">
        <f t="shared" si="10"/>
        <v>24.799999999999997</v>
      </c>
      <c r="F90" s="46">
        <f t="shared" si="14"/>
        <v>1308.4499999999998</v>
      </c>
    </row>
    <row r="91" spans="2:6" x14ac:dyDescent="0.25">
      <c r="B91" s="2">
        <f t="shared" si="11"/>
        <v>43641</v>
      </c>
      <c r="C91" s="46">
        <f t="shared" si="12"/>
        <v>88</v>
      </c>
      <c r="D91" s="46">
        <f t="shared" si="13"/>
        <v>70.099999999999994</v>
      </c>
      <c r="E91" s="46">
        <f t="shared" si="10"/>
        <v>28.049999999999997</v>
      </c>
      <c r="F91" s="46">
        <f t="shared" si="14"/>
        <v>1283.6499999999999</v>
      </c>
    </row>
    <row r="92" spans="2:6" x14ac:dyDescent="0.25">
      <c r="B92" s="2">
        <f t="shared" si="11"/>
        <v>43640</v>
      </c>
      <c r="C92" s="46">
        <f t="shared" si="12"/>
        <v>89</v>
      </c>
      <c r="D92" s="46">
        <f t="shared" si="13"/>
        <v>65.599999999999994</v>
      </c>
      <c r="E92" s="46">
        <f t="shared" si="10"/>
        <v>25.799999999999997</v>
      </c>
      <c r="F92" s="46">
        <f t="shared" si="14"/>
        <v>1255.5999999999999</v>
      </c>
    </row>
    <row r="93" spans="2:6" x14ac:dyDescent="0.25">
      <c r="B93" s="2">
        <f t="shared" si="11"/>
        <v>43639</v>
      </c>
      <c r="C93" s="46">
        <f t="shared" si="12"/>
        <v>83.2</v>
      </c>
      <c r="D93" s="46">
        <f t="shared" si="13"/>
        <v>53.5</v>
      </c>
      <c r="E93" s="46">
        <f t="shared" si="10"/>
        <v>18.349999999999994</v>
      </c>
      <c r="F93" s="46">
        <f t="shared" si="14"/>
        <v>1229.8</v>
      </c>
    </row>
    <row r="94" spans="2:6" x14ac:dyDescent="0.25">
      <c r="B94" s="2">
        <f t="shared" si="11"/>
        <v>43638</v>
      </c>
      <c r="C94" s="46">
        <f t="shared" si="12"/>
        <v>81.900000000000006</v>
      </c>
      <c r="D94" s="46">
        <f t="shared" si="13"/>
        <v>60.6</v>
      </c>
      <c r="E94" s="46">
        <f t="shared" si="10"/>
        <v>21.25</v>
      </c>
      <c r="F94" s="46">
        <f t="shared" si="14"/>
        <v>1211.45</v>
      </c>
    </row>
    <row r="95" spans="2:6" x14ac:dyDescent="0.25">
      <c r="B95" s="2">
        <f t="shared" si="11"/>
        <v>43637</v>
      </c>
      <c r="C95" s="46">
        <f t="shared" si="12"/>
        <v>82.8</v>
      </c>
      <c r="D95" s="46">
        <f t="shared" si="13"/>
        <v>71.599999999999994</v>
      </c>
      <c r="E95" s="46">
        <f t="shared" si="10"/>
        <v>27.199999999999989</v>
      </c>
      <c r="F95" s="46">
        <f t="shared" si="14"/>
        <v>1190.2</v>
      </c>
    </row>
    <row r="96" spans="2:6" x14ac:dyDescent="0.25">
      <c r="B96" s="2">
        <f t="shared" si="11"/>
        <v>43636</v>
      </c>
      <c r="C96" s="46">
        <f t="shared" si="12"/>
        <v>89.6</v>
      </c>
      <c r="D96" s="46">
        <f t="shared" si="13"/>
        <v>71.599999999999994</v>
      </c>
      <c r="E96" s="46">
        <f t="shared" si="10"/>
        <v>28.799999999999997</v>
      </c>
      <c r="F96" s="46">
        <f t="shared" si="14"/>
        <v>1163</v>
      </c>
    </row>
    <row r="97" spans="2:6" x14ac:dyDescent="0.25">
      <c r="B97" s="2">
        <f t="shared" si="11"/>
        <v>43635</v>
      </c>
      <c r="C97" s="46">
        <f t="shared" si="12"/>
        <v>86.3</v>
      </c>
      <c r="D97" s="46">
        <f t="shared" si="13"/>
        <v>69.099999999999994</v>
      </c>
      <c r="E97" s="46">
        <f t="shared" si="10"/>
        <v>27.549999999999997</v>
      </c>
      <c r="F97" s="46">
        <f t="shared" si="14"/>
        <v>1134.2</v>
      </c>
    </row>
    <row r="98" spans="2:6" x14ac:dyDescent="0.25">
      <c r="B98" s="2">
        <f t="shared" si="11"/>
        <v>43634</v>
      </c>
      <c r="C98" s="46">
        <f t="shared" si="12"/>
        <v>85.7</v>
      </c>
      <c r="D98" s="46">
        <f t="shared" si="13"/>
        <v>69.7</v>
      </c>
      <c r="E98" s="46">
        <f t="shared" si="10"/>
        <v>27.700000000000003</v>
      </c>
      <c r="F98" s="46">
        <f t="shared" si="14"/>
        <v>1106.6500000000001</v>
      </c>
    </row>
    <row r="99" spans="2:6" x14ac:dyDescent="0.25">
      <c r="B99" s="2">
        <f t="shared" si="11"/>
        <v>43633</v>
      </c>
      <c r="C99" s="46">
        <f t="shared" si="12"/>
        <v>88.7</v>
      </c>
      <c r="D99" s="46">
        <f t="shared" si="13"/>
        <v>68.099999999999994</v>
      </c>
      <c r="E99" s="46">
        <f t="shared" si="10"/>
        <v>27.049999999999997</v>
      </c>
      <c r="F99" s="46">
        <f t="shared" si="14"/>
        <v>1078.95</v>
      </c>
    </row>
    <row r="100" spans="2:6" x14ac:dyDescent="0.25">
      <c r="B100" s="2">
        <f t="shared" si="11"/>
        <v>43632</v>
      </c>
      <c r="C100" s="46">
        <f t="shared" si="12"/>
        <v>86.2</v>
      </c>
      <c r="D100" s="46">
        <f t="shared" si="13"/>
        <v>66</v>
      </c>
      <c r="E100" s="46">
        <f t="shared" si="10"/>
        <v>26</v>
      </c>
      <c r="F100" s="46">
        <f t="shared" si="14"/>
        <v>1051.9000000000001</v>
      </c>
    </row>
    <row r="101" spans="2:6" x14ac:dyDescent="0.25">
      <c r="B101" s="2">
        <f t="shared" si="11"/>
        <v>43631</v>
      </c>
      <c r="C101" s="46">
        <f t="shared" si="12"/>
        <v>82</v>
      </c>
      <c r="D101" s="46">
        <f t="shared" si="13"/>
        <v>51.9</v>
      </c>
      <c r="E101" s="46">
        <f t="shared" si="10"/>
        <v>16.950000000000003</v>
      </c>
      <c r="F101" s="46">
        <f t="shared" si="14"/>
        <v>1025.9000000000001</v>
      </c>
    </row>
    <row r="102" spans="2:6" x14ac:dyDescent="0.25">
      <c r="B102" s="2">
        <f t="shared" si="11"/>
        <v>43630</v>
      </c>
      <c r="C102" s="46">
        <f t="shared" si="12"/>
        <v>75.900000000000006</v>
      </c>
      <c r="D102" s="46">
        <f t="shared" si="13"/>
        <v>56.4</v>
      </c>
      <c r="E102" s="46">
        <f t="shared" si="10"/>
        <v>16.150000000000006</v>
      </c>
      <c r="F102" s="46">
        <f t="shared" si="14"/>
        <v>1008.9500000000002</v>
      </c>
    </row>
    <row r="103" spans="2:6" x14ac:dyDescent="0.25">
      <c r="B103" s="2">
        <f t="shared" si="11"/>
        <v>43629</v>
      </c>
      <c r="C103" s="46">
        <f t="shared" si="12"/>
        <v>76.400000000000006</v>
      </c>
      <c r="D103" s="46">
        <f t="shared" si="13"/>
        <v>61.7</v>
      </c>
      <c r="E103" s="46">
        <f t="shared" si="10"/>
        <v>19.050000000000011</v>
      </c>
      <c r="F103" s="46">
        <f t="shared" si="14"/>
        <v>992.80000000000018</v>
      </c>
    </row>
    <row r="104" spans="2:6" x14ac:dyDescent="0.25">
      <c r="B104" s="2">
        <f t="shared" si="11"/>
        <v>43628</v>
      </c>
      <c r="C104" s="46">
        <f t="shared" si="12"/>
        <v>76.099999999999994</v>
      </c>
      <c r="D104" s="46">
        <f t="shared" si="13"/>
        <v>56.6</v>
      </c>
      <c r="E104" s="46">
        <f t="shared" si="10"/>
        <v>16.349999999999994</v>
      </c>
      <c r="F104" s="46">
        <f t="shared" si="14"/>
        <v>973.75000000000011</v>
      </c>
    </row>
    <row r="105" spans="2:6" x14ac:dyDescent="0.25">
      <c r="B105" s="2">
        <f t="shared" si="11"/>
        <v>43627</v>
      </c>
      <c r="C105" s="46">
        <f t="shared" si="12"/>
        <v>78.2</v>
      </c>
      <c r="D105" s="46">
        <f t="shared" si="13"/>
        <v>60.6</v>
      </c>
      <c r="E105" s="46">
        <f t="shared" si="10"/>
        <v>19.400000000000006</v>
      </c>
      <c r="F105" s="46">
        <f t="shared" si="14"/>
        <v>957.40000000000009</v>
      </c>
    </row>
    <row r="106" spans="2:6" x14ac:dyDescent="0.25">
      <c r="B106" s="2">
        <f t="shared" si="11"/>
        <v>43626</v>
      </c>
      <c r="C106" s="46">
        <f t="shared" si="12"/>
        <v>71.400000000000006</v>
      </c>
      <c r="D106" s="46">
        <f t="shared" si="13"/>
        <v>61.6</v>
      </c>
      <c r="E106" s="46">
        <f t="shared" si="10"/>
        <v>16.5</v>
      </c>
      <c r="F106" s="46">
        <f t="shared" si="14"/>
        <v>938.00000000000011</v>
      </c>
    </row>
    <row r="107" spans="2:6" x14ac:dyDescent="0.25">
      <c r="B107" s="2">
        <f t="shared" si="11"/>
        <v>43625</v>
      </c>
      <c r="C107" s="46">
        <f t="shared" si="12"/>
        <v>72.599999999999994</v>
      </c>
      <c r="D107" s="46">
        <f t="shared" si="13"/>
        <v>63.9</v>
      </c>
      <c r="E107" s="46">
        <f t="shared" si="10"/>
        <v>18.25</v>
      </c>
      <c r="F107" s="46">
        <f t="shared" si="14"/>
        <v>921.50000000000011</v>
      </c>
    </row>
    <row r="108" spans="2:6" x14ac:dyDescent="0.25">
      <c r="B108" s="2">
        <f t="shared" si="11"/>
        <v>43624</v>
      </c>
      <c r="C108" s="46">
        <f t="shared" si="12"/>
        <v>81</v>
      </c>
      <c r="D108" s="46">
        <f t="shared" si="13"/>
        <v>66.5</v>
      </c>
      <c r="E108" s="46">
        <f t="shared" si="10"/>
        <v>23.75</v>
      </c>
      <c r="F108" s="46">
        <f t="shared" si="14"/>
        <v>903.25000000000011</v>
      </c>
    </row>
    <row r="109" spans="2:6" x14ac:dyDescent="0.25">
      <c r="B109" s="2">
        <f t="shared" si="11"/>
        <v>43623</v>
      </c>
      <c r="C109" s="46">
        <f t="shared" si="12"/>
        <v>79.2</v>
      </c>
      <c r="D109" s="46">
        <f t="shared" si="13"/>
        <v>70</v>
      </c>
      <c r="E109" s="46">
        <f t="shared" si="10"/>
        <v>24.599999999999994</v>
      </c>
      <c r="F109" s="46">
        <f t="shared" si="14"/>
        <v>879.50000000000011</v>
      </c>
    </row>
    <row r="110" spans="2:6" x14ac:dyDescent="0.25">
      <c r="B110" s="2">
        <f t="shared" si="11"/>
        <v>43622</v>
      </c>
      <c r="C110" s="46">
        <f t="shared" si="12"/>
        <v>87.7</v>
      </c>
      <c r="D110" s="46">
        <f t="shared" si="13"/>
        <v>69.8</v>
      </c>
      <c r="E110" s="46">
        <f t="shared" si="10"/>
        <v>27.900000000000006</v>
      </c>
      <c r="F110" s="46">
        <f t="shared" si="14"/>
        <v>854.90000000000009</v>
      </c>
    </row>
    <row r="111" spans="2:6" x14ac:dyDescent="0.25">
      <c r="B111" s="2">
        <f t="shared" si="11"/>
        <v>43621</v>
      </c>
      <c r="C111" s="46">
        <f t="shared" si="12"/>
        <v>79.599999999999994</v>
      </c>
      <c r="D111" s="46">
        <f t="shared" si="13"/>
        <v>60.1</v>
      </c>
      <c r="E111" s="46">
        <f t="shared" si="10"/>
        <v>19.849999999999994</v>
      </c>
      <c r="F111" s="46">
        <f t="shared" si="14"/>
        <v>827.00000000000011</v>
      </c>
    </row>
    <row r="112" spans="2:6" x14ac:dyDescent="0.25">
      <c r="B112" s="2">
        <f t="shared" si="11"/>
        <v>43620</v>
      </c>
      <c r="C112" s="46">
        <f t="shared" si="12"/>
        <v>76</v>
      </c>
      <c r="D112" s="46">
        <f t="shared" si="13"/>
        <v>45</v>
      </c>
      <c r="E112" s="46">
        <f t="shared" si="10"/>
        <v>10.5</v>
      </c>
      <c r="F112" s="46">
        <f t="shared" si="14"/>
        <v>807.15000000000009</v>
      </c>
    </row>
    <row r="113" spans="2:6" x14ac:dyDescent="0.25">
      <c r="B113" s="2">
        <f t="shared" si="11"/>
        <v>43619</v>
      </c>
      <c r="C113" s="46">
        <f t="shared" si="12"/>
        <v>71.8</v>
      </c>
      <c r="D113" s="46">
        <f t="shared" si="13"/>
        <v>51.8</v>
      </c>
      <c r="E113" s="46">
        <f t="shared" si="10"/>
        <v>11.799999999999997</v>
      </c>
      <c r="F113" s="46">
        <f t="shared" si="14"/>
        <v>796.65000000000009</v>
      </c>
    </row>
    <row r="114" spans="2:6" x14ac:dyDescent="0.25">
      <c r="B114" s="2">
        <f t="shared" si="11"/>
        <v>43618</v>
      </c>
      <c r="C114" s="46">
        <f t="shared" si="12"/>
        <v>82.6</v>
      </c>
      <c r="D114" s="46">
        <f t="shared" si="13"/>
        <v>59.3</v>
      </c>
      <c r="E114" s="46">
        <f t="shared" si="10"/>
        <v>20.949999999999989</v>
      </c>
      <c r="F114" s="46">
        <f t="shared" si="14"/>
        <v>784.85000000000014</v>
      </c>
    </row>
    <row r="115" spans="2:6" x14ac:dyDescent="0.25">
      <c r="B115" s="2">
        <f t="shared" si="11"/>
        <v>43617</v>
      </c>
      <c r="C115" s="46">
        <f t="shared" si="12"/>
        <v>83.9</v>
      </c>
      <c r="D115" s="46">
        <f t="shared" si="13"/>
        <v>64</v>
      </c>
      <c r="E115" s="46">
        <f t="shared" si="10"/>
        <v>23.950000000000003</v>
      </c>
      <c r="F115" s="46">
        <f t="shared" si="14"/>
        <v>763.90000000000009</v>
      </c>
    </row>
    <row r="116" spans="2:6" x14ac:dyDescent="0.25">
      <c r="B116" s="2">
        <f t="shared" si="11"/>
        <v>43616</v>
      </c>
      <c r="C116" s="46">
        <f t="shared" si="12"/>
        <v>83.6</v>
      </c>
      <c r="D116" s="46">
        <f t="shared" si="13"/>
        <v>61.3</v>
      </c>
      <c r="E116" s="46">
        <f t="shared" si="10"/>
        <v>22.449999999999989</v>
      </c>
      <c r="F116" s="46">
        <f t="shared" si="14"/>
        <v>739.95</v>
      </c>
    </row>
    <row r="117" spans="2:6" x14ac:dyDescent="0.25">
      <c r="B117" s="2">
        <f t="shared" si="11"/>
        <v>43615</v>
      </c>
      <c r="C117" s="46">
        <f t="shared" si="12"/>
        <v>86.1</v>
      </c>
      <c r="D117" s="46">
        <f t="shared" si="13"/>
        <v>63.6</v>
      </c>
      <c r="E117" s="46">
        <f t="shared" si="10"/>
        <v>24.799999999999997</v>
      </c>
      <c r="F117" s="46">
        <f t="shared" si="14"/>
        <v>717.5</v>
      </c>
    </row>
    <row r="118" spans="2:6" x14ac:dyDescent="0.25">
      <c r="B118" s="2">
        <f t="shared" si="11"/>
        <v>43614</v>
      </c>
      <c r="C118" s="46">
        <f t="shared" si="12"/>
        <v>91.1</v>
      </c>
      <c r="D118" s="46">
        <f t="shared" si="13"/>
        <v>66.900000000000006</v>
      </c>
      <c r="E118" s="46">
        <f t="shared" si="10"/>
        <v>26.450000000000003</v>
      </c>
      <c r="F118" s="46">
        <f t="shared" si="14"/>
        <v>692.7</v>
      </c>
    </row>
    <row r="119" spans="2:6" x14ac:dyDescent="0.25">
      <c r="B119" s="2">
        <f t="shared" si="11"/>
        <v>43613</v>
      </c>
      <c r="C119" s="46">
        <f t="shared" si="12"/>
        <v>90</v>
      </c>
      <c r="D119" s="46">
        <f t="shared" si="13"/>
        <v>66.099999999999994</v>
      </c>
      <c r="E119" s="46">
        <f t="shared" si="10"/>
        <v>26.049999999999997</v>
      </c>
      <c r="F119" s="46">
        <f t="shared" si="14"/>
        <v>666.25</v>
      </c>
    </row>
    <row r="120" spans="2:6" x14ac:dyDescent="0.25">
      <c r="B120" s="2">
        <f t="shared" si="11"/>
        <v>43612</v>
      </c>
      <c r="C120" s="46">
        <f t="shared" si="12"/>
        <v>83.6</v>
      </c>
      <c r="D120" s="46">
        <f t="shared" si="13"/>
        <v>69.599999999999994</v>
      </c>
      <c r="E120" s="46">
        <f t="shared" si="10"/>
        <v>26.599999999999994</v>
      </c>
      <c r="F120" s="46">
        <f t="shared" si="14"/>
        <v>640.20000000000005</v>
      </c>
    </row>
    <row r="121" spans="2:6" x14ac:dyDescent="0.25">
      <c r="B121" s="2">
        <f t="shared" si="11"/>
        <v>43611</v>
      </c>
      <c r="C121" s="46">
        <f t="shared" si="12"/>
        <v>89.5</v>
      </c>
      <c r="D121" s="46">
        <f t="shared" si="13"/>
        <v>64.8</v>
      </c>
      <c r="E121" s="46">
        <f t="shared" si="10"/>
        <v>25.400000000000006</v>
      </c>
      <c r="F121" s="46">
        <f t="shared" si="14"/>
        <v>613.6</v>
      </c>
    </row>
    <row r="122" spans="2:6" x14ac:dyDescent="0.25">
      <c r="B122" s="2">
        <f t="shared" si="11"/>
        <v>43610</v>
      </c>
      <c r="C122" s="46">
        <f t="shared" si="12"/>
        <v>81.2</v>
      </c>
      <c r="D122" s="46">
        <f t="shared" si="13"/>
        <v>62.2</v>
      </c>
      <c r="E122" s="46">
        <f t="shared" si="10"/>
        <v>21.700000000000003</v>
      </c>
      <c r="F122" s="46">
        <f t="shared" si="14"/>
        <v>588.20000000000005</v>
      </c>
    </row>
    <row r="123" spans="2:6" x14ac:dyDescent="0.25">
      <c r="B123" s="2">
        <f t="shared" si="11"/>
        <v>43609</v>
      </c>
      <c r="C123" s="46">
        <f t="shared" si="12"/>
        <v>83.6</v>
      </c>
      <c r="D123" s="46">
        <f t="shared" si="13"/>
        <v>66</v>
      </c>
      <c r="E123" s="46">
        <f t="shared" si="10"/>
        <v>24.799999999999997</v>
      </c>
      <c r="F123" s="46">
        <f t="shared" si="14"/>
        <v>566.5</v>
      </c>
    </row>
    <row r="124" spans="2:6" x14ac:dyDescent="0.25">
      <c r="B124" s="2">
        <f t="shared" si="11"/>
        <v>43608</v>
      </c>
      <c r="C124" s="46">
        <f t="shared" si="12"/>
        <v>86.3</v>
      </c>
      <c r="D124" s="46">
        <f t="shared" si="13"/>
        <v>59.3</v>
      </c>
      <c r="E124" s="46">
        <f t="shared" si="10"/>
        <v>22.650000000000006</v>
      </c>
      <c r="F124" s="46">
        <f t="shared" si="14"/>
        <v>541.70000000000005</v>
      </c>
    </row>
    <row r="125" spans="2:6" x14ac:dyDescent="0.25">
      <c r="B125" s="2">
        <f t="shared" si="11"/>
        <v>43607</v>
      </c>
      <c r="C125" s="46">
        <f t="shared" si="12"/>
        <v>70.599999999999994</v>
      </c>
      <c r="D125" s="46">
        <f t="shared" si="13"/>
        <v>49.5</v>
      </c>
      <c r="E125" s="46">
        <f t="shared" si="10"/>
        <v>10.049999999999997</v>
      </c>
      <c r="F125" s="46">
        <f t="shared" si="14"/>
        <v>519.05000000000007</v>
      </c>
    </row>
    <row r="126" spans="2:6" x14ac:dyDescent="0.25">
      <c r="B126" s="2">
        <f t="shared" si="11"/>
        <v>43606</v>
      </c>
      <c r="C126" s="46">
        <f t="shared" si="12"/>
        <v>70.8</v>
      </c>
      <c r="D126" s="46">
        <f t="shared" si="13"/>
        <v>59</v>
      </c>
      <c r="E126" s="46">
        <f t="shared" si="10"/>
        <v>14.900000000000006</v>
      </c>
      <c r="F126" s="46">
        <f t="shared" si="14"/>
        <v>509.00000000000011</v>
      </c>
    </row>
    <row r="127" spans="2:6" x14ac:dyDescent="0.25">
      <c r="B127" s="2">
        <f t="shared" si="11"/>
        <v>43605</v>
      </c>
      <c r="C127" s="46">
        <f t="shared" si="12"/>
        <v>87.7</v>
      </c>
      <c r="D127" s="46">
        <f t="shared" si="13"/>
        <v>70.099999999999994</v>
      </c>
      <c r="E127" s="46">
        <f t="shared" si="10"/>
        <v>28.049999999999997</v>
      </c>
      <c r="F127" s="46">
        <f t="shared" si="14"/>
        <v>494.10000000000008</v>
      </c>
    </row>
    <row r="128" spans="2:6" x14ac:dyDescent="0.25">
      <c r="B128" s="2">
        <f t="shared" si="11"/>
        <v>43604</v>
      </c>
      <c r="C128" s="46">
        <f t="shared" si="12"/>
        <v>89.3</v>
      </c>
      <c r="D128" s="46">
        <f t="shared" si="13"/>
        <v>63</v>
      </c>
      <c r="E128" s="46">
        <f t="shared" si="10"/>
        <v>24.5</v>
      </c>
      <c r="F128" s="46">
        <f t="shared" si="14"/>
        <v>466.05000000000007</v>
      </c>
    </row>
    <row r="129" spans="2:6" x14ac:dyDescent="0.25">
      <c r="B129" s="2">
        <f t="shared" si="11"/>
        <v>43603</v>
      </c>
      <c r="C129" s="46">
        <f t="shared" si="12"/>
        <v>84.9</v>
      </c>
      <c r="D129" s="46">
        <f t="shared" si="13"/>
        <v>63.4</v>
      </c>
      <c r="E129" s="46">
        <f t="shared" si="10"/>
        <v>24.150000000000006</v>
      </c>
      <c r="F129" s="46">
        <f t="shared" si="14"/>
        <v>441.55000000000007</v>
      </c>
    </row>
    <row r="130" spans="2:6" x14ac:dyDescent="0.25">
      <c r="B130" s="2">
        <f t="shared" si="11"/>
        <v>43602</v>
      </c>
      <c r="C130" s="46">
        <f t="shared" si="12"/>
        <v>80.599999999999994</v>
      </c>
      <c r="D130" s="46">
        <f t="shared" si="13"/>
        <v>52.3</v>
      </c>
      <c r="E130" s="46">
        <f t="shared" si="10"/>
        <v>16.449999999999989</v>
      </c>
      <c r="F130" s="46">
        <f t="shared" si="14"/>
        <v>417.40000000000003</v>
      </c>
    </row>
    <row r="131" spans="2:6" x14ac:dyDescent="0.25">
      <c r="B131" s="2">
        <f t="shared" si="11"/>
        <v>43601</v>
      </c>
      <c r="C131" s="46">
        <f t="shared" si="12"/>
        <v>78</v>
      </c>
      <c r="D131" s="46">
        <f t="shared" si="13"/>
        <v>52.4</v>
      </c>
      <c r="E131" s="46">
        <f t="shared" si="10"/>
        <v>15.200000000000003</v>
      </c>
      <c r="F131" s="46">
        <f t="shared" si="14"/>
        <v>400.95000000000005</v>
      </c>
    </row>
    <row r="132" spans="2:6" x14ac:dyDescent="0.25">
      <c r="B132" s="2">
        <f t="shared" si="11"/>
        <v>43600</v>
      </c>
      <c r="C132" s="46">
        <f t="shared" si="12"/>
        <v>73.099999999999994</v>
      </c>
      <c r="D132" s="46">
        <f t="shared" si="13"/>
        <v>42.2</v>
      </c>
      <c r="E132" s="46">
        <f t="shared" si="10"/>
        <v>7.6499999999999986</v>
      </c>
      <c r="F132" s="46">
        <f t="shared" si="14"/>
        <v>385.75000000000006</v>
      </c>
    </row>
    <row r="133" spans="2:6" x14ac:dyDescent="0.25">
      <c r="B133" s="2">
        <f t="shared" si="11"/>
        <v>43599</v>
      </c>
      <c r="C133" s="46">
        <f t="shared" si="12"/>
        <v>59.8</v>
      </c>
      <c r="D133" s="46">
        <f t="shared" si="13"/>
        <v>48.5</v>
      </c>
      <c r="E133" s="46">
        <f t="shared" si="10"/>
        <v>4.1499999999999986</v>
      </c>
      <c r="F133" s="46">
        <f t="shared" si="14"/>
        <v>378.10000000000008</v>
      </c>
    </row>
    <row r="134" spans="2:6" x14ac:dyDescent="0.25">
      <c r="B134" s="2">
        <f t="shared" si="11"/>
        <v>43598</v>
      </c>
      <c r="C134" s="46">
        <f t="shared" si="12"/>
        <v>56.4</v>
      </c>
      <c r="D134" s="46">
        <f t="shared" si="13"/>
        <v>47.5</v>
      </c>
      <c r="E134" s="46">
        <f t="shared" si="10"/>
        <v>1.9500000000000028</v>
      </c>
      <c r="F134" s="46">
        <f t="shared" si="14"/>
        <v>373.9500000000001</v>
      </c>
    </row>
    <row r="135" spans="2:6" x14ac:dyDescent="0.25">
      <c r="B135" s="2">
        <f t="shared" si="11"/>
        <v>43597</v>
      </c>
      <c r="C135" s="46">
        <f t="shared" si="12"/>
        <v>57</v>
      </c>
      <c r="D135" s="46">
        <f t="shared" si="13"/>
        <v>50.5</v>
      </c>
      <c r="E135" s="46">
        <f t="shared" si="10"/>
        <v>3.75</v>
      </c>
      <c r="F135" s="46">
        <f t="shared" si="14"/>
        <v>372.00000000000011</v>
      </c>
    </row>
    <row r="136" spans="2:6" x14ac:dyDescent="0.25">
      <c r="B136" s="2">
        <f t="shared" si="11"/>
        <v>43596</v>
      </c>
      <c r="C136" s="46">
        <f t="shared" si="12"/>
        <v>65.5</v>
      </c>
      <c r="D136" s="46">
        <f t="shared" si="13"/>
        <v>56.5</v>
      </c>
      <c r="E136" s="46">
        <f t="shared" si="10"/>
        <v>11</v>
      </c>
      <c r="F136" s="46">
        <f t="shared" si="14"/>
        <v>368.25000000000011</v>
      </c>
    </row>
    <row r="137" spans="2:6" x14ac:dyDescent="0.25">
      <c r="B137" s="2">
        <f t="shared" si="11"/>
        <v>43595</v>
      </c>
      <c r="C137" s="46">
        <f t="shared" si="12"/>
        <v>80</v>
      </c>
      <c r="D137" s="46">
        <f t="shared" si="13"/>
        <v>65.5</v>
      </c>
      <c r="E137" s="46">
        <f t="shared" ref="E137:E200" si="15">MAX(0,((MIN(GDD_TMax,C137)+MIN(GDD_TMax,D137))/2) - GDD_TBase)</f>
        <v>22.75</v>
      </c>
      <c r="F137" s="46">
        <f t="shared" si="14"/>
        <v>357.25000000000011</v>
      </c>
    </row>
    <row r="138" spans="2:6" x14ac:dyDescent="0.25">
      <c r="B138" s="2">
        <f t="shared" si="11"/>
        <v>43594</v>
      </c>
      <c r="C138" s="46">
        <f t="shared" si="12"/>
        <v>76.099999999999994</v>
      </c>
      <c r="D138" s="46">
        <f t="shared" si="13"/>
        <v>58.9</v>
      </c>
      <c r="E138" s="46">
        <f t="shared" si="15"/>
        <v>17.5</v>
      </c>
      <c r="F138" s="46">
        <f t="shared" si="14"/>
        <v>334.50000000000011</v>
      </c>
    </row>
    <row r="139" spans="2:6" x14ac:dyDescent="0.25">
      <c r="B139" s="2">
        <f t="shared" si="11"/>
        <v>43593</v>
      </c>
      <c r="C139" s="46">
        <f t="shared" si="12"/>
        <v>68.099999999999994</v>
      </c>
      <c r="D139" s="46">
        <f t="shared" si="13"/>
        <v>60.2</v>
      </c>
      <c r="E139" s="46">
        <f t="shared" si="15"/>
        <v>14.150000000000006</v>
      </c>
      <c r="F139" s="46">
        <f t="shared" si="14"/>
        <v>317.00000000000011</v>
      </c>
    </row>
    <row r="140" spans="2:6" x14ac:dyDescent="0.25">
      <c r="B140" s="2">
        <f t="shared" si="11"/>
        <v>43592</v>
      </c>
      <c r="C140" s="46">
        <f t="shared" si="12"/>
        <v>80.400000000000006</v>
      </c>
      <c r="D140" s="46">
        <f t="shared" si="13"/>
        <v>56.2</v>
      </c>
      <c r="E140" s="46">
        <f t="shared" si="15"/>
        <v>18.300000000000011</v>
      </c>
      <c r="F140" s="46">
        <f t="shared" si="14"/>
        <v>302.85000000000008</v>
      </c>
    </row>
    <row r="141" spans="2:6" x14ac:dyDescent="0.25">
      <c r="B141" s="2">
        <f t="shared" si="11"/>
        <v>43591</v>
      </c>
      <c r="C141" s="46">
        <f t="shared" si="12"/>
        <v>75.8</v>
      </c>
      <c r="D141" s="46">
        <f t="shared" si="13"/>
        <v>57.3</v>
      </c>
      <c r="E141" s="46">
        <f t="shared" si="15"/>
        <v>16.549999999999997</v>
      </c>
      <c r="F141" s="46">
        <f t="shared" si="14"/>
        <v>284.55000000000007</v>
      </c>
    </row>
    <row r="142" spans="2:6" x14ac:dyDescent="0.25">
      <c r="B142" s="2">
        <f t="shared" si="11"/>
        <v>43590</v>
      </c>
      <c r="C142" s="46">
        <f t="shared" si="12"/>
        <v>66.3</v>
      </c>
      <c r="D142" s="46">
        <f t="shared" si="13"/>
        <v>58.6</v>
      </c>
      <c r="E142" s="46">
        <f t="shared" si="15"/>
        <v>12.450000000000003</v>
      </c>
      <c r="F142" s="46">
        <f t="shared" si="14"/>
        <v>268.00000000000006</v>
      </c>
    </row>
    <row r="143" spans="2:6" x14ac:dyDescent="0.25">
      <c r="B143" s="2">
        <f t="shared" si="11"/>
        <v>43589</v>
      </c>
      <c r="C143" s="46">
        <f t="shared" si="12"/>
        <v>74.599999999999994</v>
      </c>
      <c r="D143" s="46">
        <f t="shared" si="13"/>
        <v>61.6</v>
      </c>
      <c r="E143" s="46">
        <f t="shared" si="15"/>
        <v>18.099999999999994</v>
      </c>
      <c r="F143" s="46">
        <f t="shared" si="14"/>
        <v>255.55000000000004</v>
      </c>
    </row>
    <row r="144" spans="2:6" x14ac:dyDescent="0.25">
      <c r="B144" s="2">
        <f t="shared" si="11"/>
        <v>43588</v>
      </c>
      <c r="C144" s="46">
        <f t="shared" si="12"/>
        <v>81.5</v>
      </c>
      <c r="D144" s="46">
        <f t="shared" si="13"/>
        <v>58.1</v>
      </c>
      <c r="E144" s="46">
        <f t="shared" si="15"/>
        <v>19.799999999999997</v>
      </c>
      <c r="F144" s="46">
        <f t="shared" si="14"/>
        <v>237.45000000000005</v>
      </c>
    </row>
    <row r="145" spans="2:6" x14ac:dyDescent="0.25">
      <c r="B145" s="2">
        <f t="shared" si="11"/>
        <v>43587</v>
      </c>
      <c r="C145" s="46">
        <f t="shared" si="12"/>
        <v>86</v>
      </c>
      <c r="D145" s="46">
        <f t="shared" si="13"/>
        <v>54</v>
      </c>
      <c r="E145" s="46">
        <f t="shared" si="15"/>
        <v>20</v>
      </c>
      <c r="F145" s="46">
        <f t="shared" si="14"/>
        <v>217.65000000000003</v>
      </c>
    </row>
    <row r="146" spans="2:6" x14ac:dyDescent="0.25">
      <c r="B146" s="2">
        <f t="shared" si="11"/>
        <v>43586</v>
      </c>
      <c r="C146" s="46">
        <f t="shared" si="12"/>
        <v>67.5</v>
      </c>
      <c r="D146" s="46">
        <f t="shared" si="13"/>
        <v>57.9</v>
      </c>
      <c r="E146" s="46">
        <f t="shared" si="15"/>
        <v>12.700000000000003</v>
      </c>
      <c r="F146" s="46">
        <f t="shared" si="14"/>
        <v>197.65000000000003</v>
      </c>
    </row>
    <row r="147" spans="2:6" x14ac:dyDescent="0.25">
      <c r="B147" s="2">
        <f t="shared" si="11"/>
        <v>43585</v>
      </c>
      <c r="C147" s="46">
        <f t="shared" si="12"/>
        <v>81.8</v>
      </c>
      <c r="D147" s="46">
        <f t="shared" si="13"/>
        <v>52.5</v>
      </c>
      <c r="E147" s="46">
        <f t="shared" si="15"/>
        <v>17.150000000000006</v>
      </c>
      <c r="F147" s="46">
        <f t="shared" si="14"/>
        <v>184.95000000000005</v>
      </c>
    </row>
    <row r="148" spans="2:6" x14ac:dyDescent="0.25">
      <c r="B148" s="2">
        <f t="shared" si="11"/>
        <v>43584</v>
      </c>
      <c r="C148" s="46">
        <f t="shared" si="12"/>
        <v>61.2</v>
      </c>
      <c r="D148" s="46">
        <f t="shared" si="13"/>
        <v>38.1</v>
      </c>
      <c r="E148" s="46">
        <f t="shared" si="15"/>
        <v>0</v>
      </c>
      <c r="F148" s="46">
        <f t="shared" si="14"/>
        <v>167.80000000000004</v>
      </c>
    </row>
    <row r="149" spans="2:6" x14ac:dyDescent="0.25">
      <c r="B149" s="2">
        <f t="shared" si="11"/>
        <v>43583</v>
      </c>
      <c r="C149" s="46">
        <f t="shared" si="12"/>
        <v>70</v>
      </c>
      <c r="D149" s="46">
        <f t="shared" si="13"/>
        <v>50.8</v>
      </c>
      <c r="E149" s="46">
        <f t="shared" si="15"/>
        <v>10.399999999999999</v>
      </c>
      <c r="F149" s="46">
        <f t="shared" si="14"/>
        <v>167.80000000000004</v>
      </c>
    </row>
    <row r="150" spans="2:6" x14ac:dyDescent="0.25">
      <c r="B150" s="2">
        <f t="shared" si="11"/>
        <v>43582</v>
      </c>
      <c r="C150" s="46">
        <f t="shared" si="12"/>
        <v>69.099999999999994</v>
      </c>
      <c r="D150" s="46">
        <f t="shared" si="13"/>
        <v>50.3</v>
      </c>
      <c r="E150" s="46">
        <f t="shared" si="15"/>
        <v>9.6999999999999957</v>
      </c>
      <c r="F150" s="46">
        <f t="shared" si="14"/>
        <v>157.40000000000003</v>
      </c>
    </row>
    <row r="151" spans="2:6" x14ac:dyDescent="0.25">
      <c r="B151" s="2">
        <f t="shared" si="11"/>
        <v>43581</v>
      </c>
      <c r="C151" s="46">
        <f t="shared" si="12"/>
        <v>73</v>
      </c>
      <c r="D151" s="46">
        <f t="shared" si="13"/>
        <v>55.1</v>
      </c>
      <c r="E151" s="46">
        <f t="shared" si="15"/>
        <v>14.049999999999997</v>
      </c>
      <c r="F151" s="46">
        <f t="shared" si="14"/>
        <v>147.70000000000005</v>
      </c>
    </row>
    <row r="152" spans="2:6" x14ac:dyDescent="0.25">
      <c r="B152" s="2">
        <f t="shared" si="11"/>
        <v>43580</v>
      </c>
      <c r="C152" s="46">
        <f t="shared" si="12"/>
        <v>73.5</v>
      </c>
      <c r="D152" s="46">
        <f t="shared" si="13"/>
        <v>55.8</v>
      </c>
      <c r="E152" s="46">
        <f t="shared" si="15"/>
        <v>14.650000000000006</v>
      </c>
      <c r="F152" s="46">
        <f t="shared" si="14"/>
        <v>133.65000000000003</v>
      </c>
    </row>
    <row r="153" spans="2:6" x14ac:dyDescent="0.25">
      <c r="B153" s="2">
        <f t="shared" ref="B153:B216" si="16">IF(ISNUMBER(B152),IF(B152-1&gt;GDD_FocusDate,B152-1,""),"")</f>
        <v>43579</v>
      </c>
      <c r="C153" s="46">
        <f t="shared" ref="C153:C216" si="17">_xlfn.IFNA(INDEX(MaxTemp,MATCH($B153,DateHistory,0)),0)</f>
        <v>74.099999999999994</v>
      </c>
      <c r="D153" s="46">
        <f t="shared" ref="D153:D216" si="18">_xlfn.IFNA(INDEX(MinTemp,MATCH($B153,DateHistory,0)),0)</f>
        <v>60.4</v>
      </c>
      <c r="E153" s="46">
        <f t="shared" si="15"/>
        <v>17.25</v>
      </c>
      <c r="F153" s="46">
        <f t="shared" ref="F153:F216" si="19">IF(ISNUMBER(F154),F154,0)+IF($B153&gt;=GDD_FocusDate,E153)</f>
        <v>119.00000000000001</v>
      </c>
    </row>
    <row r="154" spans="2:6" x14ac:dyDescent="0.25">
      <c r="B154" s="2">
        <f t="shared" si="16"/>
        <v>43578</v>
      </c>
      <c r="C154" s="46">
        <f t="shared" si="17"/>
        <v>82.4</v>
      </c>
      <c r="D154" s="46">
        <f t="shared" si="18"/>
        <v>47.6</v>
      </c>
      <c r="E154" s="46">
        <f t="shared" si="15"/>
        <v>15</v>
      </c>
      <c r="F154" s="46">
        <f t="shared" si="19"/>
        <v>101.75000000000001</v>
      </c>
    </row>
    <row r="155" spans="2:6" x14ac:dyDescent="0.25">
      <c r="B155" s="2">
        <f t="shared" si="16"/>
        <v>43577</v>
      </c>
      <c r="C155" s="46">
        <f t="shared" si="17"/>
        <v>71.8</v>
      </c>
      <c r="D155" s="46">
        <f t="shared" si="18"/>
        <v>51.2</v>
      </c>
      <c r="E155" s="46">
        <f t="shared" si="15"/>
        <v>11.5</v>
      </c>
      <c r="F155" s="46">
        <f t="shared" si="19"/>
        <v>86.750000000000014</v>
      </c>
    </row>
    <row r="156" spans="2:6" x14ac:dyDescent="0.25">
      <c r="B156" s="2">
        <f t="shared" si="16"/>
        <v>43576</v>
      </c>
      <c r="C156" s="46">
        <f t="shared" si="17"/>
        <v>66.8</v>
      </c>
      <c r="D156" s="46">
        <f t="shared" si="18"/>
        <v>47.2</v>
      </c>
      <c r="E156" s="46">
        <f t="shared" si="15"/>
        <v>7</v>
      </c>
      <c r="F156" s="46">
        <f t="shared" si="19"/>
        <v>75.250000000000014</v>
      </c>
    </row>
    <row r="157" spans="2:6" x14ac:dyDescent="0.25">
      <c r="B157" s="2">
        <f t="shared" si="16"/>
        <v>43575</v>
      </c>
      <c r="C157" s="46">
        <f t="shared" si="17"/>
        <v>70.900000000000006</v>
      </c>
      <c r="D157" s="46">
        <f t="shared" si="18"/>
        <v>57.9</v>
      </c>
      <c r="E157" s="46">
        <f t="shared" si="15"/>
        <v>14.400000000000006</v>
      </c>
      <c r="F157" s="46">
        <f t="shared" si="19"/>
        <v>68.250000000000014</v>
      </c>
    </row>
    <row r="158" spans="2:6" x14ac:dyDescent="0.25">
      <c r="B158" s="2">
        <f t="shared" si="16"/>
        <v>43574</v>
      </c>
      <c r="C158" s="46">
        <f t="shared" si="17"/>
        <v>74</v>
      </c>
      <c r="D158" s="46">
        <f t="shared" si="18"/>
        <v>64.900000000000006</v>
      </c>
      <c r="E158" s="46">
        <f t="shared" si="15"/>
        <v>19.450000000000003</v>
      </c>
      <c r="F158" s="46">
        <f t="shared" si="19"/>
        <v>53.850000000000009</v>
      </c>
    </row>
    <row r="159" spans="2:6" x14ac:dyDescent="0.25">
      <c r="B159" s="2">
        <f t="shared" si="16"/>
        <v>43573</v>
      </c>
      <c r="C159" s="46">
        <f t="shared" si="17"/>
        <v>80</v>
      </c>
      <c r="D159" s="46">
        <f t="shared" si="18"/>
        <v>53</v>
      </c>
      <c r="E159" s="46">
        <f t="shared" si="15"/>
        <v>16.5</v>
      </c>
      <c r="F159" s="46">
        <f t="shared" si="19"/>
        <v>34.400000000000006</v>
      </c>
    </row>
    <row r="160" spans="2:6" x14ac:dyDescent="0.25">
      <c r="B160" s="2">
        <f t="shared" si="16"/>
        <v>43572</v>
      </c>
      <c r="C160" s="46">
        <f t="shared" si="17"/>
        <v>72.7</v>
      </c>
      <c r="D160" s="46">
        <f t="shared" si="18"/>
        <v>53.6</v>
      </c>
      <c r="E160" s="46">
        <f t="shared" si="15"/>
        <v>13.150000000000006</v>
      </c>
      <c r="F160" s="46">
        <f t="shared" si="19"/>
        <v>17.900000000000006</v>
      </c>
    </row>
    <row r="161" spans="2:6" x14ac:dyDescent="0.25">
      <c r="B161" s="2">
        <f t="shared" si="16"/>
        <v>43571</v>
      </c>
      <c r="C161" s="46">
        <f t="shared" si="17"/>
        <v>67.2</v>
      </c>
      <c r="D161" s="46">
        <f t="shared" si="18"/>
        <v>42.3</v>
      </c>
      <c r="E161" s="46">
        <f t="shared" si="15"/>
        <v>4.75</v>
      </c>
      <c r="F161" s="46">
        <f t="shared" si="19"/>
        <v>4.75</v>
      </c>
    </row>
    <row r="162" spans="2:6" x14ac:dyDescent="0.25">
      <c r="B162" s="2" t="str">
        <f t="shared" si="16"/>
        <v/>
      </c>
      <c r="C162" s="46">
        <f t="shared" si="17"/>
        <v>0</v>
      </c>
      <c r="D162" s="46">
        <f t="shared" si="18"/>
        <v>0</v>
      </c>
      <c r="E162" s="46">
        <f t="shared" si="15"/>
        <v>0</v>
      </c>
      <c r="F162" s="46">
        <f t="shared" si="19"/>
        <v>0</v>
      </c>
    </row>
    <row r="163" spans="2:6" x14ac:dyDescent="0.25">
      <c r="B163" s="2" t="str">
        <f t="shared" si="16"/>
        <v/>
      </c>
      <c r="C163" s="46">
        <f t="shared" si="17"/>
        <v>0</v>
      </c>
      <c r="D163" s="46">
        <f t="shared" si="18"/>
        <v>0</v>
      </c>
      <c r="E163" s="46">
        <f t="shared" si="15"/>
        <v>0</v>
      </c>
      <c r="F163" s="46">
        <f t="shared" si="19"/>
        <v>0</v>
      </c>
    </row>
    <row r="164" spans="2:6" x14ac:dyDescent="0.25">
      <c r="B164" s="2" t="str">
        <f t="shared" si="16"/>
        <v/>
      </c>
      <c r="C164" s="46">
        <f t="shared" si="17"/>
        <v>0</v>
      </c>
      <c r="D164" s="46">
        <f t="shared" si="18"/>
        <v>0</v>
      </c>
      <c r="E164" s="46">
        <f t="shared" si="15"/>
        <v>0</v>
      </c>
      <c r="F164" s="46">
        <f t="shared" si="19"/>
        <v>0</v>
      </c>
    </row>
    <row r="165" spans="2:6" x14ac:dyDescent="0.25">
      <c r="B165" s="2" t="str">
        <f t="shared" si="16"/>
        <v/>
      </c>
      <c r="C165" s="46">
        <f t="shared" si="17"/>
        <v>0</v>
      </c>
      <c r="D165" s="46">
        <f t="shared" si="18"/>
        <v>0</v>
      </c>
      <c r="E165" s="46">
        <f t="shared" si="15"/>
        <v>0</v>
      </c>
      <c r="F165" s="46">
        <f t="shared" si="19"/>
        <v>0</v>
      </c>
    </row>
    <row r="166" spans="2:6" x14ac:dyDescent="0.25">
      <c r="B166" s="2" t="str">
        <f t="shared" si="16"/>
        <v/>
      </c>
      <c r="C166" s="46">
        <f t="shared" si="17"/>
        <v>0</v>
      </c>
      <c r="D166" s="46">
        <f t="shared" si="18"/>
        <v>0</v>
      </c>
      <c r="E166" s="46">
        <f t="shared" si="15"/>
        <v>0</v>
      </c>
      <c r="F166" s="46">
        <f t="shared" si="19"/>
        <v>0</v>
      </c>
    </row>
    <row r="167" spans="2:6" x14ac:dyDescent="0.25">
      <c r="B167" s="2" t="str">
        <f t="shared" si="16"/>
        <v/>
      </c>
      <c r="C167" s="46">
        <f t="shared" si="17"/>
        <v>0</v>
      </c>
      <c r="D167" s="46">
        <f t="shared" si="18"/>
        <v>0</v>
      </c>
      <c r="E167" s="46">
        <f t="shared" si="15"/>
        <v>0</v>
      </c>
      <c r="F167" s="46">
        <f t="shared" si="19"/>
        <v>0</v>
      </c>
    </row>
    <row r="168" spans="2:6" x14ac:dyDescent="0.25">
      <c r="B168" s="2" t="str">
        <f t="shared" si="16"/>
        <v/>
      </c>
      <c r="C168" s="46">
        <f t="shared" si="17"/>
        <v>0</v>
      </c>
      <c r="D168" s="46">
        <f t="shared" si="18"/>
        <v>0</v>
      </c>
      <c r="E168" s="46">
        <f t="shared" si="15"/>
        <v>0</v>
      </c>
      <c r="F168" s="46">
        <f t="shared" si="19"/>
        <v>0</v>
      </c>
    </row>
    <row r="169" spans="2:6" x14ac:dyDescent="0.25">
      <c r="B169" s="2" t="str">
        <f t="shared" si="16"/>
        <v/>
      </c>
      <c r="C169" s="46">
        <f t="shared" si="17"/>
        <v>0</v>
      </c>
      <c r="D169" s="46">
        <f t="shared" si="18"/>
        <v>0</v>
      </c>
      <c r="E169" s="46">
        <f t="shared" si="15"/>
        <v>0</v>
      </c>
      <c r="F169" s="46">
        <f t="shared" si="19"/>
        <v>0</v>
      </c>
    </row>
    <row r="170" spans="2:6" x14ac:dyDescent="0.25">
      <c r="B170" s="2" t="str">
        <f t="shared" si="16"/>
        <v/>
      </c>
      <c r="C170" s="46">
        <f t="shared" si="17"/>
        <v>0</v>
      </c>
      <c r="D170" s="46">
        <f t="shared" si="18"/>
        <v>0</v>
      </c>
      <c r="E170" s="46">
        <f t="shared" si="15"/>
        <v>0</v>
      </c>
      <c r="F170" s="46">
        <f t="shared" si="19"/>
        <v>0</v>
      </c>
    </row>
    <row r="171" spans="2:6" x14ac:dyDescent="0.25">
      <c r="B171" s="2" t="str">
        <f t="shared" si="16"/>
        <v/>
      </c>
      <c r="C171" s="46">
        <f t="shared" si="17"/>
        <v>0</v>
      </c>
      <c r="D171" s="46">
        <f t="shared" si="18"/>
        <v>0</v>
      </c>
      <c r="E171" s="46">
        <f t="shared" si="15"/>
        <v>0</v>
      </c>
      <c r="F171" s="46">
        <f t="shared" si="19"/>
        <v>0</v>
      </c>
    </row>
    <row r="172" spans="2:6" x14ac:dyDescent="0.25">
      <c r="B172" s="2" t="str">
        <f t="shared" si="16"/>
        <v/>
      </c>
      <c r="C172" s="46">
        <f t="shared" si="17"/>
        <v>0</v>
      </c>
      <c r="D172" s="46">
        <f t="shared" si="18"/>
        <v>0</v>
      </c>
      <c r="E172" s="46">
        <f t="shared" si="15"/>
        <v>0</v>
      </c>
      <c r="F172" s="46">
        <f t="shared" si="19"/>
        <v>0</v>
      </c>
    </row>
    <row r="173" spans="2:6" x14ac:dyDescent="0.25">
      <c r="B173" s="2" t="str">
        <f t="shared" si="16"/>
        <v/>
      </c>
      <c r="C173" s="46">
        <f t="shared" si="17"/>
        <v>0</v>
      </c>
      <c r="D173" s="46">
        <f t="shared" si="18"/>
        <v>0</v>
      </c>
      <c r="E173" s="46">
        <f t="shared" si="15"/>
        <v>0</v>
      </c>
      <c r="F173" s="46">
        <f t="shared" si="19"/>
        <v>0</v>
      </c>
    </row>
    <row r="174" spans="2:6" x14ac:dyDescent="0.25">
      <c r="B174" s="2" t="str">
        <f t="shared" si="16"/>
        <v/>
      </c>
      <c r="C174" s="46">
        <f t="shared" si="17"/>
        <v>0</v>
      </c>
      <c r="D174" s="46">
        <f t="shared" si="18"/>
        <v>0</v>
      </c>
      <c r="E174" s="46">
        <f t="shared" si="15"/>
        <v>0</v>
      </c>
      <c r="F174" s="46">
        <f t="shared" si="19"/>
        <v>0</v>
      </c>
    </row>
    <row r="175" spans="2:6" x14ac:dyDescent="0.25">
      <c r="B175" s="2" t="str">
        <f t="shared" si="16"/>
        <v/>
      </c>
      <c r="C175" s="46">
        <f t="shared" si="17"/>
        <v>0</v>
      </c>
      <c r="D175" s="46">
        <f t="shared" si="18"/>
        <v>0</v>
      </c>
      <c r="E175" s="46">
        <f t="shared" si="15"/>
        <v>0</v>
      </c>
      <c r="F175" s="46">
        <f t="shared" si="19"/>
        <v>0</v>
      </c>
    </row>
    <row r="176" spans="2:6" x14ac:dyDescent="0.25">
      <c r="B176" s="2" t="str">
        <f t="shared" si="16"/>
        <v/>
      </c>
      <c r="C176" s="46">
        <f t="shared" si="17"/>
        <v>0</v>
      </c>
      <c r="D176" s="46">
        <f t="shared" si="18"/>
        <v>0</v>
      </c>
      <c r="E176" s="46">
        <f t="shared" si="15"/>
        <v>0</v>
      </c>
      <c r="F176" s="46">
        <f t="shared" si="19"/>
        <v>0</v>
      </c>
    </row>
    <row r="177" spans="2:6" x14ac:dyDescent="0.25">
      <c r="B177" s="2" t="str">
        <f t="shared" si="16"/>
        <v/>
      </c>
      <c r="C177" s="46">
        <f t="shared" si="17"/>
        <v>0</v>
      </c>
      <c r="D177" s="46">
        <f t="shared" si="18"/>
        <v>0</v>
      </c>
      <c r="E177" s="46">
        <f t="shared" si="15"/>
        <v>0</v>
      </c>
      <c r="F177" s="46">
        <f t="shared" si="19"/>
        <v>0</v>
      </c>
    </row>
    <row r="178" spans="2:6" x14ac:dyDescent="0.25">
      <c r="B178" s="2" t="str">
        <f t="shared" si="16"/>
        <v/>
      </c>
      <c r="C178" s="46">
        <f t="shared" si="17"/>
        <v>0</v>
      </c>
      <c r="D178" s="46">
        <f t="shared" si="18"/>
        <v>0</v>
      </c>
      <c r="E178" s="46">
        <f t="shared" si="15"/>
        <v>0</v>
      </c>
      <c r="F178" s="46">
        <f t="shared" si="19"/>
        <v>0</v>
      </c>
    </row>
    <row r="179" spans="2:6" x14ac:dyDescent="0.25">
      <c r="B179" s="2" t="str">
        <f t="shared" si="16"/>
        <v/>
      </c>
      <c r="C179" s="46">
        <f t="shared" si="17"/>
        <v>0</v>
      </c>
      <c r="D179" s="46">
        <f t="shared" si="18"/>
        <v>0</v>
      </c>
      <c r="E179" s="46">
        <f t="shared" si="15"/>
        <v>0</v>
      </c>
      <c r="F179" s="46">
        <f t="shared" si="19"/>
        <v>0</v>
      </c>
    </row>
    <row r="180" spans="2:6" x14ac:dyDescent="0.25">
      <c r="B180" s="2" t="str">
        <f t="shared" si="16"/>
        <v/>
      </c>
      <c r="C180" s="46">
        <f t="shared" si="17"/>
        <v>0</v>
      </c>
      <c r="D180" s="46">
        <f t="shared" si="18"/>
        <v>0</v>
      </c>
      <c r="E180" s="46">
        <f t="shared" si="15"/>
        <v>0</v>
      </c>
      <c r="F180" s="46">
        <f t="shared" si="19"/>
        <v>0</v>
      </c>
    </row>
    <row r="181" spans="2:6" x14ac:dyDescent="0.25">
      <c r="B181" s="2" t="str">
        <f t="shared" si="16"/>
        <v/>
      </c>
      <c r="C181" s="46">
        <f t="shared" si="17"/>
        <v>0</v>
      </c>
      <c r="D181" s="46">
        <f t="shared" si="18"/>
        <v>0</v>
      </c>
      <c r="E181" s="46">
        <f t="shared" si="15"/>
        <v>0</v>
      </c>
      <c r="F181" s="46">
        <f t="shared" si="19"/>
        <v>0</v>
      </c>
    </row>
    <row r="182" spans="2:6" x14ac:dyDescent="0.25">
      <c r="B182" s="2" t="str">
        <f t="shared" si="16"/>
        <v/>
      </c>
      <c r="C182" s="46">
        <f t="shared" si="17"/>
        <v>0</v>
      </c>
      <c r="D182" s="46">
        <f t="shared" si="18"/>
        <v>0</v>
      </c>
      <c r="E182" s="46">
        <f t="shared" si="15"/>
        <v>0</v>
      </c>
      <c r="F182" s="46">
        <f t="shared" si="19"/>
        <v>0</v>
      </c>
    </row>
    <row r="183" spans="2:6" x14ac:dyDescent="0.25">
      <c r="B183" s="2" t="str">
        <f t="shared" si="16"/>
        <v/>
      </c>
      <c r="C183" s="46">
        <f t="shared" si="17"/>
        <v>0</v>
      </c>
      <c r="D183" s="46">
        <f t="shared" si="18"/>
        <v>0</v>
      </c>
      <c r="E183" s="46">
        <f t="shared" si="15"/>
        <v>0</v>
      </c>
      <c r="F183" s="46">
        <f t="shared" si="19"/>
        <v>0</v>
      </c>
    </row>
    <row r="184" spans="2:6" x14ac:dyDescent="0.25">
      <c r="B184" s="2" t="str">
        <f t="shared" si="16"/>
        <v/>
      </c>
      <c r="C184" s="46">
        <f t="shared" si="17"/>
        <v>0</v>
      </c>
      <c r="D184" s="46">
        <f t="shared" si="18"/>
        <v>0</v>
      </c>
      <c r="E184" s="46">
        <f t="shared" si="15"/>
        <v>0</v>
      </c>
      <c r="F184" s="46">
        <f t="shared" si="19"/>
        <v>0</v>
      </c>
    </row>
    <row r="185" spans="2:6" x14ac:dyDescent="0.25">
      <c r="B185" s="2" t="str">
        <f t="shared" si="16"/>
        <v/>
      </c>
      <c r="C185" s="46">
        <f t="shared" si="17"/>
        <v>0</v>
      </c>
      <c r="D185" s="46">
        <f t="shared" si="18"/>
        <v>0</v>
      </c>
      <c r="E185" s="46">
        <f t="shared" si="15"/>
        <v>0</v>
      </c>
      <c r="F185" s="46">
        <f t="shared" si="19"/>
        <v>0</v>
      </c>
    </row>
    <row r="186" spans="2:6" x14ac:dyDescent="0.25">
      <c r="B186" s="2" t="str">
        <f t="shared" si="16"/>
        <v/>
      </c>
      <c r="C186" s="46">
        <f t="shared" si="17"/>
        <v>0</v>
      </c>
      <c r="D186" s="46">
        <f t="shared" si="18"/>
        <v>0</v>
      </c>
      <c r="E186" s="46">
        <f t="shared" si="15"/>
        <v>0</v>
      </c>
      <c r="F186" s="46">
        <f t="shared" si="19"/>
        <v>0</v>
      </c>
    </row>
    <row r="187" spans="2:6" x14ac:dyDescent="0.25">
      <c r="B187" s="2" t="str">
        <f t="shared" si="16"/>
        <v/>
      </c>
      <c r="C187" s="46">
        <f t="shared" si="17"/>
        <v>0</v>
      </c>
      <c r="D187" s="46">
        <f t="shared" si="18"/>
        <v>0</v>
      </c>
      <c r="E187" s="46">
        <f t="shared" si="15"/>
        <v>0</v>
      </c>
      <c r="F187" s="46">
        <f t="shared" si="19"/>
        <v>0</v>
      </c>
    </row>
    <row r="188" spans="2:6" x14ac:dyDescent="0.25">
      <c r="B188" s="2" t="str">
        <f t="shared" si="16"/>
        <v/>
      </c>
      <c r="C188" s="46">
        <f t="shared" si="17"/>
        <v>0</v>
      </c>
      <c r="D188" s="46">
        <f t="shared" si="18"/>
        <v>0</v>
      </c>
      <c r="E188" s="46">
        <f t="shared" si="15"/>
        <v>0</v>
      </c>
      <c r="F188" s="46">
        <f t="shared" si="19"/>
        <v>0</v>
      </c>
    </row>
    <row r="189" spans="2:6" x14ac:dyDescent="0.25">
      <c r="B189" s="2" t="str">
        <f t="shared" si="16"/>
        <v/>
      </c>
      <c r="C189" s="46">
        <f t="shared" si="17"/>
        <v>0</v>
      </c>
      <c r="D189" s="46">
        <f t="shared" si="18"/>
        <v>0</v>
      </c>
      <c r="E189" s="46">
        <f t="shared" si="15"/>
        <v>0</v>
      </c>
      <c r="F189" s="46">
        <f t="shared" si="19"/>
        <v>0</v>
      </c>
    </row>
    <row r="190" spans="2:6" x14ac:dyDescent="0.25">
      <c r="B190" s="2" t="str">
        <f t="shared" si="16"/>
        <v/>
      </c>
      <c r="C190" s="46">
        <f t="shared" si="17"/>
        <v>0</v>
      </c>
      <c r="D190" s="46">
        <f t="shared" si="18"/>
        <v>0</v>
      </c>
      <c r="E190" s="46">
        <f t="shared" si="15"/>
        <v>0</v>
      </c>
      <c r="F190" s="46">
        <f t="shared" si="19"/>
        <v>0</v>
      </c>
    </row>
    <row r="191" spans="2:6" x14ac:dyDescent="0.25">
      <c r="B191" s="2" t="str">
        <f t="shared" si="16"/>
        <v/>
      </c>
      <c r="C191" s="46">
        <f t="shared" si="17"/>
        <v>0</v>
      </c>
      <c r="D191" s="46">
        <f t="shared" si="18"/>
        <v>0</v>
      </c>
      <c r="E191" s="46">
        <f t="shared" si="15"/>
        <v>0</v>
      </c>
      <c r="F191" s="46">
        <f t="shared" si="19"/>
        <v>0</v>
      </c>
    </row>
    <row r="192" spans="2:6" x14ac:dyDescent="0.25">
      <c r="B192" s="2" t="str">
        <f t="shared" si="16"/>
        <v/>
      </c>
      <c r="C192" s="46">
        <f t="shared" si="17"/>
        <v>0</v>
      </c>
      <c r="D192" s="46">
        <f t="shared" si="18"/>
        <v>0</v>
      </c>
      <c r="E192" s="46">
        <f t="shared" si="15"/>
        <v>0</v>
      </c>
      <c r="F192" s="46">
        <f t="shared" si="19"/>
        <v>0</v>
      </c>
    </row>
    <row r="193" spans="2:6" x14ac:dyDescent="0.25">
      <c r="B193" s="2" t="str">
        <f t="shared" si="16"/>
        <v/>
      </c>
      <c r="C193" s="46">
        <f t="shared" si="17"/>
        <v>0</v>
      </c>
      <c r="D193" s="46">
        <f t="shared" si="18"/>
        <v>0</v>
      </c>
      <c r="E193" s="46">
        <f t="shared" si="15"/>
        <v>0</v>
      </c>
      <c r="F193" s="46">
        <f t="shared" si="19"/>
        <v>0</v>
      </c>
    </row>
    <row r="194" spans="2:6" x14ac:dyDescent="0.25">
      <c r="B194" s="2" t="str">
        <f t="shared" si="16"/>
        <v/>
      </c>
      <c r="C194" s="46">
        <f t="shared" si="17"/>
        <v>0</v>
      </c>
      <c r="D194" s="46">
        <f t="shared" si="18"/>
        <v>0</v>
      </c>
      <c r="E194" s="46">
        <f t="shared" si="15"/>
        <v>0</v>
      </c>
      <c r="F194" s="46">
        <f t="shared" si="19"/>
        <v>0</v>
      </c>
    </row>
    <row r="195" spans="2:6" x14ac:dyDescent="0.25">
      <c r="B195" s="2" t="str">
        <f t="shared" si="16"/>
        <v/>
      </c>
      <c r="C195" s="46">
        <f t="shared" si="17"/>
        <v>0</v>
      </c>
      <c r="D195" s="46">
        <f t="shared" si="18"/>
        <v>0</v>
      </c>
      <c r="E195" s="46">
        <f t="shared" si="15"/>
        <v>0</v>
      </c>
      <c r="F195" s="46">
        <f t="shared" si="19"/>
        <v>0</v>
      </c>
    </row>
    <row r="196" spans="2:6" x14ac:dyDescent="0.25">
      <c r="B196" s="2" t="str">
        <f t="shared" si="16"/>
        <v/>
      </c>
      <c r="C196" s="46">
        <f t="shared" si="17"/>
        <v>0</v>
      </c>
      <c r="D196" s="46">
        <f t="shared" si="18"/>
        <v>0</v>
      </c>
      <c r="E196" s="46">
        <f t="shared" si="15"/>
        <v>0</v>
      </c>
      <c r="F196" s="46">
        <f t="shared" si="19"/>
        <v>0</v>
      </c>
    </row>
    <row r="197" spans="2:6" x14ac:dyDescent="0.25">
      <c r="B197" s="2" t="str">
        <f t="shared" si="16"/>
        <v/>
      </c>
      <c r="C197" s="46">
        <f t="shared" si="17"/>
        <v>0</v>
      </c>
      <c r="D197" s="46">
        <f t="shared" si="18"/>
        <v>0</v>
      </c>
      <c r="E197" s="46">
        <f t="shared" si="15"/>
        <v>0</v>
      </c>
      <c r="F197" s="46">
        <f t="shared" si="19"/>
        <v>0</v>
      </c>
    </row>
    <row r="198" spans="2:6" x14ac:dyDescent="0.25">
      <c r="B198" s="2" t="str">
        <f t="shared" si="16"/>
        <v/>
      </c>
      <c r="C198" s="46">
        <f t="shared" si="17"/>
        <v>0</v>
      </c>
      <c r="D198" s="46">
        <f t="shared" si="18"/>
        <v>0</v>
      </c>
      <c r="E198" s="46">
        <f t="shared" si="15"/>
        <v>0</v>
      </c>
      <c r="F198" s="46">
        <f t="shared" si="19"/>
        <v>0</v>
      </c>
    </row>
    <row r="199" spans="2:6" x14ac:dyDescent="0.25">
      <c r="B199" s="2" t="str">
        <f t="shared" si="16"/>
        <v/>
      </c>
      <c r="C199" s="46">
        <f t="shared" si="17"/>
        <v>0</v>
      </c>
      <c r="D199" s="46">
        <f t="shared" si="18"/>
        <v>0</v>
      </c>
      <c r="E199" s="46">
        <f t="shared" si="15"/>
        <v>0</v>
      </c>
      <c r="F199" s="46">
        <f t="shared" si="19"/>
        <v>0</v>
      </c>
    </row>
    <row r="200" spans="2:6" x14ac:dyDescent="0.25">
      <c r="B200" s="2" t="str">
        <f t="shared" si="16"/>
        <v/>
      </c>
      <c r="C200" s="46">
        <f t="shared" si="17"/>
        <v>0</v>
      </c>
      <c r="D200" s="46">
        <f t="shared" si="18"/>
        <v>0</v>
      </c>
      <c r="E200" s="46">
        <f t="shared" si="15"/>
        <v>0</v>
      </c>
      <c r="F200" s="46">
        <f t="shared" si="19"/>
        <v>0</v>
      </c>
    </row>
    <row r="201" spans="2:6" x14ac:dyDescent="0.25">
      <c r="B201" s="2" t="str">
        <f t="shared" si="16"/>
        <v/>
      </c>
      <c r="C201" s="46">
        <f t="shared" si="17"/>
        <v>0</v>
      </c>
      <c r="D201" s="46">
        <f t="shared" si="18"/>
        <v>0</v>
      </c>
      <c r="E201" s="46">
        <f t="shared" ref="E201:E264" si="20">MAX(0,((MIN(GDD_TMax,C201)+MIN(GDD_TMax,D201))/2) - GDD_TBase)</f>
        <v>0</v>
      </c>
      <c r="F201" s="46">
        <f t="shared" si="19"/>
        <v>0</v>
      </c>
    </row>
    <row r="202" spans="2:6" x14ac:dyDescent="0.25">
      <c r="B202" s="2" t="str">
        <f t="shared" si="16"/>
        <v/>
      </c>
      <c r="C202" s="46">
        <f t="shared" si="17"/>
        <v>0</v>
      </c>
      <c r="D202" s="46">
        <f t="shared" si="18"/>
        <v>0</v>
      </c>
      <c r="E202" s="46">
        <f t="shared" si="20"/>
        <v>0</v>
      </c>
      <c r="F202" s="46">
        <f t="shared" si="19"/>
        <v>0</v>
      </c>
    </row>
    <row r="203" spans="2:6" x14ac:dyDescent="0.25">
      <c r="B203" s="2" t="str">
        <f t="shared" si="16"/>
        <v/>
      </c>
      <c r="C203" s="46">
        <f t="shared" si="17"/>
        <v>0</v>
      </c>
      <c r="D203" s="46">
        <f t="shared" si="18"/>
        <v>0</v>
      </c>
      <c r="E203" s="46">
        <f t="shared" si="20"/>
        <v>0</v>
      </c>
      <c r="F203" s="46">
        <f t="shared" si="19"/>
        <v>0</v>
      </c>
    </row>
    <row r="204" spans="2:6" x14ac:dyDescent="0.25">
      <c r="B204" s="2" t="str">
        <f t="shared" si="16"/>
        <v/>
      </c>
      <c r="C204" s="46">
        <f t="shared" si="17"/>
        <v>0</v>
      </c>
      <c r="D204" s="46">
        <f t="shared" si="18"/>
        <v>0</v>
      </c>
      <c r="E204" s="46">
        <f t="shared" si="20"/>
        <v>0</v>
      </c>
      <c r="F204" s="46">
        <f t="shared" si="19"/>
        <v>0</v>
      </c>
    </row>
    <row r="205" spans="2:6" x14ac:dyDescent="0.25">
      <c r="B205" s="2" t="str">
        <f t="shared" si="16"/>
        <v/>
      </c>
      <c r="C205" s="46">
        <f t="shared" si="17"/>
        <v>0</v>
      </c>
      <c r="D205" s="46">
        <f t="shared" si="18"/>
        <v>0</v>
      </c>
      <c r="E205" s="46">
        <f t="shared" si="20"/>
        <v>0</v>
      </c>
      <c r="F205" s="46">
        <f t="shared" si="19"/>
        <v>0</v>
      </c>
    </row>
    <row r="206" spans="2:6" x14ac:dyDescent="0.25">
      <c r="B206" s="2" t="str">
        <f t="shared" si="16"/>
        <v/>
      </c>
      <c r="C206" s="46">
        <f t="shared" si="17"/>
        <v>0</v>
      </c>
      <c r="D206" s="46">
        <f t="shared" si="18"/>
        <v>0</v>
      </c>
      <c r="E206" s="46">
        <f t="shared" si="20"/>
        <v>0</v>
      </c>
      <c r="F206" s="46">
        <f t="shared" si="19"/>
        <v>0</v>
      </c>
    </row>
    <row r="207" spans="2:6" x14ac:dyDescent="0.25">
      <c r="B207" s="2" t="str">
        <f t="shared" si="16"/>
        <v/>
      </c>
      <c r="C207" s="46">
        <f t="shared" si="17"/>
        <v>0</v>
      </c>
      <c r="D207" s="46">
        <f t="shared" si="18"/>
        <v>0</v>
      </c>
      <c r="E207" s="46">
        <f t="shared" si="20"/>
        <v>0</v>
      </c>
      <c r="F207" s="46">
        <f t="shared" si="19"/>
        <v>0</v>
      </c>
    </row>
    <row r="208" spans="2:6" x14ac:dyDescent="0.25">
      <c r="B208" s="2" t="str">
        <f t="shared" si="16"/>
        <v/>
      </c>
      <c r="C208" s="46">
        <f t="shared" si="17"/>
        <v>0</v>
      </c>
      <c r="D208" s="46">
        <f t="shared" si="18"/>
        <v>0</v>
      </c>
      <c r="E208" s="46">
        <f t="shared" si="20"/>
        <v>0</v>
      </c>
      <c r="F208" s="46">
        <f t="shared" si="19"/>
        <v>0</v>
      </c>
    </row>
    <row r="209" spans="2:6" x14ac:dyDescent="0.25">
      <c r="B209" s="2" t="str">
        <f t="shared" si="16"/>
        <v/>
      </c>
      <c r="C209" s="46">
        <f t="shared" si="17"/>
        <v>0</v>
      </c>
      <c r="D209" s="46">
        <f t="shared" si="18"/>
        <v>0</v>
      </c>
      <c r="E209" s="46">
        <f t="shared" si="20"/>
        <v>0</v>
      </c>
      <c r="F209" s="46">
        <f t="shared" si="19"/>
        <v>0</v>
      </c>
    </row>
    <row r="210" spans="2:6" x14ac:dyDescent="0.25">
      <c r="B210" s="2" t="str">
        <f t="shared" si="16"/>
        <v/>
      </c>
      <c r="C210" s="46">
        <f t="shared" si="17"/>
        <v>0</v>
      </c>
      <c r="D210" s="46">
        <f t="shared" si="18"/>
        <v>0</v>
      </c>
      <c r="E210" s="46">
        <f t="shared" si="20"/>
        <v>0</v>
      </c>
      <c r="F210" s="46">
        <f t="shared" si="19"/>
        <v>0</v>
      </c>
    </row>
    <row r="211" spans="2:6" x14ac:dyDescent="0.25">
      <c r="B211" s="2" t="str">
        <f t="shared" si="16"/>
        <v/>
      </c>
      <c r="C211" s="46">
        <f t="shared" si="17"/>
        <v>0</v>
      </c>
      <c r="D211" s="46">
        <f t="shared" si="18"/>
        <v>0</v>
      </c>
      <c r="E211" s="46">
        <f t="shared" si="20"/>
        <v>0</v>
      </c>
      <c r="F211" s="46">
        <f t="shared" si="19"/>
        <v>0</v>
      </c>
    </row>
    <row r="212" spans="2:6" x14ac:dyDescent="0.25">
      <c r="B212" s="2" t="str">
        <f t="shared" si="16"/>
        <v/>
      </c>
      <c r="C212" s="46">
        <f t="shared" si="17"/>
        <v>0</v>
      </c>
      <c r="D212" s="46">
        <f t="shared" si="18"/>
        <v>0</v>
      </c>
      <c r="E212" s="46">
        <f t="shared" si="20"/>
        <v>0</v>
      </c>
      <c r="F212" s="46">
        <f t="shared" si="19"/>
        <v>0</v>
      </c>
    </row>
    <row r="213" spans="2:6" x14ac:dyDescent="0.25">
      <c r="B213" s="2" t="str">
        <f t="shared" si="16"/>
        <v/>
      </c>
      <c r="C213" s="46">
        <f t="shared" si="17"/>
        <v>0</v>
      </c>
      <c r="D213" s="46">
        <f t="shared" si="18"/>
        <v>0</v>
      </c>
      <c r="E213" s="46">
        <f t="shared" si="20"/>
        <v>0</v>
      </c>
      <c r="F213" s="46">
        <f t="shared" si="19"/>
        <v>0</v>
      </c>
    </row>
    <row r="214" spans="2:6" x14ac:dyDescent="0.25">
      <c r="B214" s="2" t="str">
        <f t="shared" si="16"/>
        <v/>
      </c>
      <c r="C214" s="46">
        <f t="shared" si="17"/>
        <v>0</v>
      </c>
      <c r="D214" s="46">
        <f t="shared" si="18"/>
        <v>0</v>
      </c>
      <c r="E214" s="46">
        <f t="shared" si="20"/>
        <v>0</v>
      </c>
      <c r="F214" s="46">
        <f t="shared" si="19"/>
        <v>0</v>
      </c>
    </row>
    <row r="215" spans="2:6" x14ac:dyDescent="0.25">
      <c r="B215" s="2" t="str">
        <f t="shared" si="16"/>
        <v/>
      </c>
      <c r="C215" s="46">
        <f t="shared" si="17"/>
        <v>0</v>
      </c>
      <c r="D215" s="46">
        <f t="shared" si="18"/>
        <v>0</v>
      </c>
      <c r="E215" s="46">
        <f t="shared" si="20"/>
        <v>0</v>
      </c>
      <c r="F215" s="46">
        <f t="shared" si="19"/>
        <v>0</v>
      </c>
    </row>
    <row r="216" spans="2:6" x14ac:dyDescent="0.25">
      <c r="B216" s="2" t="str">
        <f t="shared" si="16"/>
        <v/>
      </c>
      <c r="C216" s="46">
        <f t="shared" si="17"/>
        <v>0</v>
      </c>
      <c r="D216" s="46">
        <f t="shared" si="18"/>
        <v>0</v>
      </c>
      <c r="E216" s="46">
        <f t="shared" si="20"/>
        <v>0</v>
      </c>
      <c r="F216" s="46">
        <f t="shared" si="19"/>
        <v>0</v>
      </c>
    </row>
    <row r="217" spans="2:6" x14ac:dyDescent="0.25">
      <c r="B217" s="2" t="str">
        <f t="shared" ref="B217:B280" si="21">IF(ISNUMBER(B216),IF(B216-1&gt;GDD_FocusDate,B216-1,""),"")</f>
        <v/>
      </c>
      <c r="C217" s="46">
        <f t="shared" ref="C217:C280" si="22">_xlfn.IFNA(INDEX(MaxTemp,MATCH($B217,DateHistory,0)),0)</f>
        <v>0</v>
      </c>
      <c r="D217" s="46">
        <f t="shared" ref="D217:D280" si="23">_xlfn.IFNA(INDEX(MinTemp,MATCH($B217,DateHistory,0)),0)</f>
        <v>0</v>
      </c>
      <c r="E217" s="46">
        <f t="shared" si="20"/>
        <v>0</v>
      </c>
      <c r="F217" s="46">
        <f t="shared" ref="F217:F280" si="24">IF(ISNUMBER(F218),F218,0)+IF($B217&gt;=GDD_FocusDate,E217)</f>
        <v>0</v>
      </c>
    </row>
    <row r="218" spans="2:6" x14ac:dyDescent="0.25">
      <c r="B218" s="2" t="str">
        <f t="shared" si="21"/>
        <v/>
      </c>
      <c r="C218" s="46">
        <f t="shared" si="22"/>
        <v>0</v>
      </c>
      <c r="D218" s="46">
        <f t="shared" si="23"/>
        <v>0</v>
      </c>
      <c r="E218" s="46">
        <f t="shared" si="20"/>
        <v>0</v>
      </c>
      <c r="F218" s="46">
        <f t="shared" si="24"/>
        <v>0</v>
      </c>
    </row>
    <row r="219" spans="2:6" x14ac:dyDescent="0.25">
      <c r="B219" s="2" t="str">
        <f t="shared" si="21"/>
        <v/>
      </c>
      <c r="C219" s="46">
        <f t="shared" si="22"/>
        <v>0</v>
      </c>
      <c r="D219" s="46">
        <f t="shared" si="23"/>
        <v>0</v>
      </c>
      <c r="E219" s="46">
        <f t="shared" si="20"/>
        <v>0</v>
      </c>
      <c r="F219" s="46">
        <f t="shared" si="24"/>
        <v>0</v>
      </c>
    </row>
    <row r="220" spans="2:6" x14ac:dyDescent="0.25">
      <c r="B220" s="2" t="str">
        <f t="shared" si="21"/>
        <v/>
      </c>
      <c r="C220" s="46">
        <f t="shared" si="22"/>
        <v>0</v>
      </c>
      <c r="D220" s="46">
        <f t="shared" si="23"/>
        <v>0</v>
      </c>
      <c r="E220" s="46">
        <f t="shared" si="20"/>
        <v>0</v>
      </c>
      <c r="F220" s="46">
        <f t="shared" si="24"/>
        <v>0</v>
      </c>
    </row>
    <row r="221" spans="2:6" x14ac:dyDescent="0.25">
      <c r="B221" s="2" t="str">
        <f t="shared" si="21"/>
        <v/>
      </c>
      <c r="C221" s="46">
        <f t="shared" si="22"/>
        <v>0</v>
      </c>
      <c r="D221" s="46">
        <f t="shared" si="23"/>
        <v>0</v>
      </c>
      <c r="E221" s="46">
        <f t="shared" si="20"/>
        <v>0</v>
      </c>
      <c r="F221" s="46">
        <f t="shared" si="24"/>
        <v>0</v>
      </c>
    </row>
    <row r="222" spans="2:6" x14ac:dyDescent="0.25">
      <c r="B222" s="2" t="str">
        <f t="shared" si="21"/>
        <v/>
      </c>
      <c r="C222" s="46">
        <f t="shared" si="22"/>
        <v>0</v>
      </c>
      <c r="D222" s="46">
        <f t="shared" si="23"/>
        <v>0</v>
      </c>
      <c r="E222" s="46">
        <f t="shared" si="20"/>
        <v>0</v>
      </c>
      <c r="F222" s="46">
        <f t="shared" si="24"/>
        <v>0</v>
      </c>
    </row>
    <row r="223" spans="2:6" x14ac:dyDescent="0.25">
      <c r="B223" s="2" t="str">
        <f t="shared" si="21"/>
        <v/>
      </c>
      <c r="C223" s="46">
        <f t="shared" si="22"/>
        <v>0</v>
      </c>
      <c r="D223" s="46">
        <f t="shared" si="23"/>
        <v>0</v>
      </c>
      <c r="E223" s="46">
        <f t="shared" si="20"/>
        <v>0</v>
      </c>
      <c r="F223" s="46">
        <f t="shared" si="24"/>
        <v>0</v>
      </c>
    </row>
    <row r="224" spans="2:6" x14ac:dyDescent="0.25">
      <c r="B224" s="2" t="str">
        <f t="shared" si="21"/>
        <v/>
      </c>
      <c r="C224" s="46">
        <f t="shared" si="22"/>
        <v>0</v>
      </c>
      <c r="D224" s="46">
        <f t="shared" si="23"/>
        <v>0</v>
      </c>
      <c r="E224" s="46">
        <f t="shared" si="20"/>
        <v>0</v>
      </c>
      <c r="F224" s="46">
        <f t="shared" si="24"/>
        <v>0</v>
      </c>
    </row>
    <row r="225" spans="2:6" x14ac:dyDescent="0.25">
      <c r="B225" s="2" t="str">
        <f t="shared" si="21"/>
        <v/>
      </c>
      <c r="C225" s="46">
        <f t="shared" si="22"/>
        <v>0</v>
      </c>
      <c r="D225" s="46">
        <f t="shared" si="23"/>
        <v>0</v>
      </c>
      <c r="E225" s="46">
        <f t="shared" si="20"/>
        <v>0</v>
      </c>
      <c r="F225" s="46">
        <f t="shared" si="24"/>
        <v>0</v>
      </c>
    </row>
    <row r="226" spans="2:6" x14ac:dyDescent="0.25">
      <c r="B226" s="2" t="str">
        <f t="shared" si="21"/>
        <v/>
      </c>
      <c r="C226" s="46">
        <f t="shared" si="22"/>
        <v>0</v>
      </c>
      <c r="D226" s="46">
        <f t="shared" si="23"/>
        <v>0</v>
      </c>
      <c r="E226" s="46">
        <f t="shared" si="20"/>
        <v>0</v>
      </c>
      <c r="F226" s="46">
        <f t="shared" si="24"/>
        <v>0</v>
      </c>
    </row>
    <row r="227" spans="2:6" x14ac:dyDescent="0.25">
      <c r="B227" s="2" t="str">
        <f t="shared" si="21"/>
        <v/>
      </c>
      <c r="C227" s="46">
        <f t="shared" si="22"/>
        <v>0</v>
      </c>
      <c r="D227" s="46">
        <f t="shared" si="23"/>
        <v>0</v>
      </c>
      <c r="E227" s="46">
        <f t="shared" si="20"/>
        <v>0</v>
      </c>
      <c r="F227" s="46">
        <f t="shared" si="24"/>
        <v>0</v>
      </c>
    </row>
    <row r="228" spans="2:6" x14ac:dyDescent="0.25">
      <c r="B228" s="2" t="str">
        <f t="shared" si="21"/>
        <v/>
      </c>
      <c r="C228" s="46">
        <f t="shared" si="22"/>
        <v>0</v>
      </c>
      <c r="D228" s="46">
        <f t="shared" si="23"/>
        <v>0</v>
      </c>
      <c r="E228" s="46">
        <f t="shared" si="20"/>
        <v>0</v>
      </c>
      <c r="F228" s="46">
        <f t="shared" si="24"/>
        <v>0</v>
      </c>
    </row>
    <row r="229" spans="2:6" x14ac:dyDescent="0.25">
      <c r="B229" s="2" t="str">
        <f t="shared" si="21"/>
        <v/>
      </c>
      <c r="C229" s="46">
        <f t="shared" si="22"/>
        <v>0</v>
      </c>
      <c r="D229" s="46">
        <f t="shared" si="23"/>
        <v>0</v>
      </c>
      <c r="E229" s="46">
        <f t="shared" si="20"/>
        <v>0</v>
      </c>
      <c r="F229" s="46">
        <f t="shared" si="24"/>
        <v>0</v>
      </c>
    </row>
    <row r="230" spans="2:6" x14ac:dyDescent="0.25">
      <c r="B230" s="2" t="str">
        <f t="shared" si="21"/>
        <v/>
      </c>
      <c r="C230" s="46">
        <f t="shared" si="22"/>
        <v>0</v>
      </c>
      <c r="D230" s="46">
        <f t="shared" si="23"/>
        <v>0</v>
      </c>
      <c r="E230" s="46">
        <f t="shared" si="20"/>
        <v>0</v>
      </c>
      <c r="F230" s="46">
        <f t="shared" si="24"/>
        <v>0</v>
      </c>
    </row>
    <row r="231" spans="2:6" x14ac:dyDescent="0.25">
      <c r="B231" s="2" t="str">
        <f t="shared" si="21"/>
        <v/>
      </c>
      <c r="C231" s="46">
        <f t="shared" si="22"/>
        <v>0</v>
      </c>
      <c r="D231" s="46">
        <f t="shared" si="23"/>
        <v>0</v>
      </c>
      <c r="E231" s="46">
        <f t="shared" si="20"/>
        <v>0</v>
      </c>
      <c r="F231" s="46">
        <f t="shared" si="24"/>
        <v>0</v>
      </c>
    </row>
    <row r="232" spans="2:6" x14ac:dyDescent="0.25">
      <c r="B232" s="2" t="str">
        <f t="shared" si="21"/>
        <v/>
      </c>
      <c r="C232" s="46">
        <f t="shared" si="22"/>
        <v>0</v>
      </c>
      <c r="D232" s="46">
        <f t="shared" si="23"/>
        <v>0</v>
      </c>
      <c r="E232" s="46">
        <f t="shared" si="20"/>
        <v>0</v>
      </c>
      <c r="F232" s="46">
        <f t="shared" si="24"/>
        <v>0</v>
      </c>
    </row>
    <row r="233" spans="2:6" x14ac:dyDescent="0.25">
      <c r="B233" s="2" t="str">
        <f t="shared" si="21"/>
        <v/>
      </c>
      <c r="C233" s="46">
        <f t="shared" si="22"/>
        <v>0</v>
      </c>
      <c r="D233" s="46">
        <f t="shared" si="23"/>
        <v>0</v>
      </c>
      <c r="E233" s="46">
        <f t="shared" si="20"/>
        <v>0</v>
      </c>
      <c r="F233" s="46">
        <f t="shared" si="24"/>
        <v>0</v>
      </c>
    </row>
    <row r="234" spans="2:6" x14ac:dyDescent="0.25">
      <c r="B234" s="2" t="str">
        <f t="shared" si="21"/>
        <v/>
      </c>
      <c r="C234" s="46">
        <f t="shared" si="22"/>
        <v>0</v>
      </c>
      <c r="D234" s="46">
        <f t="shared" si="23"/>
        <v>0</v>
      </c>
      <c r="E234" s="46">
        <f t="shared" si="20"/>
        <v>0</v>
      </c>
      <c r="F234" s="46">
        <f t="shared" si="24"/>
        <v>0</v>
      </c>
    </row>
    <row r="235" spans="2:6" x14ac:dyDescent="0.25">
      <c r="B235" s="2" t="str">
        <f t="shared" si="21"/>
        <v/>
      </c>
      <c r="C235" s="46">
        <f t="shared" si="22"/>
        <v>0</v>
      </c>
      <c r="D235" s="46">
        <f t="shared" si="23"/>
        <v>0</v>
      </c>
      <c r="E235" s="46">
        <f t="shared" si="20"/>
        <v>0</v>
      </c>
      <c r="F235" s="46">
        <f t="shared" si="24"/>
        <v>0</v>
      </c>
    </row>
    <row r="236" spans="2:6" x14ac:dyDescent="0.25">
      <c r="B236" s="2" t="str">
        <f t="shared" si="21"/>
        <v/>
      </c>
      <c r="C236" s="46">
        <f t="shared" si="22"/>
        <v>0</v>
      </c>
      <c r="D236" s="46">
        <f t="shared" si="23"/>
        <v>0</v>
      </c>
      <c r="E236" s="46">
        <f t="shared" si="20"/>
        <v>0</v>
      </c>
      <c r="F236" s="46">
        <f t="shared" si="24"/>
        <v>0</v>
      </c>
    </row>
    <row r="237" spans="2:6" x14ac:dyDescent="0.25">
      <c r="B237" s="2" t="str">
        <f t="shared" si="21"/>
        <v/>
      </c>
      <c r="C237" s="46">
        <f t="shared" si="22"/>
        <v>0</v>
      </c>
      <c r="D237" s="46">
        <f t="shared" si="23"/>
        <v>0</v>
      </c>
      <c r="E237" s="46">
        <f t="shared" si="20"/>
        <v>0</v>
      </c>
      <c r="F237" s="46">
        <f t="shared" si="24"/>
        <v>0</v>
      </c>
    </row>
    <row r="238" spans="2:6" x14ac:dyDescent="0.25">
      <c r="B238" s="2" t="str">
        <f t="shared" si="21"/>
        <v/>
      </c>
      <c r="C238" s="46">
        <f t="shared" si="22"/>
        <v>0</v>
      </c>
      <c r="D238" s="46">
        <f t="shared" si="23"/>
        <v>0</v>
      </c>
      <c r="E238" s="46">
        <f t="shared" si="20"/>
        <v>0</v>
      </c>
      <c r="F238" s="46">
        <f t="shared" si="24"/>
        <v>0</v>
      </c>
    </row>
    <row r="239" spans="2:6" x14ac:dyDescent="0.25">
      <c r="B239" s="2" t="str">
        <f t="shared" si="21"/>
        <v/>
      </c>
      <c r="C239" s="46">
        <f t="shared" si="22"/>
        <v>0</v>
      </c>
      <c r="D239" s="46">
        <f t="shared" si="23"/>
        <v>0</v>
      </c>
      <c r="E239" s="46">
        <f t="shared" si="20"/>
        <v>0</v>
      </c>
      <c r="F239" s="46">
        <f t="shared" si="24"/>
        <v>0</v>
      </c>
    </row>
    <row r="240" spans="2:6" x14ac:dyDescent="0.25">
      <c r="B240" s="2" t="str">
        <f t="shared" si="21"/>
        <v/>
      </c>
      <c r="C240" s="46">
        <f t="shared" si="22"/>
        <v>0</v>
      </c>
      <c r="D240" s="46">
        <f t="shared" si="23"/>
        <v>0</v>
      </c>
      <c r="E240" s="46">
        <f t="shared" si="20"/>
        <v>0</v>
      </c>
      <c r="F240" s="46">
        <f t="shared" si="24"/>
        <v>0</v>
      </c>
    </row>
    <row r="241" spans="2:6" x14ac:dyDescent="0.25">
      <c r="B241" s="2" t="str">
        <f t="shared" si="21"/>
        <v/>
      </c>
      <c r="C241" s="46">
        <f t="shared" si="22"/>
        <v>0</v>
      </c>
      <c r="D241" s="46">
        <f t="shared" si="23"/>
        <v>0</v>
      </c>
      <c r="E241" s="46">
        <f t="shared" si="20"/>
        <v>0</v>
      </c>
      <c r="F241" s="46">
        <f t="shared" si="24"/>
        <v>0</v>
      </c>
    </row>
    <row r="242" spans="2:6" x14ac:dyDescent="0.25">
      <c r="B242" s="2" t="str">
        <f t="shared" si="21"/>
        <v/>
      </c>
      <c r="C242" s="46">
        <f t="shared" si="22"/>
        <v>0</v>
      </c>
      <c r="D242" s="46">
        <f t="shared" si="23"/>
        <v>0</v>
      </c>
      <c r="E242" s="46">
        <f t="shared" si="20"/>
        <v>0</v>
      </c>
      <c r="F242" s="46">
        <f t="shared" si="24"/>
        <v>0</v>
      </c>
    </row>
    <row r="243" spans="2:6" x14ac:dyDescent="0.25">
      <c r="B243" s="2" t="str">
        <f t="shared" si="21"/>
        <v/>
      </c>
      <c r="C243" s="46">
        <f t="shared" si="22"/>
        <v>0</v>
      </c>
      <c r="D243" s="46">
        <f t="shared" si="23"/>
        <v>0</v>
      </c>
      <c r="E243" s="46">
        <f t="shared" si="20"/>
        <v>0</v>
      </c>
      <c r="F243" s="46">
        <f t="shared" si="24"/>
        <v>0</v>
      </c>
    </row>
    <row r="244" spans="2:6" x14ac:dyDescent="0.25">
      <c r="B244" s="2" t="str">
        <f t="shared" si="21"/>
        <v/>
      </c>
      <c r="C244" s="46">
        <f t="shared" si="22"/>
        <v>0</v>
      </c>
      <c r="D244" s="46">
        <f t="shared" si="23"/>
        <v>0</v>
      </c>
      <c r="E244" s="46">
        <f t="shared" si="20"/>
        <v>0</v>
      </c>
      <c r="F244" s="46">
        <f t="shared" si="24"/>
        <v>0</v>
      </c>
    </row>
    <row r="245" spans="2:6" x14ac:dyDescent="0.25">
      <c r="B245" s="2" t="str">
        <f t="shared" si="21"/>
        <v/>
      </c>
      <c r="C245" s="46">
        <f t="shared" si="22"/>
        <v>0</v>
      </c>
      <c r="D245" s="46">
        <f t="shared" si="23"/>
        <v>0</v>
      </c>
      <c r="E245" s="46">
        <f t="shared" si="20"/>
        <v>0</v>
      </c>
      <c r="F245" s="46">
        <f t="shared" si="24"/>
        <v>0</v>
      </c>
    </row>
    <row r="246" spans="2:6" x14ac:dyDescent="0.25">
      <c r="B246" s="2" t="str">
        <f t="shared" si="21"/>
        <v/>
      </c>
      <c r="C246" s="46">
        <f t="shared" si="22"/>
        <v>0</v>
      </c>
      <c r="D246" s="46">
        <f t="shared" si="23"/>
        <v>0</v>
      </c>
      <c r="E246" s="46">
        <f t="shared" si="20"/>
        <v>0</v>
      </c>
      <c r="F246" s="46">
        <f t="shared" si="24"/>
        <v>0</v>
      </c>
    </row>
    <row r="247" spans="2:6" x14ac:dyDescent="0.25">
      <c r="B247" s="2" t="str">
        <f t="shared" si="21"/>
        <v/>
      </c>
      <c r="C247" s="46">
        <f t="shared" si="22"/>
        <v>0</v>
      </c>
      <c r="D247" s="46">
        <f t="shared" si="23"/>
        <v>0</v>
      </c>
      <c r="E247" s="46">
        <f t="shared" si="20"/>
        <v>0</v>
      </c>
      <c r="F247" s="46">
        <f t="shared" si="24"/>
        <v>0</v>
      </c>
    </row>
    <row r="248" spans="2:6" x14ac:dyDescent="0.25">
      <c r="B248" s="2" t="str">
        <f t="shared" si="21"/>
        <v/>
      </c>
      <c r="C248" s="46">
        <f t="shared" si="22"/>
        <v>0</v>
      </c>
      <c r="D248" s="46">
        <f t="shared" si="23"/>
        <v>0</v>
      </c>
      <c r="E248" s="46">
        <f t="shared" si="20"/>
        <v>0</v>
      </c>
      <c r="F248" s="46">
        <f t="shared" si="24"/>
        <v>0</v>
      </c>
    </row>
    <row r="249" spans="2:6" x14ac:dyDescent="0.25">
      <c r="B249" s="2" t="str">
        <f t="shared" si="21"/>
        <v/>
      </c>
      <c r="C249" s="46">
        <f t="shared" si="22"/>
        <v>0</v>
      </c>
      <c r="D249" s="46">
        <f t="shared" si="23"/>
        <v>0</v>
      </c>
      <c r="E249" s="46">
        <f t="shared" si="20"/>
        <v>0</v>
      </c>
      <c r="F249" s="46">
        <f t="shared" si="24"/>
        <v>0</v>
      </c>
    </row>
    <row r="250" spans="2:6" x14ac:dyDescent="0.25">
      <c r="B250" s="2" t="str">
        <f t="shared" si="21"/>
        <v/>
      </c>
      <c r="C250" s="46">
        <f t="shared" si="22"/>
        <v>0</v>
      </c>
      <c r="D250" s="46">
        <f t="shared" si="23"/>
        <v>0</v>
      </c>
      <c r="E250" s="46">
        <f t="shared" si="20"/>
        <v>0</v>
      </c>
      <c r="F250" s="46">
        <f t="shared" si="24"/>
        <v>0</v>
      </c>
    </row>
    <row r="251" spans="2:6" x14ac:dyDescent="0.25">
      <c r="B251" s="2" t="str">
        <f t="shared" si="21"/>
        <v/>
      </c>
      <c r="C251" s="46">
        <f t="shared" si="22"/>
        <v>0</v>
      </c>
      <c r="D251" s="46">
        <f t="shared" si="23"/>
        <v>0</v>
      </c>
      <c r="E251" s="46">
        <f t="shared" si="20"/>
        <v>0</v>
      </c>
      <c r="F251" s="46">
        <f t="shared" si="24"/>
        <v>0</v>
      </c>
    </row>
    <row r="252" spans="2:6" x14ac:dyDescent="0.25">
      <c r="B252" s="2" t="str">
        <f t="shared" si="21"/>
        <v/>
      </c>
      <c r="C252" s="46">
        <f t="shared" si="22"/>
        <v>0</v>
      </c>
      <c r="D252" s="46">
        <f t="shared" si="23"/>
        <v>0</v>
      </c>
      <c r="E252" s="46">
        <f t="shared" si="20"/>
        <v>0</v>
      </c>
      <c r="F252" s="46">
        <f t="shared" si="24"/>
        <v>0</v>
      </c>
    </row>
    <row r="253" spans="2:6" x14ac:dyDescent="0.25">
      <c r="B253" s="2" t="str">
        <f t="shared" si="21"/>
        <v/>
      </c>
      <c r="C253" s="46">
        <f t="shared" si="22"/>
        <v>0</v>
      </c>
      <c r="D253" s="46">
        <f t="shared" si="23"/>
        <v>0</v>
      </c>
      <c r="E253" s="46">
        <f t="shared" si="20"/>
        <v>0</v>
      </c>
      <c r="F253" s="46">
        <f t="shared" si="24"/>
        <v>0</v>
      </c>
    </row>
    <row r="254" spans="2:6" x14ac:dyDescent="0.25">
      <c r="B254" s="2" t="str">
        <f t="shared" si="21"/>
        <v/>
      </c>
      <c r="C254" s="46">
        <f t="shared" si="22"/>
        <v>0</v>
      </c>
      <c r="D254" s="46">
        <f t="shared" si="23"/>
        <v>0</v>
      </c>
      <c r="E254" s="46">
        <f t="shared" si="20"/>
        <v>0</v>
      </c>
      <c r="F254" s="46">
        <f t="shared" si="24"/>
        <v>0</v>
      </c>
    </row>
    <row r="255" spans="2:6" x14ac:dyDescent="0.25">
      <c r="B255" s="2" t="str">
        <f t="shared" si="21"/>
        <v/>
      </c>
      <c r="C255" s="46">
        <f t="shared" si="22"/>
        <v>0</v>
      </c>
      <c r="D255" s="46">
        <f t="shared" si="23"/>
        <v>0</v>
      </c>
      <c r="E255" s="46">
        <f t="shared" si="20"/>
        <v>0</v>
      </c>
      <c r="F255" s="46">
        <f t="shared" si="24"/>
        <v>0</v>
      </c>
    </row>
    <row r="256" spans="2:6" x14ac:dyDescent="0.25">
      <c r="B256" s="2" t="str">
        <f t="shared" si="21"/>
        <v/>
      </c>
      <c r="C256" s="46">
        <f t="shared" si="22"/>
        <v>0</v>
      </c>
      <c r="D256" s="46">
        <f t="shared" si="23"/>
        <v>0</v>
      </c>
      <c r="E256" s="46">
        <f t="shared" si="20"/>
        <v>0</v>
      </c>
      <c r="F256" s="46">
        <f t="shared" si="24"/>
        <v>0</v>
      </c>
    </row>
    <row r="257" spans="2:6" x14ac:dyDescent="0.25">
      <c r="B257" s="2" t="str">
        <f t="shared" si="21"/>
        <v/>
      </c>
      <c r="C257" s="46">
        <f t="shared" si="22"/>
        <v>0</v>
      </c>
      <c r="D257" s="46">
        <f t="shared" si="23"/>
        <v>0</v>
      </c>
      <c r="E257" s="46">
        <f t="shared" si="20"/>
        <v>0</v>
      </c>
      <c r="F257" s="46">
        <f t="shared" si="24"/>
        <v>0</v>
      </c>
    </row>
    <row r="258" spans="2:6" x14ac:dyDescent="0.25">
      <c r="B258" s="2" t="str">
        <f t="shared" si="21"/>
        <v/>
      </c>
      <c r="C258" s="46">
        <f t="shared" si="22"/>
        <v>0</v>
      </c>
      <c r="D258" s="46">
        <f t="shared" si="23"/>
        <v>0</v>
      </c>
      <c r="E258" s="46">
        <f t="shared" si="20"/>
        <v>0</v>
      </c>
      <c r="F258" s="46">
        <f t="shared" si="24"/>
        <v>0</v>
      </c>
    </row>
    <row r="259" spans="2:6" x14ac:dyDescent="0.25">
      <c r="B259" s="2" t="str">
        <f t="shared" si="21"/>
        <v/>
      </c>
      <c r="C259" s="46">
        <f t="shared" si="22"/>
        <v>0</v>
      </c>
      <c r="D259" s="46">
        <f t="shared" si="23"/>
        <v>0</v>
      </c>
      <c r="E259" s="46">
        <f t="shared" si="20"/>
        <v>0</v>
      </c>
      <c r="F259" s="46">
        <f t="shared" si="24"/>
        <v>0</v>
      </c>
    </row>
    <row r="260" spans="2:6" x14ac:dyDescent="0.25">
      <c r="B260" s="2" t="str">
        <f t="shared" si="21"/>
        <v/>
      </c>
      <c r="C260" s="46">
        <f t="shared" si="22"/>
        <v>0</v>
      </c>
      <c r="D260" s="46">
        <f t="shared" si="23"/>
        <v>0</v>
      </c>
      <c r="E260" s="46">
        <f t="shared" si="20"/>
        <v>0</v>
      </c>
      <c r="F260" s="46">
        <f t="shared" si="24"/>
        <v>0</v>
      </c>
    </row>
    <row r="261" spans="2:6" x14ac:dyDescent="0.25">
      <c r="B261" s="2" t="str">
        <f t="shared" si="21"/>
        <v/>
      </c>
      <c r="C261" s="46">
        <f t="shared" si="22"/>
        <v>0</v>
      </c>
      <c r="D261" s="46">
        <f t="shared" si="23"/>
        <v>0</v>
      </c>
      <c r="E261" s="46">
        <f t="shared" si="20"/>
        <v>0</v>
      </c>
      <c r="F261" s="46">
        <f t="shared" si="24"/>
        <v>0</v>
      </c>
    </row>
    <row r="262" spans="2:6" x14ac:dyDescent="0.25">
      <c r="B262" s="2" t="str">
        <f t="shared" si="21"/>
        <v/>
      </c>
      <c r="C262" s="46">
        <f t="shared" si="22"/>
        <v>0</v>
      </c>
      <c r="D262" s="46">
        <f t="shared" si="23"/>
        <v>0</v>
      </c>
      <c r="E262" s="46">
        <f t="shared" si="20"/>
        <v>0</v>
      </c>
      <c r="F262" s="46">
        <f t="shared" si="24"/>
        <v>0</v>
      </c>
    </row>
    <row r="263" spans="2:6" x14ac:dyDescent="0.25">
      <c r="B263" s="2" t="str">
        <f t="shared" si="21"/>
        <v/>
      </c>
      <c r="C263" s="46">
        <f t="shared" si="22"/>
        <v>0</v>
      </c>
      <c r="D263" s="46">
        <f t="shared" si="23"/>
        <v>0</v>
      </c>
      <c r="E263" s="46">
        <f t="shared" si="20"/>
        <v>0</v>
      </c>
      <c r="F263" s="46">
        <f t="shared" si="24"/>
        <v>0</v>
      </c>
    </row>
    <row r="264" spans="2:6" x14ac:dyDescent="0.25">
      <c r="B264" s="2" t="str">
        <f t="shared" si="21"/>
        <v/>
      </c>
      <c r="C264" s="46">
        <f t="shared" si="22"/>
        <v>0</v>
      </c>
      <c r="D264" s="46">
        <f t="shared" si="23"/>
        <v>0</v>
      </c>
      <c r="E264" s="46">
        <f t="shared" si="20"/>
        <v>0</v>
      </c>
      <c r="F264" s="46">
        <f t="shared" si="24"/>
        <v>0</v>
      </c>
    </row>
    <row r="265" spans="2:6" x14ac:dyDescent="0.25">
      <c r="B265" s="2" t="str">
        <f t="shared" si="21"/>
        <v/>
      </c>
      <c r="C265" s="46">
        <f t="shared" si="22"/>
        <v>0</v>
      </c>
      <c r="D265" s="46">
        <f t="shared" si="23"/>
        <v>0</v>
      </c>
      <c r="E265" s="46">
        <f t="shared" ref="E265:E328" si="25">MAX(0,((MIN(GDD_TMax,C265)+MIN(GDD_TMax,D265))/2) - GDD_TBase)</f>
        <v>0</v>
      </c>
      <c r="F265" s="46">
        <f t="shared" si="24"/>
        <v>0</v>
      </c>
    </row>
    <row r="266" spans="2:6" x14ac:dyDescent="0.25">
      <c r="B266" s="2" t="str">
        <f t="shared" si="21"/>
        <v/>
      </c>
      <c r="C266" s="46">
        <f t="shared" si="22"/>
        <v>0</v>
      </c>
      <c r="D266" s="46">
        <f t="shared" si="23"/>
        <v>0</v>
      </c>
      <c r="E266" s="46">
        <f t="shared" si="25"/>
        <v>0</v>
      </c>
      <c r="F266" s="46">
        <f t="shared" si="24"/>
        <v>0</v>
      </c>
    </row>
    <row r="267" spans="2:6" x14ac:dyDescent="0.25">
      <c r="B267" s="2" t="str">
        <f t="shared" si="21"/>
        <v/>
      </c>
      <c r="C267" s="46">
        <f t="shared" si="22"/>
        <v>0</v>
      </c>
      <c r="D267" s="46">
        <f t="shared" si="23"/>
        <v>0</v>
      </c>
      <c r="E267" s="46">
        <f t="shared" si="25"/>
        <v>0</v>
      </c>
      <c r="F267" s="46">
        <f t="shared" si="24"/>
        <v>0</v>
      </c>
    </row>
    <row r="268" spans="2:6" x14ac:dyDescent="0.25">
      <c r="B268" s="2" t="str">
        <f t="shared" si="21"/>
        <v/>
      </c>
      <c r="C268" s="46">
        <f t="shared" si="22"/>
        <v>0</v>
      </c>
      <c r="D268" s="46">
        <f t="shared" si="23"/>
        <v>0</v>
      </c>
      <c r="E268" s="46">
        <f t="shared" si="25"/>
        <v>0</v>
      </c>
      <c r="F268" s="46">
        <f t="shared" si="24"/>
        <v>0</v>
      </c>
    </row>
    <row r="269" spans="2:6" x14ac:dyDescent="0.25">
      <c r="B269" s="2" t="str">
        <f t="shared" si="21"/>
        <v/>
      </c>
      <c r="C269" s="46">
        <f t="shared" si="22"/>
        <v>0</v>
      </c>
      <c r="D269" s="46">
        <f t="shared" si="23"/>
        <v>0</v>
      </c>
      <c r="E269" s="46">
        <f t="shared" si="25"/>
        <v>0</v>
      </c>
      <c r="F269" s="46">
        <f t="shared" si="24"/>
        <v>0</v>
      </c>
    </row>
    <row r="270" spans="2:6" x14ac:dyDescent="0.25">
      <c r="B270" s="2" t="str">
        <f t="shared" si="21"/>
        <v/>
      </c>
      <c r="C270" s="46">
        <f t="shared" si="22"/>
        <v>0</v>
      </c>
      <c r="D270" s="46">
        <f t="shared" si="23"/>
        <v>0</v>
      </c>
      <c r="E270" s="46">
        <f t="shared" si="25"/>
        <v>0</v>
      </c>
      <c r="F270" s="46">
        <f t="shared" si="24"/>
        <v>0</v>
      </c>
    </row>
    <row r="271" spans="2:6" x14ac:dyDescent="0.25">
      <c r="B271" s="2" t="str">
        <f t="shared" si="21"/>
        <v/>
      </c>
      <c r="C271" s="46">
        <f t="shared" si="22"/>
        <v>0</v>
      </c>
      <c r="D271" s="46">
        <f t="shared" si="23"/>
        <v>0</v>
      </c>
      <c r="E271" s="46">
        <f t="shared" si="25"/>
        <v>0</v>
      </c>
      <c r="F271" s="46">
        <f t="shared" si="24"/>
        <v>0</v>
      </c>
    </row>
    <row r="272" spans="2:6" x14ac:dyDescent="0.25">
      <c r="B272" s="2" t="str">
        <f t="shared" si="21"/>
        <v/>
      </c>
      <c r="C272" s="46">
        <f t="shared" si="22"/>
        <v>0</v>
      </c>
      <c r="D272" s="46">
        <f t="shared" si="23"/>
        <v>0</v>
      </c>
      <c r="E272" s="46">
        <f t="shared" si="25"/>
        <v>0</v>
      </c>
      <c r="F272" s="46">
        <f t="shared" si="24"/>
        <v>0</v>
      </c>
    </row>
    <row r="273" spans="2:6" x14ac:dyDescent="0.25">
      <c r="B273" s="2" t="str">
        <f t="shared" si="21"/>
        <v/>
      </c>
      <c r="C273" s="46">
        <f t="shared" si="22"/>
        <v>0</v>
      </c>
      <c r="D273" s="46">
        <f t="shared" si="23"/>
        <v>0</v>
      </c>
      <c r="E273" s="46">
        <f t="shared" si="25"/>
        <v>0</v>
      </c>
      <c r="F273" s="46">
        <f t="shared" si="24"/>
        <v>0</v>
      </c>
    </row>
    <row r="274" spans="2:6" x14ac:dyDescent="0.25">
      <c r="B274" s="2" t="str">
        <f t="shared" si="21"/>
        <v/>
      </c>
      <c r="C274" s="46">
        <f t="shared" si="22"/>
        <v>0</v>
      </c>
      <c r="D274" s="46">
        <f t="shared" si="23"/>
        <v>0</v>
      </c>
      <c r="E274" s="46">
        <f t="shared" si="25"/>
        <v>0</v>
      </c>
      <c r="F274" s="46">
        <f t="shared" si="24"/>
        <v>0</v>
      </c>
    </row>
    <row r="275" spans="2:6" x14ac:dyDescent="0.25">
      <c r="B275" s="2" t="str">
        <f t="shared" si="21"/>
        <v/>
      </c>
      <c r="C275" s="46">
        <f t="shared" si="22"/>
        <v>0</v>
      </c>
      <c r="D275" s="46">
        <f t="shared" si="23"/>
        <v>0</v>
      </c>
      <c r="E275" s="46">
        <f t="shared" si="25"/>
        <v>0</v>
      </c>
      <c r="F275" s="46">
        <f t="shared" si="24"/>
        <v>0</v>
      </c>
    </row>
    <row r="276" spans="2:6" x14ac:dyDescent="0.25">
      <c r="B276" s="2" t="str">
        <f t="shared" si="21"/>
        <v/>
      </c>
      <c r="C276" s="46">
        <f t="shared" si="22"/>
        <v>0</v>
      </c>
      <c r="D276" s="46">
        <f t="shared" si="23"/>
        <v>0</v>
      </c>
      <c r="E276" s="46">
        <f t="shared" si="25"/>
        <v>0</v>
      </c>
      <c r="F276" s="46">
        <f t="shared" si="24"/>
        <v>0</v>
      </c>
    </row>
    <row r="277" spans="2:6" x14ac:dyDescent="0.25">
      <c r="B277" s="2" t="str">
        <f t="shared" si="21"/>
        <v/>
      </c>
      <c r="C277" s="46">
        <f t="shared" si="22"/>
        <v>0</v>
      </c>
      <c r="D277" s="46">
        <f t="shared" si="23"/>
        <v>0</v>
      </c>
      <c r="E277" s="46">
        <f t="shared" si="25"/>
        <v>0</v>
      </c>
      <c r="F277" s="46">
        <f t="shared" si="24"/>
        <v>0</v>
      </c>
    </row>
    <row r="278" spans="2:6" x14ac:dyDescent="0.25">
      <c r="B278" s="2" t="str">
        <f t="shared" si="21"/>
        <v/>
      </c>
      <c r="C278" s="46">
        <f t="shared" si="22"/>
        <v>0</v>
      </c>
      <c r="D278" s="46">
        <f t="shared" si="23"/>
        <v>0</v>
      </c>
      <c r="E278" s="46">
        <f t="shared" si="25"/>
        <v>0</v>
      </c>
      <c r="F278" s="46">
        <f t="shared" si="24"/>
        <v>0</v>
      </c>
    </row>
    <row r="279" spans="2:6" x14ac:dyDescent="0.25">
      <c r="B279" s="2" t="str">
        <f t="shared" si="21"/>
        <v/>
      </c>
      <c r="C279" s="46">
        <f t="shared" si="22"/>
        <v>0</v>
      </c>
      <c r="D279" s="46">
        <f t="shared" si="23"/>
        <v>0</v>
      </c>
      <c r="E279" s="46">
        <f t="shared" si="25"/>
        <v>0</v>
      </c>
      <c r="F279" s="46">
        <f t="shared" si="24"/>
        <v>0</v>
      </c>
    </row>
    <row r="280" spans="2:6" x14ac:dyDescent="0.25">
      <c r="B280" s="2" t="str">
        <f t="shared" si="21"/>
        <v/>
      </c>
      <c r="C280" s="46">
        <f t="shared" si="22"/>
        <v>0</v>
      </c>
      <c r="D280" s="46">
        <f t="shared" si="23"/>
        <v>0</v>
      </c>
      <c r="E280" s="46">
        <f t="shared" si="25"/>
        <v>0</v>
      </c>
      <c r="F280" s="46">
        <f t="shared" si="24"/>
        <v>0</v>
      </c>
    </row>
    <row r="281" spans="2:6" x14ac:dyDescent="0.25">
      <c r="B281" s="2" t="str">
        <f t="shared" ref="B281:B344" si="26">IF(ISNUMBER(B280),IF(B280-1&gt;GDD_FocusDate,B280-1,""),"")</f>
        <v/>
      </c>
      <c r="C281" s="46">
        <f t="shared" ref="C281:C344" si="27">_xlfn.IFNA(INDEX(MaxTemp,MATCH($B281,DateHistory,0)),0)</f>
        <v>0</v>
      </c>
      <c r="D281" s="46">
        <f t="shared" ref="D281:D344" si="28">_xlfn.IFNA(INDEX(MinTemp,MATCH($B281,DateHistory,0)),0)</f>
        <v>0</v>
      </c>
      <c r="E281" s="46">
        <f t="shared" si="25"/>
        <v>0</v>
      </c>
      <c r="F281" s="46">
        <f t="shared" ref="F281:F344" si="29">IF(ISNUMBER(F282),F282,0)+IF($B281&gt;=GDD_FocusDate,E281)</f>
        <v>0</v>
      </c>
    </row>
    <row r="282" spans="2:6" x14ac:dyDescent="0.25">
      <c r="B282" s="2" t="str">
        <f t="shared" si="26"/>
        <v/>
      </c>
      <c r="C282" s="46">
        <f t="shared" si="27"/>
        <v>0</v>
      </c>
      <c r="D282" s="46">
        <f t="shared" si="28"/>
        <v>0</v>
      </c>
      <c r="E282" s="46">
        <f t="shared" si="25"/>
        <v>0</v>
      </c>
      <c r="F282" s="46">
        <f t="shared" si="29"/>
        <v>0</v>
      </c>
    </row>
    <row r="283" spans="2:6" x14ac:dyDescent="0.25">
      <c r="B283" s="2" t="str">
        <f t="shared" si="26"/>
        <v/>
      </c>
      <c r="C283" s="46">
        <f t="shared" si="27"/>
        <v>0</v>
      </c>
      <c r="D283" s="46">
        <f t="shared" si="28"/>
        <v>0</v>
      </c>
      <c r="E283" s="46">
        <f t="shared" si="25"/>
        <v>0</v>
      </c>
      <c r="F283" s="46">
        <f t="shared" si="29"/>
        <v>0</v>
      </c>
    </row>
    <row r="284" spans="2:6" x14ac:dyDescent="0.25">
      <c r="B284" s="2" t="str">
        <f t="shared" si="26"/>
        <v/>
      </c>
      <c r="C284" s="46">
        <f t="shared" si="27"/>
        <v>0</v>
      </c>
      <c r="D284" s="46">
        <f t="shared" si="28"/>
        <v>0</v>
      </c>
      <c r="E284" s="46">
        <f t="shared" si="25"/>
        <v>0</v>
      </c>
      <c r="F284" s="46">
        <f t="shared" si="29"/>
        <v>0</v>
      </c>
    </row>
    <row r="285" spans="2:6" x14ac:dyDescent="0.25">
      <c r="B285" s="2" t="str">
        <f t="shared" si="26"/>
        <v/>
      </c>
      <c r="C285" s="46">
        <f t="shared" si="27"/>
        <v>0</v>
      </c>
      <c r="D285" s="46">
        <f t="shared" si="28"/>
        <v>0</v>
      </c>
      <c r="E285" s="46">
        <f t="shared" si="25"/>
        <v>0</v>
      </c>
      <c r="F285" s="46">
        <f t="shared" si="29"/>
        <v>0</v>
      </c>
    </row>
    <row r="286" spans="2:6" x14ac:dyDescent="0.25">
      <c r="B286" s="2" t="str">
        <f t="shared" si="26"/>
        <v/>
      </c>
      <c r="C286" s="46">
        <f t="shared" si="27"/>
        <v>0</v>
      </c>
      <c r="D286" s="46">
        <f t="shared" si="28"/>
        <v>0</v>
      </c>
      <c r="E286" s="46">
        <f t="shared" si="25"/>
        <v>0</v>
      </c>
      <c r="F286" s="46">
        <f t="shared" si="29"/>
        <v>0</v>
      </c>
    </row>
    <row r="287" spans="2:6" x14ac:dyDescent="0.25">
      <c r="B287" s="2" t="str">
        <f t="shared" si="26"/>
        <v/>
      </c>
      <c r="C287" s="46">
        <f t="shared" si="27"/>
        <v>0</v>
      </c>
      <c r="D287" s="46">
        <f t="shared" si="28"/>
        <v>0</v>
      </c>
      <c r="E287" s="46">
        <f t="shared" si="25"/>
        <v>0</v>
      </c>
      <c r="F287" s="46">
        <f t="shared" si="29"/>
        <v>0</v>
      </c>
    </row>
    <row r="288" spans="2:6" x14ac:dyDescent="0.25">
      <c r="B288" s="2" t="str">
        <f t="shared" si="26"/>
        <v/>
      </c>
      <c r="C288" s="46">
        <f t="shared" si="27"/>
        <v>0</v>
      </c>
      <c r="D288" s="46">
        <f t="shared" si="28"/>
        <v>0</v>
      </c>
      <c r="E288" s="46">
        <f t="shared" si="25"/>
        <v>0</v>
      </c>
      <c r="F288" s="46">
        <f t="shared" si="29"/>
        <v>0</v>
      </c>
    </row>
    <row r="289" spans="2:6" x14ac:dyDescent="0.25">
      <c r="B289" s="2" t="str">
        <f t="shared" si="26"/>
        <v/>
      </c>
      <c r="C289" s="46">
        <f t="shared" si="27"/>
        <v>0</v>
      </c>
      <c r="D289" s="46">
        <f t="shared" si="28"/>
        <v>0</v>
      </c>
      <c r="E289" s="46">
        <f t="shared" si="25"/>
        <v>0</v>
      </c>
      <c r="F289" s="46">
        <f t="shared" si="29"/>
        <v>0</v>
      </c>
    </row>
    <row r="290" spans="2:6" x14ac:dyDescent="0.25">
      <c r="B290" s="2" t="str">
        <f t="shared" si="26"/>
        <v/>
      </c>
      <c r="C290" s="46">
        <f t="shared" si="27"/>
        <v>0</v>
      </c>
      <c r="D290" s="46">
        <f t="shared" si="28"/>
        <v>0</v>
      </c>
      <c r="E290" s="46">
        <f t="shared" si="25"/>
        <v>0</v>
      </c>
      <c r="F290" s="46">
        <f t="shared" si="29"/>
        <v>0</v>
      </c>
    </row>
    <row r="291" spans="2:6" x14ac:dyDescent="0.25">
      <c r="B291" s="2" t="str">
        <f t="shared" si="26"/>
        <v/>
      </c>
      <c r="C291" s="46">
        <f t="shared" si="27"/>
        <v>0</v>
      </c>
      <c r="D291" s="46">
        <f t="shared" si="28"/>
        <v>0</v>
      </c>
      <c r="E291" s="46">
        <f t="shared" si="25"/>
        <v>0</v>
      </c>
      <c r="F291" s="46">
        <f t="shared" si="29"/>
        <v>0</v>
      </c>
    </row>
    <row r="292" spans="2:6" x14ac:dyDescent="0.25">
      <c r="B292" s="2" t="str">
        <f t="shared" si="26"/>
        <v/>
      </c>
      <c r="C292" s="46">
        <f t="shared" si="27"/>
        <v>0</v>
      </c>
      <c r="D292" s="46">
        <f t="shared" si="28"/>
        <v>0</v>
      </c>
      <c r="E292" s="46">
        <f t="shared" si="25"/>
        <v>0</v>
      </c>
      <c r="F292" s="46">
        <f t="shared" si="29"/>
        <v>0</v>
      </c>
    </row>
    <row r="293" spans="2:6" x14ac:dyDescent="0.25">
      <c r="B293" s="2" t="str">
        <f t="shared" si="26"/>
        <v/>
      </c>
      <c r="C293" s="46">
        <f t="shared" si="27"/>
        <v>0</v>
      </c>
      <c r="D293" s="46">
        <f t="shared" si="28"/>
        <v>0</v>
      </c>
      <c r="E293" s="46">
        <f t="shared" si="25"/>
        <v>0</v>
      </c>
      <c r="F293" s="46">
        <f t="shared" si="29"/>
        <v>0</v>
      </c>
    </row>
    <row r="294" spans="2:6" x14ac:dyDescent="0.25">
      <c r="B294" s="2" t="str">
        <f t="shared" si="26"/>
        <v/>
      </c>
      <c r="C294" s="46">
        <f t="shared" si="27"/>
        <v>0</v>
      </c>
      <c r="D294" s="46">
        <f t="shared" si="28"/>
        <v>0</v>
      </c>
      <c r="E294" s="46">
        <f t="shared" si="25"/>
        <v>0</v>
      </c>
      <c r="F294" s="46">
        <f t="shared" si="29"/>
        <v>0</v>
      </c>
    </row>
    <row r="295" spans="2:6" x14ac:dyDescent="0.25">
      <c r="B295" s="2" t="str">
        <f t="shared" si="26"/>
        <v/>
      </c>
      <c r="C295" s="46">
        <f t="shared" si="27"/>
        <v>0</v>
      </c>
      <c r="D295" s="46">
        <f t="shared" si="28"/>
        <v>0</v>
      </c>
      <c r="E295" s="46">
        <f t="shared" si="25"/>
        <v>0</v>
      </c>
      <c r="F295" s="46">
        <f t="shared" si="29"/>
        <v>0</v>
      </c>
    </row>
    <row r="296" spans="2:6" x14ac:dyDescent="0.25">
      <c r="B296" s="2" t="str">
        <f t="shared" si="26"/>
        <v/>
      </c>
      <c r="C296" s="46">
        <f t="shared" si="27"/>
        <v>0</v>
      </c>
      <c r="D296" s="46">
        <f t="shared" si="28"/>
        <v>0</v>
      </c>
      <c r="E296" s="46">
        <f t="shared" si="25"/>
        <v>0</v>
      </c>
      <c r="F296" s="46">
        <f t="shared" si="29"/>
        <v>0</v>
      </c>
    </row>
    <row r="297" spans="2:6" x14ac:dyDescent="0.25">
      <c r="B297" s="2" t="str">
        <f t="shared" si="26"/>
        <v/>
      </c>
      <c r="C297" s="46">
        <f t="shared" si="27"/>
        <v>0</v>
      </c>
      <c r="D297" s="46">
        <f t="shared" si="28"/>
        <v>0</v>
      </c>
      <c r="E297" s="46">
        <f t="shared" si="25"/>
        <v>0</v>
      </c>
      <c r="F297" s="46">
        <f t="shared" si="29"/>
        <v>0</v>
      </c>
    </row>
    <row r="298" spans="2:6" x14ac:dyDescent="0.25">
      <c r="B298" s="2" t="str">
        <f t="shared" si="26"/>
        <v/>
      </c>
      <c r="C298" s="46">
        <f t="shared" si="27"/>
        <v>0</v>
      </c>
      <c r="D298" s="46">
        <f t="shared" si="28"/>
        <v>0</v>
      </c>
      <c r="E298" s="46">
        <f t="shared" si="25"/>
        <v>0</v>
      </c>
      <c r="F298" s="46">
        <f t="shared" si="29"/>
        <v>0</v>
      </c>
    </row>
    <row r="299" spans="2:6" x14ac:dyDescent="0.25">
      <c r="B299" s="2" t="str">
        <f t="shared" si="26"/>
        <v/>
      </c>
      <c r="C299" s="46">
        <f t="shared" si="27"/>
        <v>0</v>
      </c>
      <c r="D299" s="46">
        <f t="shared" si="28"/>
        <v>0</v>
      </c>
      <c r="E299" s="46">
        <f t="shared" si="25"/>
        <v>0</v>
      </c>
      <c r="F299" s="46">
        <f t="shared" si="29"/>
        <v>0</v>
      </c>
    </row>
    <row r="300" spans="2:6" x14ac:dyDescent="0.25">
      <c r="B300" s="2" t="str">
        <f t="shared" si="26"/>
        <v/>
      </c>
      <c r="C300" s="46">
        <f t="shared" si="27"/>
        <v>0</v>
      </c>
      <c r="D300" s="46">
        <f t="shared" si="28"/>
        <v>0</v>
      </c>
      <c r="E300" s="46">
        <f t="shared" si="25"/>
        <v>0</v>
      </c>
      <c r="F300" s="46">
        <f t="shared" si="29"/>
        <v>0</v>
      </c>
    </row>
    <row r="301" spans="2:6" x14ac:dyDescent="0.25">
      <c r="B301" s="2" t="str">
        <f t="shared" si="26"/>
        <v/>
      </c>
      <c r="C301" s="46">
        <f t="shared" si="27"/>
        <v>0</v>
      </c>
      <c r="D301" s="46">
        <f t="shared" si="28"/>
        <v>0</v>
      </c>
      <c r="E301" s="46">
        <f t="shared" si="25"/>
        <v>0</v>
      </c>
      <c r="F301" s="46">
        <f t="shared" si="29"/>
        <v>0</v>
      </c>
    </row>
    <row r="302" spans="2:6" x14ac:dyDescent="0.25">
      <c r="B302" s="2" t="str">
        <f t="shared" si="26"/>
        <v/>
      </c>
      <c r="C302" s="46">
        <f t="shared" si="27"/>
        <v>0</v>
      </c>
      <c r="D302" s="46">
        <f t="shared" si="28"/>
        <v>0</v>
      </c>
      <c r="E302" s="46">
        <f t="shared" si="25"/>
        <v>0</v>
      </c>
      <c r="F302" s="46">
        <f t="shared" si="29"/>
        <v>0</v>
      </c>
    </row>
    <row r="303" spans="2:6" x14ac:dyDescent="0.25">
      <c r="B303" s="2" t="str">
        <f t="shared" si="26"/>
        <v/>
      </c>
      <c r="C303" s="46">
        <f t="shared" si="27"/>
        <v>0</v>
      </c>
      <c r="D303" s="46">
        <f t="shared" si="28"/>
        <v>0</v>
      </c>
      <c r="E303" s="46">
        <f t="shared" si="25"/>
        <v>0</v>
      </c>
      <c r="F303" s="46">
        <f t="shared" si="29"/>
        <v>0</v>
      </c>
    </row>
    <row r="304" spans="2:6" x14ac:dyDescent="0.25">
      <c r="B304" s="2" t="str">
        <f t="shared" si="26"/>
        <v/>
      </c>
      <c r="C304" s="46">
        <f t="shared" si="27"/>
        <v>0</v>
      </c>
      <c r="D304" s="46">
        <f t="shared" si="28"/>
        <v>0</v>
      </c>
      <c r="E304" s="46">
        <f t="shared" si="25"/>
        <v>0</v>
      </c>
      <c r="F304" s="46">
        <f t="shared" si="29"/>
        <v>0</v>
      </c>
    </row>
    <row r="305" spans="2:6" x14ac:dyDescent="0.25">
      <c r="B305" s="2" t="str">
        <f t="shared" si="26"/>
        <v/>
      </c>
      <c r="C305" s="46">
        <f t="shared" si="27"/>
        <v>0</v>
      </c>
      <c r="D305" s="46">
        <f t="shared" si="28"/>
        <v>0</v>
      </c>
      <c r="E305" s="46">
        <f t="shared" si="25"/>
        <v>0</v>
      </c>
      <c r="F305" s="46">
        <f t="shared" si="29"/>
        <v>0</v>
      </c>
    </row>
    <row r="306" spans="2:6" x14ac:dyDescent="0.25">
      <c r="B306" s="2" t="str">
        <f t="shared" si="26"/>
        <v/>
      </c>
      <c r="C306" s="46">
        <f t="shared" si="27"/>
        <v>0</v>
      </c>
      <c r="D306" s="46">
        <f t="shared" si="28"/>
        <v>0</v>
      </c>
      <c r="E306" s="46">
        <f t="shared" si="25"/>
        <v>0</v>
      </c>
      <c r="F306" s="46">
        <f t="shared" si="29"/>
        <v>0</v>
      </c>
    </row>
    <row r="307" spans="2:6" x14ac:dyDescent="0.25">
      <c r="B307" s="2" t="str">
        <f t="shared" si="26"/>
        <v/>
      </c>
      <c r="C307" s="46">
        <f t="shared" si="27"/>
        <v>0</v>
      </c>
      <c r="D307" s="46">
        <f t="shared" si="28"/>
        <v>0</v>
      </c>
      <c r="E307" s="46">
        <f t="shared" si="25"/>
        <v>0</v>
      </c>
      <c r="F307" s="46">
        <f t="shared" si="29"/>
        <v>0</v>
      </c>
    </row>
    <row r="308" spans="2:6" x14ac:dyDescent="0.25">
      <c r="B308" s="2" t="str">
        <f t="shared" si="26"/>
        <v/>
      </c>
      <c r="C308" s="46">
        <f t="shared" si="27"/>
        <v>0</v>
      </c>
      <c r="D308" s="46">
        <f t="shared" si="28"/>
        <v>0</v>
      </c>
      <c r="E308" s="46">
        <f t="shared" si="25"/>
        <v>0</v>
      </c>
      <c r="F308" s="46">
        <f t="shared" si="29"/>
        <v>0</v>
      </c>
    </row>
    <row r="309" spans="2:6" x14ac:dyDescent="0.25">
      <c r="B309" s="2" t="str">
        <f t="shared" si="26"/>
        <v/>
      </c>
      <c r="C309" s="46">
        <f t="shared" si="27"/>
        <v>0</v>
      </c>
      <c r="D309" s="46">
        <f t="shared" si="28"/>
        <v>0</v>
      </c>
      <c r="E309" s="46">
        <f t="shared" si="25"/>
        <v>0</v>
      </c>
      <c r="F309" s="46">
        <f t="shared" si="29"/>
        <v>0</v>
      </c>
    </row>
    <row r="310" spans="2:6" x14ac:dyDescent="0.25">
      <c r="B310" s="2" t="str">
        <f t="shared" si="26"/>
        <v/>
      </c>
      <c r="C310" s="46">
        <f t="shared" si="27"/>
        <v>0</v>
      </c>
      <c r="D310" s="46">
        <f t="shared" si="28"/>
        <v>0</v>
      </c>
      <c r="E310" s="46">
        <f t="shared" si="25"/>
        <v>0</v>
      </c>
      <c r="F310" s="46">
        <f t="shared" si="29"/>
        <v>0</v>
      </c>
    </row>
    <row r="311" spans="2:6" x14ac:dyDescent="0.25">
      <c r="B311" s="2" t="str">
        <f t="shared" si="26"/>
        <v/>
      </c>
      <c r="C311" s="46">
        <f t="shared" si="27"/>
        <v>0</v>
      </c>
      <c r="D311" s="46">
        <f t="shared" si="28"/>
        <v>0</v>
      </c>
      <c r="E311" s="46">
        <f t="shared" si="25"/>
        <v>0</v>
      </c>
      <c r="F311" s="46">
        <f t="shared" si="29"/>
        <v>0</v>
      </c>
    </row>
    <row r="312" spans="2:6" x14ac:dyDescent="0.25">
      <c r="B312" s="2" t="str">
        <f t="shared" si="26"/>
        <v/>
      </c>
      <c r="C312" s="46">
        <f t="shared" si="27"/>
        <v>0</v>
      </c>
      <c r="D312" s="46">
        <f t="shared" si="28"/>
        <v>0</v>
      </c>
      <c r="E312" s="46">
        <f t="shared" si="25"/>
        <v>0</v>
      </c>
      <c r="F312" s="46">
        <f t="shared" si="29"/>
        <v>0</v>
      </c>
    </row>
    <row r="313" spans="2:6" x14ac:dyDescent="0.25">
      <c r="B313" s="2" t="str">
        <f t="shared" si="26"/>
        <v/>
      </c>
      <c r="C313" s="46">
        <f t="shared" si="27"/>
        <v>0</v>
      </c>
      <c r="D313" s="46">
        <f t="shared" si="28"/>
        <v>0</v>
      </c>
      <c r="E313" s="46">
        <f t="shared" si="25"/>
        <v>0</v>
      </c>
      <c r="F313" s="46">
        <f t="shared" si="29"/>
        <v>0</v>
      </c>
    </row>
    <row r="314" spans="2:6" x14ac:dyDescent="0.25">
      <c r="B314" s="2" t="str">
        <f t="shared" si="26"/>
        <v/>
      </c>
      <c r="C314" s="46">
        <f t="shared" si="27"/>
        <v>0</v>
      </c>
      <c r="D314" s="46">
        <f t="shared" si="28"/>
        <v>0</v>
      </c>
      <c r="E314" s="46">
        <f t="shared" si="25"/>
        <v>0</v>
      </c>
      <c r="F314" s="46">
        <f t="shared" si="29"/>
        <v>0</v>
      </c>
    </row>
    <row r="315" spans="2:6" x14ac:dyDescent="0.25">
      <c r="B315" s="2" t="str">
        <f t="shared" si="26"/>
        <v/>
      </c>
      <c r="C315" s="46">
        <f t="shared" si="27"/>
        <v>0</v>
      </c>
      <c r="D315" s="46">
        <f t="shared" si="28"/>
        <v>0</v>
      </c>
      <c r="E315" s="46">
        <f t="shared" si="25"/>
        <v>0</v>
      </c>
      <c r="F315" s="46">
        <f t="shared" si="29"/>
        <v>0</v>
      </c>
    </row>
    <row r="316" spans="2:6" x14ac:dyDescent="0.25">
      <c r="B316" s="2" t="str">
        <f t="shared" si="26"/>
        <v/>
      </c>
      <c r="C316" s="46">
        <f t="shared" si="27"/>
        <v>0</v>
      </c>
      <c r="D316" s="46">
        <f t="shared" si="28"/>
        <v>0</v>
      </c>
      <c r="E316" s="46">
        <f t="shared" si="25"/>
        <v>0</v>
      </c>
      <c r="F316" s="46">
        <f t="shared" si="29"/>
        <v>0</v>
      </c>
    </row>
    <row r="317" spans="2:6" x14ac:dyDescent="0.25">
      <c r="B317" s="2" t="str">
        <f t="shared" si="26"/>
        <v/>
      </c>
      <c r="C317" s="46">
        <f t="shared" si="27"/>
        <v>0</v>
      </c>
      <c r="D317" s="46">
        <f t="shared" si="28"/>
        <v>0</v>
      </c>
      <c r="E317" s="46">
        <f t="shared" si="25"/>
        <v>0</v>
      </c>
      <c r="F317" s="46">
        <f t="shared" si="29"/>
        <v>0</v>
      </c>
    </row>
    <row r="318" spans="2:6" x14ac:dyDescent="0.25">
      <c r="B318" s="2" t="str">
        <f t="shared" si="26"/>
        <v/>
      </c>
      <c r="C318" s="46">
        <f t="shared" si="27"/>
        <v>0</v>
      </c>
      <c r="D318" s="46">
        <f t="shared" si="28"/>
        <v>0</v>
      </c>
      <c r="E318" s="46">
        <f t="shared" si="25"/>
        <v>0</v>
      </c>
      <c r="F318" s="46">
        <f t="shared" si="29"/>
        <v>0</v>
      </c>
    </row>
    <row r="319" spans="2:6" x14ac:dyDescent="0.25">
      <c r="B319" s="2" t="str">
        <f t="shared" si="26"/>
        <v/>
      </c>
      <c r="C319" s="46">
        <f t="shared" si="27"/>
        <v>0</v>
      </c>
      <c r="D319" s="46">
        <f t="shared" si="28"/>
        <v>0</v>
      </c>
      <c r="E319" s="46">
        <f t="shared" si="25"/>
        <v>0</v>
      </c>
      <c r="F319" s="46">
        <f t="shared" si="29"/>
        <v>0</v>
      </c>
    </row>
    <row r="320" spans="2:6" x14ac:dyDescent="0.25">
      <c r="B320" s="2" t="str">
        <f t="shared" si="26"/>
        <v/>
      </c>
      <c r="C320" s="46">
        <f t="shared" si="27"/>
        <v>0</v>
      </c>
      <c r="D320" s="46">
        <f t="shared" si="28"/>
        <v>0</v>
      </c>
      <c r="E320" s="46">
        <f t="shared" si="25"/>
        <v>0</v>
      </c>
      <c r="F320" s="46">
        <f t="shared" si="29"/>
        <v>0</v>
      </c>
    </row>
    <row r="321" spans="2:6" x14ac:dyDescent="0.25">
      <c r="B321" s="2" t="str">
        <f t="shared" si="26"/>
        <v/>
      </c>
      <c r="C321" s="46">
        <f t="shared" si="27"/>
        <v>0</v>
      </c>
      <c r="D321" s="46">
        <f t="shared" si="28"/>
        <v>0</v>
      </c>
      <c r="E321" s="46">
        <f t="shared" si="25"/>
        <v>0</v>
      </c>
      <c r="F321" s="46">
        <f t="shared" si="29"/>
        <v>0</v>
      </c>
    </row>
    <row r="322" spans="2:6" x14ac:dyDescent="0.25">
      <c r="B322" s="2" t="str">
        <f t="shared" si="26"/>
        <v/>
      </c>
      <c r="C322" s="46">
        <f t="shared" si="27"/>
        <v>0</v>
      </c>
      <c r="D322" s="46">
        <f t="shared" si="28"/>
        <v>0</v>
      </c>
      <c r="E322" s="46">
        <f t="shared" si="25"/>
        <v>0</v>
      </c>
      <c r="F322" s="46">
        <f t="shared" si="29"/>
        <v>0</v>
      </c>
    </row>
    <row r="323" spans="2:6" x14ac:dyDescent="0.25">
      <c r="B323" s="2" t="str">
        <f t="shared" si="26"/>
        <v/>
      </c>
      <c r="C323" s="46">
        <f t="shared" si="27"/>
        <v>0</v>
      </c>
      <c r="D323" s="46">
        <f t="shared" si="28"/>
        <v>0</v>
      </c>
      <c r="E323" s="46">
        <f t="shared" si="25"/>
        <v>0</v>
      </c>
      <c r="F323" s="46">
        <f t="shared" si="29"/>
        <v>0</v>
      </c>
    </row>
    <row r="324" spans="2:6" x14ac:dyDescent="0.25">
      <c r="B324" s="2" t="str">
        <f t="shared" si="26"/>
        <v/>
      </c>
      <c r="C324" s="46">
        <f t="shared" si="27"/>
        <v>0</v>
      </c>
      <c r="D324" s="46">
        <f t="shared" si="28"/>
        <v>0</v>
      </c>
      <c r="E324" s="46">
        <f t="shared" si="25"/>
        <v>0</v>
      </c>
      <c r="F324" s="46">
        <f t="shared" si="29"/>
        <v>0</v>
      </c>
    </row>
    <row r="325" spans="2:6" x14ac:dyDescent="0.25">
      <c r="B325" s="2" t="str">
        <f t="shared" si="26"/>
        <v/>
      </c>
      <c r="C325" s="46">
        <f t="shared" si="27"/>
        <v>0</v>
      </c>
      <c r="D325" s="46">
        <f t="shared" si="28"/>
        <v>0</v>
      </c>
      <c r="E325" s="46">
        <f t="shared" si="25"/>
        <v>0</v>
      </c>
      <c r="F325" s="46">
        <f t="shared" si="29"/>
        <v>0</v>
      </c>
    </row>
    <row r="326" spans="2:6" x14ac:dyDescent="0.25">
      <c r="B326" s="2" t="str">
        <f t="shared" si="26"/>
        <v/>
      </c>
      <c r="C326" s="46">
        <f t="shared" si="27"/>
        <v>0</v>
      </c>
      <c r="D326" s="46">
        <f t="shared" si="28"/>
        <v>0</v>
      </c>
      <c r="E326" s="46">
        <f t="shared" si="25"/>
        <v>0</v>
      </c>
      <c r="F326" s="46">
        <f t="shared" si="29"/>
        <v>0</v>
      </c>
    </row>
    <row r="327" spans="2:6" x14ac:dyDescent="0.25">
      <c r="B327" s="2" t="str">
        <f t="shared" si="26"/>
        <v/>
      </c>
      <c r="C327" s="46">
        <f t="shared" si="27"/>
        <v>0</v>
      </c>
      <c r="D327" s="46">
        <f t="shared" si="28"/>
        <v>0</v>
      </c>
      <c r="E327" s="46">
        <f t="shared" si="25"/>
        <v>0</v>
      </c>
      <c r="F327" s="46">
        <f t="shared" si="29"/>
        <v>0</v>
      </c>
    </row>
    <row r="328" spans="2:6" x14ac:dyDescent="0.25">
      <c r="B328" s="2" t="str">
        <f t="shared" si="26"/>
        <v/>
      </c>
      <c r="C328" s="46">
        <f t="shared" si="27"/>
        <v>0</v>
      </c>
      <c r="D328" s="46">
        <f t="shared" si="28"/>
        <v>0</v>
      </c>
      <c r="E328" s="46">
        <f t="shared" si="25"/>
        <v>0</v>
      </c>
      <c r="F328" s="46">
        <f t="shared" si="29"/>
        <v>0</v>
      </c>
    </row>
    <row r="329" spans="2:6" x14ac:dyDescent="0.25">
      <c r="B329" s="2" t="str">
        <f t="shared" si="26"/>
        <v/>
      </c>
      <c r="C329" s="46">
        <f t="shared" si="27"/>
        <v>0</v>
      </c>
      <c r="D329" s="46">
        <f t="shared" si="28"/>
        <v>0</v>
      </c>
      <c r="E329" s="46">
        <f t="shared" ref="E329:E390" si="30">MAX(0,((MIN(GDD_TMax,C329)+MIN(GDD_TMax,D329))/2) - GDD_TBase)</f>
        <v>0</v>
      </c>
      <c r="F329" s="46">
        <f t="shared" si="29"/>
        <v>0</v>
      </c>
    </row>
    <row r="330" spans="2:6" x14ac:dyDescent="0.25">
      <c r="B330" s="2" t="str">
        <f t="shared" si="26"/>
        <v/>
      </c>
      <c r="C330" s="46">
        <f t="shared" si="27"/>
        <v>0</v>
      </c>
      <c r="D330" s="46">
        <f t="shared" si="28"/>
        <v>0</v>
      </c>
      <c r="E330" s="46">
        <f t="shared" si="30"/>
        <v>0</v>
      </c>
      <c r="F330" s="46">
        <f t="shared" si="29"/>
        <v>0</v>
      </c>
    </row>
    <row r="331" spans="2:6" x14ac:dyDescent="0.25">
      <c r="B331" s="2" t="str">
        <f t="shared" si="26"/>
        <v/>
      </c>
      <c r="C331" s="46">
        <f t="shared" si="27"/>
        <v>0</v>
      </c>
      <c r="D331" s="46">
        <f t="shared" si="28"/>
        <v>0</v>
      </c>
      <c r="E331" s="46">
        <f t="shared" si="30"/>
        <v>0</v>
      </c>
      <c r="F331" s="46">
        <f t="shared" si="29"/>
        <v>0</v>
      </c>
    </row>
    <row r="332" spans="2:6" x14ac:dyDescent="0.25">
      <c r="B332" s="2" t="str">
        <f t="shared" si="26"/>
        <v/>
      </c>
      <c r="C332" s="46">
        <f t="shared" si="27"/>
        <v>0</v>
      </c>
      <c r="D332" s="46">
        <f t="shared" si="28"/>
        <v>0</v>
      </c>
      <c r="E332" s="46">
        <f t="shared" si="30"/>
        <v>0</v>
      </c>
      <c r="F332" s="46">
        <f t="shared" si="29"/>
        <v>0</v>
      </c>
    </row>
    <row r="333" spans="2:6" x14ac:dyDescent="0.25">
      <c r="B333" s="2" t="str">
        <f t="shared" si="26"/>
        <v/>
      </c>
      <c r="C333" s="46">
        <f t="shared" si="27"/>
        <v>0</v>
      </c>
      <c r="D333" s="46">
        <f t="shared" si="28"/>
        <v>0</v>
      </c>
      <c r="E333" s="46">
        <f t="shared" si="30"/>
        <v>0</v>
      </c>
      <c r="F333" s="46">
        <f t="shared" si="29"/>
        <v>0</v>
      </c>
    </row>
    <row r="334" spans="2:6" x14ac:dyDescent="0.25">
      <c r="B334" s="2" t="str">
        <f t="shared" si="26"/>
        <v/>
      </c>
      <c r="C334" s="46">
        <f t="shared" si="27"/>
        <v>0</v>
      </c>
      <c r="D334" s="46">
        <f t="shared" si="28"/>
        <v>0</v>
      </c>
      <c r="E334" s="46">
        <f t="shared" si="30"/>
        <v>0</v>
      </c>
      <c r="F334" s="46">
        <f t="shared" si="29"/>
        <v>0</v>
      </c>
    </row>
    <row r="335" spans="2:6" x14ac:dyDescent="0.25">
      <c r="B335" s="2" t="str">
        <f t="shared" si="26"/>
        <v/>
      </c>
      <c r="C335" s="46">
        <f t="shared" si="27"/>
        <v>0</v>
      </c>
      <c r="D335" s="46">
        <f t="shared" si="28"/>
        <v>0</v>
      </c>
      <c r="E335" s="46">
        <f t="shared" si="30"/>
        <v>0</v>
      </c>
      <c r="F335" s="46">
        <f t="shared" si="29"/>
        <v>0</v>
      </c>
    </row>
    <row r="336" spans="2:6" x14ac:dyDescent="0.25">
      <c r="B336" s="2" t="str">
        <f t="shared" si="26"/>
        <v/>
      </c>
      <c r="C336" s="46">
        <f t="shared" si="27"/>
        <v>0</v>
      </c>
      <c r="D336" s="46">
        <f t="shared" si="28"/>
        <v>0</v>
      </c>
      <c r="E336" s="46">
        <f t="shared" si="30"/>
        <v>0</v>
      </c>
      <c r="F336" s="46">
        <f t="shared" si="29"/>
        <v>0</v>
      </c>
    </row>
    <row r="337" spans="2:6" x14ac:dyDescent="0.25">
      <c r="B337" s="2" t="str">
        <f t="shared" si="26"/>
        <v/>
      </c>
      <c r="C337" s="46">
        <f t="shared" si="27"/>
        <v>0</v>
      </c>
      <c r="D337" s="46">
        <f t="shared" si="28"/>
        <v>0</v>
      </c>
      <c r="E337" s="46">
        <f t="shared" si="30"/>
        <v>0</v>
      </c>
      <c r="F337" s="46">
        <f t="shared" si="29"/>
        <v>0</v>
      </c>
    </row>
    <row r="338" spans="2:6" x14ac:dyDescent="0.25">
      <c r="B338" s="2" t="str">
        <f t="shared" si="26"/>
        <v/>
      </c>
      <c r="C338" s="46">
        <f t="shared" si="27"/>
        <v>0</v>
      </c>
      <c r="D338" s="46">
        <f t="shared" si="28"/>
        <v>0</v>
      </c>
      <c r="E338" s="46">
        <f t="shared" si="30"/>
        <v>0</v>
      </c>
      <c r="F338" s="46">
        <f t="shared" si="29"/>
        <v>0</v>
      </c>
    </row>
    <row r="339" spans="2:6" x14ac:dyDescent="0.25">
      <c r="B339" s="2" t="str">
        <f t="shared" si="26"/>
        <v/>
      </c>
      <c r="C339" s="46">
        <f t="shared" si="27"/>
        <v>0</v>
      </c>
      <c r="D339" s="46">
        <f t="shared" si="28"/>
        <v>0</v>
      </c>
      <c r="E339" s="46">
        <f t="shared" si="30"/>
        <v>0</v>
      </c>
      <c r="F339" s="46">
        <f t="shared" si="29"/>
        <v>0</v>
      </c>
    </row>
    <row r="340" spans="2:6" x14ac:dyDescent="0.25">
      <c r="B340" s="2" t="str">
        <f t="shared" si="26"/>
        <v/>
      </c>
      <c r="C340" s="46">
        <f t="shared" si="27"/>
        <v>0</v>
      </c>
      <c r="D340" s="46">
        <f t="shared" si="28"/>
        <v>0</v>
      </c>
      <c r="E340" s="46">
        <f t="shared" si="30"/>
        <v>0</v>
      </c>
      <c r="F340" s="46">
        <f t="shared" si="29"/>
        <v>0</v>
      </c>
    </row>
    <row r="341" spans="2:6" x14ac:dyDescent="0.25">
      <c r="B341" s="2" t="str">
        <f t="shared" si="26"/>
        <v/>
      </c>
      <c r="C341" s="46">
        <f t="shared" si="27"/>
        <v>0</v>
      </c>
      <c r="D341" s="46">
        <f t="shared" si="28"/>
        <v>0</v>
      </c>
      <c r="E341" s="46">
        <f t="shared" si="30"/>
        <v>0</v>
      </c>
      <c r="F341" s="46">
        <f t="shared" si="29"/>
        <v>0</v>
      </c>
    </row>
    <row r="342" spans="2:6" x14ac:dyDescent="0.25">
      <c r="B342" s="2" t="str">
        <f t="shared" si="26"/>
        <v/>
      </c>
      <c r="C342" s="46">
        <f t="shared" si="27"/>
        <v>0</v>
      </c>
      <c r="D342" s="46">
        <f t="shared" si="28"/>
        <v>0</v>
      </c>
      <c r="E342" s="46">
        <f t="shared" si="30"/>
        <v>0</v>
      </c>
      <c r="F342" s="46">
        <f t="shared" si="29"/>
        <v>0</v>
      </c>
    </row>
    <row r="343" spans="2:6" x14ac:dyDescent="0.25">
      <c r="B343" s="2" t="str">
        <f t="shared" si="26"/>
        <v/>
      </c>
      <c r="C343" s="46">
        <f t="shared" si="27"/>
        <v>0</v>
      </c>
      <c r="D343" s="46">
        <f t="shared" si="28"/>
        <v>0</v>
      </c>
      <c r="E343" s="46">
        <f t="shared" si="30"/>
        <v>0</v>
      </c>
      <c r="F343" s="46">
        <f t="shared" si="29"/>
        <v>0</v>
      </c>
    </row>
    <row r="344" spans="2:6" x14ac:dyDescent="0.25">
      <c r="B344" s="2" t="str">
        <f t="shared" si="26"/>
        <v/>
      </c>
      <c r="C344" s="46">
        <f t="shared" si="27"/>
        <v>0</v>
      </c>
      <c r="D344" s="46">
        <f t="shared" si="28"/>
        <v>0</v>
      </c>
      <c r="E344" s="46">
        <f t="shared" si="30"/>
        <v>0</v>
      </c>
      <c r="F344" s="46">
        <f t="shared" si="29"/>
        <v>0</v>
      </c>
    </row>
    <row r="345" spans="2:6" x14ac:dyDescent="0.25">
      <c r="B345" s="2" t="str">
        <f t="shared" ref="B345:B390" si="31">IF(ISNUMBER(B344),IF(B344-1&gt;GDD_FocusDate,B344-1,""),"")</f>
        <v/>
      </c>
      <c r="C345" s="46">
        <f t="shared" ref="C345:C390" si="32">_xlfn.IFNA(INDEX(MaxTemp,MATCH($B345,DateHistory,0)),0)</f>
        <v>0</v>
      </c>
      <c r="D345" s="46">
        <f t="shared" ref="D345:D390" si="33">_xlfn.IFNA(INDEX(MinTemp,MATCH($B345,DateHistory,0)),0)</f>
        <v>0</v>
      </c>
      <c r="E345" s="46">
        <f t="shared" si="30"/>
        <v>0</v>
      </c>
      <c r="F345" s="46">
        <f t="shared" ref="F345:F390" si="34">IF(ISNUMBER(F346),F346,0)+IF($B345&gt;=GDD_FocusDate,E345)</f>
        <v>0</v>
      </c>
    </row>
    <row r="346" spans="2:6" x14ac:dyDescent="0.25">
      <c r="B346" s="2" t="str">
        <f t="shared" si="31"/>
        <v/>
      </c>
      <c r="C346" s="46">
        <f t="shared" si="32"/>
        <v>0</v>
      </c>
      <c r="D346" s="46">
        <f t="shared" si="33"/>
        <v>0</v>
      </c>
      <c r="E346" s="46">
        <f t="shared" si="30"/>
        <v>0</v>
      </c>
      <c r="F346" s="46">
        <f t="shared" si="34"/>
        <v>0</v>
      </c>
    </row>
    <row r="347" spans="2:6" x14ac:dyDescent="0.25">
      <c r="B347" s="2" t="str">
        <f t="shared" si="31"/>
        <v/>
      </c>
      <c r="C347" s="46">
        <f t="shared" si="32"/>
        <v>0</v>
      </c>
      <c r="D347" s="46">
        <f t="shared" si="33"/>
        <v>0</v>
      </c>
      <c r="E347" s="46">
        <f t="shared" si="30"/>
        <v>0</v>
      </c>
      <c r="F347" s="46">
        <f t="shared" si="34"/>
        <v>0</v>
      </c>
    </row>
    <row r="348" spans="2:6" x14ac:dyDescent="0.25">
      <c r="B348" s="2" t="str">
        <f t="shared" si="31"/>
        <v/>
      </c>
      <c r="C348" s="46">
        <f t="shared" si="32"/>
        <v>0</v>
      </c>
      <c r="D348" s="46">
        <f t="shared" si="33"/>
        <v>0</v>
      </c>
      <c r="E348" s="46">
        <f t="shared" si="30"/>
        <v>0</v>
      </c>
      <c r="F348" s="46">
        <f t="shared" si="34"/>
        <v>0</v>
      </c>
    </row>
    <row r="349" spans="2:6" x14ac:dyDescent="0.25">
      <c r="B349" s="2" t="str">
        <f t="shared" si="31"/>
        <v/>
      </c>
      <c r="C349" s="46">
        <f t="shared" si="32"/>
        <v>0</v>
      </c>
      <c r="D349" s="46">
        <f t="shared" si="33"/>
        <v>0</v>
      </c>
      <c r="E349" s="46">
        <f t="shared" si="30"/>
        <v>0</v>
      </c>
      <c r="F349" s="46">
        <f t="shared" si="34"/>
        <v>0</v>
      </c>
    </row>
    <row r="350" spans="2:6" x14ac:dyDescent="0.25">
      <c r="B350" s="2" t="str">
        <f t="shared" si="31"/>
        <v/>
      </c>
      <c r="C350" s="46">
        <f t="shared" si="32"/>
        <v>0</v>
      </c>
      <c r="D350" s="46">
        <f t="shared" si="33"/>
        <v>0</v>
      </c>
      <c r="E350" s="46">
        <f t="shared" si="30"/>
        <v>0</v>
      </c>
      <c r="F350" s="46">
        <f t="shared" si="34"/>
        <v>0</v>
      </c>
    </row>
    <row r="351" spans="2:6" x14ac:dyDescent="0.25">
      <c r="B351" s="2" t="str">
        <f t="shared" si="31"/>
        <v/>
      </c>
      <c r="C351" s="46">
        <f t="shared" si="32"/>
        <v>0</v>
      </c>
      <c r="D351" s="46">
        <f t="shared" si="33"/>
        <v>0</v>
      </c>
      <c r="E351" s="46">
        <f t="shared" si="30"/>
        <v>0</v>
      </c>
      <c r="F351" s="46">
        <f t="shared" si="34"/>
        <v>0</v>
      </c>
    </row>
    <row r="352" spans="2:6" x14ac:dyDescent="0.25">
      <c r="B352" s="2" t="str">
        <f t="shared" si="31"/>
        <v/>
      </c>
      <c r="C352" s="46">
        <f t="shared" si="32"/>
        <v>0</v>
      </c>
      <c r="D352" s="46">
        <f t="shared" si="33"/>
        <v>0</v>
      </c>
      <c r="E352" s="46">
        <f t="shared" si="30"/>
        <v>0</v>
      </c>
      <c r="F352" s="46">
        <f t="shared" si="34"/>
        <v>0</v>
      </c>
    </row>
    <row r="353" spans="2:6" x14ac:dyDescent="0.25">
      <c r="B353" s="2" t="str">
        <f t="shared" si="31"/>
        <v/>
      </c>
      <c r="C353" s="46">
        <f t="shared" si="32"/>
        <v>0</v>
      </c>
      <c r="D353" s="46">
        <f t="shared" si="33"/>
        <v>0</v>
      </c>
      <c r="E353" s="46">
        <f t="shared" si="30"/>
        <v>0</v>
      </c>
      <c r="F353" s="46">
        <f t="shared" si="34"/>
        <v>0</v>
      </c>
    </row>
    <row r="354" spans="2:6" x14ac:dyDescent="0.25">
      <c r="B354" s="2" t="str">
        <f t="shared" si="31"/>
        <v/>
      </c>
      <c r="C354" s="46">
        <f t="shared" si="32"/>
        <v>0</v>
      </c>
      <c r="D354" s="46">
        <f t="shared" si="33"/>
        <v>0</v>
      </c>
      <c r="E354" s="46">
        <f t="shared" si="30"/>
        <v>0</v>
      </c>
      <c r="F354" s="46">
        <f t="shared" si="34"/>
        <v>0</v>
      </c>
    </row>
    <row r="355" spans="2:6" x14ac:dyDescent="0.25">
      <c r="B355" s="2" t="str">
        <f t="shared" si="31"/>
        <v/>
      </c>
      <c r="C355" s="46">
        <f t="shared" si="32"/>
        <v>0</v>
      </c>
      <c r="D355" s="46">
        <f t="shared" si="33"/>
        <v>0</v>
      </c>
      <c r="E355" s="46">
        <f t="shared" si="30"/>
        <v>0</v>
      </c>
      <c r="F355" s="46">
        <f t="shared" si="34"/>
        <v>0</v>
      </c>
    </row>
    <row r="356" spans="2:6" x14ac:dyDescent="0.25">
      <c r="B356" s="2" t="str">
        <f t="shared" si="31"/>
        <v/>
      </c>
      <c r="C356" s="46">
        <f t="shared" si="32"/>
        <v>0</v>
      </c>
      <c r="D356" s="46">
        <f t="shared" si="33"/>
        <v>0</v>
      </c>
      <c r="E356" s="46">
        <f t="shared" si="30"/>
        <v>0</v>
      </c>
      <c r="F356" s="46">
        <f t="shared" si="34"/>
        <v>0</v>
      </c>
    </row>
    <row r="357" spans="2:6" x14ac:dyDescent="0.25">
      <c r="B357" s="2" t="str">
        <f t="shared" si="31"/>
        <v/>
      </c>
      <c r="C357" s="46">
        <f t="shared" si="32"/>
        <v>0</v>
      </c>
      <c r="D357" s="46">
        <f t="shared" si="33"/>
        <v>0</v>
      </c>
      <c r="E357" s="46">
        <f t="shared" si="30"/>
        <v>0</v>
      </c>
      <c r="F357" s="46">
        <f t="shared" si="34"/>
        <v>0</v>
      </c>
    </row>
    <row r="358" spans="2:6" x14ac:dyDescent="0.25">
      <c r="B358" s="2" t="str">
        <f t="shared" si="31"/>
        <v/>
      </c>
      <c r="C358" s="46">
        <f t="shared" si="32"/>
        <v>0</v>
      </c>
      <c r="D358" s="46">
        <f t="shared" si="33"/>
        <v>0</v>
      </c>
      <c r="E358" s="46">
        <f t="shared" si="30"/>
        <v>0</v>
      </c>
      <c r="F358" s="46">
        <f t="shared" si="34"/>
        <v>0</v>
      </c>
    </row>
    <row r="359" spans="2:6" x14ac:dyDescent="0.25">
      <c r="B359" s="2" t="str">
        <f t="shared" si="31"/>
        <v/>
      </c>
      <c r="C359" s="46">
        <f t="shared" si="32"/>
        <v>0</v>
      </c>
      <c r="D359" s="46">
        <f t="shared" si="33"/>
        <v>0</v>
      </c>
      <c r="E359" s="46">
        <f t="shared" si="30"/>
        <v>0</v>
      </c>
      <c r="F359" s="46">
        <f t="shared" si="34"/>
        <v>0</v>
      </c>
    </row>
    <row r="360" spans="2:6" x14ac:dyDescent="0.25">
      <c r="B360" s="2" t="str">
        <f t="shared" si="31"/>
        <v/>
      </c>
      <c r="C360" s="46">
        <f t="shared" si="32"/>
        <v>0</v>
      </c>
      <c r="D360" s="46">
        <f t="shared" si="33"/>
        <v>0</v>
      </c>
      <c r="E360" s="46">
        <f t="shared" si="30"/>
        <v>0</v>
      </c>
      <c r="F360" s="46">
        <f t="shared" si="34"/>
        <v>0</v>
      </c>
    </row>
    <row r="361" spans="2:6" x14ac:dyDescent="0.25">
      <c r="B361" s="2" t="str">
        <f t="shared" si="31"/>
        <v/>
      </c>
      <c r="C361" s="46">
        <f t="shared" si="32"/>
        <v>0</v>
      </c>
      <c r="D361" s="46">
        <f t="shared" si="33"/>
        <v>0</v>
      </c>
      <c r="E361" s="46">
        <f t="shared" si="30"/>
        <v>0</v>
      </c>
      <c r="F361" s="46">
        <f t="shared" si="34"/>
        <v>0</v>
      </c>
    </row>
    <row r="362" spans="2:6" x14ac:dyDescent="0.25">
      <c r="B362" s="2" t="str">
        <f t="shared" si="31"/>
        <v/>
      </c>
      <c r="C362" s="46">
        <f t="shared" si="32"/>
        <v>0</v>
      </c>
      <c r="D362" s="46">
        <f t="shared" si="33"/>
        <v>0</v>
      </c>
      <c r="E362" s="46">
        <f t="shared" si="30"/>
        <v>0</v>
      </c>
      <c r="F362" s="46">
        <f t="shared" si="34"/>
        <v>0</v>
      </c>
    </row>
    <row r="363" spans="2:6" x14ac:dyDescent="0.25">
      <c r="B363" s="2" t="str">
        <f t="shared" si="31"/>
        <v/>
      </c>
      <c r="C363" s="46">
        <f t="shared" si="32"/>
        <v>0</v>
      </c>
      <c r="D363" s="46">
        <f t="shared" si="33"/>
        <v>0</v>
      </c>
      <c r="E363" s="46">
        <f t="shared" si="30"/>
        <v>0</v>
      </c>
      <c r="F363" s="46">
        <f t="shared" si="34"/>
        <v>0</v>
      </c>
    </row>
    <row r="364" spans="2:6" x14ac:dyDescent="0.25">
      <c r="B364" s="2" t="str">
        <f t="shared" si="31"/>
        <v/>
      </c>
      <c r="C364" s="46">
        <f t="shared" si="32"/>
        <v>0</v>
      </c>
      <c r="D364" s="46">
        <f t="shared" si="33"/>
        <v>0</v>
      </c>
      <c r="E364" s="46">
        <f t="shared" si="30"/>
        <v>0</v>
      </c>
      <c r="F364" s="46">
        <f t="shared" si="34"/>
        <v>0</v>
      </c>
    </row>
    <row r="365" spans="2:6" x14ac:dyDescent="0.25">
      <c r="B365" s="2" t="str">
        <f t="shared" si="31"/>
        <v/>
      </c>
      <c r="C365" s="46">
        <f t="shared" si="32"/>
        <v>0</v>
      </c>
      <c r="D365" s="46">
        <f t="shared" si="33"/>
        <v>0</v>
      </c>
      <c r="E365" s="46">
        <f t="shared" si="30"/>
        <v>0</v>
      </c>
      <c r="F365" s="46">
        <f t="shared" si="34"/>
        <v>0</v>
      </c>
    </row>
    <row r="366" spans="2:6" x14ac:dyDescent="0.25">
      <c r="B366" s="2" t="str">
        <f t="shared" si="31"/>
        <v/>
      </c>
      <c r="C366" s="46">
        <f t="shared" si="32"/>
        <v>0</v>
      </c>
      <c r="D366" s="46">
        <f t="shared" si="33"/>
        <v>0</v>
      </c>
      <c r="E366" s="46">
        <f t="shared" si="30"/>
        <v>0</v>
      </c>
      <c r="F366" s="46">
        <f t="shared" si="34"/>
        <v>0</v>
      </c>
    </row>
    <row r="367" spans="2:6" x14ac:dyDescent="0.25">
      <c r="B367" s="2" t="str">
        <f t="shared" si="31"/>
        <v/>
      </c>
      <c r="C367" s="46">
        <f t="shared" si="32"/>
        <v>0</v>
      </c>
      <c r="D367" s="46">
        <f t="shared" si="33"/>
        <v>0</v>
      </c>
      <c r="E367" s="46">
        <f t="shared" si="30"/>
        <v>0</v>
      </c>
      <c r="F367" s="46">
        <f t="shared" si="34"/>
        <v>0</v>
      </c>
    </row>
    <row r="368" spans="2:6" x14ac:dyDescent="0.25">
      <c r="B368" s="2" t="str">
        <f t="shared" si="31"/>
        <v/>
      </c>
      <c r="C368" s="46">
        <f t="shared" si="32"/>
        <v>0</v>
      </c>
      <c r="D368" s="46">
        <f t="shared" si="33"/>
        <v>0</v>
      </c>
      <c r="E368" s="46">
        <f t="shared" si="30"/>
        <v>0</v>
      </c>
      <c r="F368" s="46">
        <f t="shared" si="34"/>
        <v>0</v>
      </c>
    </row>
    <row r="369" spans="2:6" x14ac:dyDescent="0.25">
      <c r="B369" s="2" t="str">
        <f t="shared" si="31"/>
        <v/>
      </c>
      <c r="C369" s="46">
        <f t="shared" si="32"/>
        <v>0</v>
      </c>
      <c r="D369" s="46">
        <f t="shared" si="33"/>
        <v>0</v>
      </c>
      <c r="E369" s="46">
        <f t="shared" si="30"/>
        <v>0</v>
      </c>
      <c r="F369" s="46">
        <f t="shared" si="34"/>
        <v>0</v>
      </c>
    </row>
    <row r="370" spans="2:6" x14ac:dyDescent="0.25">
      <c r="B370" s="2" t="str">
        <f t="shared" si="31"/>
        <v/>
      </c>
      <c r="C370" s="46">
        <f t="shared" si="32"/>
        <v>0</v>
      </c>
      <c r="D370" s="46">
        <f t="shared" si="33"/>
        <v>0</v>
      </c>
      <c r="E370" s="46">
        <f t="shared" si="30"/>
        <v>0</v>
      </c>
      <c r="F370" s="46">
        <f t="shared" si="34"/>
        <v>0</v>
      </c>
    </row>
    <row r="371" spans="2:6" x14ac:dyDescent="0.25">
      <c r="B371" s="2" t="str">
        <f t="shared" si="31"/>
        <v/>
      </c>
      <c r="C371" s="46">
        <f t="shared" si="32"/>
        <v>0</v>
      </c>
      <c r="D371" s="46">
        <f t="shared" si="33"/>
        <v>0</v>
      </c>
      <c r="E371" s="46">
        <f t="shared" si="30"/>
        <v>0</v>
      </c>
      <c r="F371" s="46">
        <f t="shared" si="34"/>
        <v>0</v>
      </c>
    </row>
    <row r="372" spans="2:6" x14ac:dyDescent="0.25">
      <c r="B372" s="2" t="str">
        <f t="shared" si="31"/>
        <v/>
      </c>
      <c r="C372" s="46">
        <f t="shared" si="32"/>
        <v>0</v>
      </c>
      <c r="D372" s="46">
        <f t="shared" si="33"/>
        <v>0</v>
      </c>
      <c r="E372" s="46">
        <f t="shared" si="30"/>
        <v>0</v>
      </c>
      <c r="F372" s="46">
        <f t="shared" si="34"/>
        <v>0</v>
      </c>
    </row>
    <row r="373" spans="2:6" x14ac:dyDescent="0.25">
      <c r="B373" s="2" t="str">
        <f t="shared" si="31"/>
        <v/>
      </c>
      <c r="C373" s="46">
        <f t="shared" si="32"/>
        <v>0</v>
      </c>
      <c r="D373" s="46">
        <f t="shared" si="33"/>
        <v>0</v>
      </c>
      <c r="E373" s="46">
        <f t="shared" si="30"/>
        <v>0</v>
      </c>
      <c r="F373" s="46">
        <f t="shared" si="34"/>
        <v>0</v>
      </c>
    </row>
    <row r="374" spans="2:6" x14ac:dyDescent="0.25">
      <c r="B374" s="2" t="str">
        <f t="shared" si="31"/>
        <v/>
      </c>
      <c r="C374" s="46">
        <f t="shared" si="32"/>
        <v>0</v>
      </c>
      <c r="D374" s="46">
        <f t="shared" si="33"/>
        <v>0</v>
      </c>
      <c r="E374" s="46">
        <f t="shared" si="30"/>
        <v>0</v>
      </c>
      <c r="F374" s="46">
        <f t="shared" si="34"/>
        <v>0</v>
      </c>
    </row>
    <row r="375" spans="2:6" x14ac:dyDescent="0.25">
      <c r="B375" s="2" t="str">
        <f t="shared" si="31"/>
        <v/>
      </c>
      <c r="C375" s="46">
        <f t="shared" si="32"/>
        <v>0</v>
      </c>
      <c r="D375" s="46">
        <f t="shared" si="33"/>
        <v>0</v>
      </c>
      <c r="E375" s="46">
        <f t="shared" si="30"/>
        <v>0</v>
      </c>
      <c r="F375" s="46">
        <f t="shared" si="34"/>
        <v>0</v>
      </c>
    </row>
    <row r="376" spans="2:6" x14ac:dyDescent="0.25">
      <c r="B376" s="2" t="str">
        <f t="shared" si="31"/>
        <v/>
      </c>
      <c r="C376" s="46">
        <f t="shared" si="32"/>
        <v>0</v>
      </c>
      <c r="D376" s="46">
        <f t="shared" si="33"/>
        <v>0</v>
      </c>
      <c r="E376" s="46">
        <f t="shared" si="30"/>
        <v>0</v>
      </c>
      <c r="F376" s="46">
        <f t="shared" si="34"/>
        <v>0</v>
      </c>
    </row>
    <row r="377" spans="2:6" x14ac:dyDescent="0.25">
      <c r="B377" s="2" t="str">
        <f t="shared" si="31"/>
        <v/>
      </c>
      <c r="C377" s="46">
        <f t="shared" si="32"/>
        <v>0</v>
      </c>
      <c r="D377" s="46">
        <f t="shared" si="33"/>
        <v>0</v>
      </c>
      <c r="E377" s="46">
        <f t="shared" si="30"/>
        <v>0</v>
      </c>
      <c r="F377" s="46">
        <f t="shared" si="34"/>
        <v>0</v>
      </c>
    </row>
    <row r="378" spans="2:6" x14ac:dyDescent="0.25">
      <c r="B378" s="2" t="str">
        <f t="shared" si="31"/>
        <v/>
      </c>
      <c r="C378" s="46">
        <f t="shared" si="32"/>
        <v>0</v>
      </c>
      <c r="D378" s="46">
        <f t="shared" si="33"/>
        <v>0</v>
      </c>
      <c r="E378" s="46">
        <f t="shared" si="30"/>
        <v>0</v>
      </c>
      <c r="F378" s="46">
        <f t="shared" si="34"/>
        <v>0</v>
      </c>
    </row>
    <row r="379" spans="2:6" x14ac:dyDescent="0.25">
      <c r="B379" s="2" t="str">
        <f t="shared" si="31"/>
        <v/>
      </c>
      <c r="C379" s="46">
        <f t="shared" si="32"/>
        <v>0</v>
      </c>
      <c r="D379" s="46">
        <f t="shared" si="33"/>
        <v>0</v>
      </c>
      <c r="E379" s="46">
        <f t="shared" si="30"/>
        <v>0</v>
      </c>
      <c r="F379" s="46">
        <f t="shared" si="34"/>
        <v>0</v>
      </c>
    </row>
    <row r="380" spans="2:6" x14ac:dyDescent="0.25">
      <c r="B380" s="2" t="str">
        <f t="shared" si="31"/>
        <v/>
      </c>
      <c r="C380" s="46">
        <f t="shared" si="32"/>
        <v>0</v>
      </c>
      <c r="D380" s="46">
        <f t="shared" si="33"/>
        <v>0</v>
      </c>
      <c r="E380" s="46">
        <f t="shared" si="30"/>
        <v>0</v>
      </c>
      <c r="F380" s="46">
        <f t="shared" si="34"/>
        <v>0</v>
      </c>
    </row>
    <row r="381" spans="2:6" x14ac:dyDescent="0.25">
      <c r="B381" s="2" t="str">
        <f t="shared" si="31"/>
        <v/>
      </c>
      <c r="C381" s="46">
        <f t="shared" si="32"/>
        <v>0</v>
      </c>
      <c r="D381" s="46">
        <f t="shared" si="33"/>
        <v>0</v>
      </c>
      <c r="E381" s="46">
        <f t="shared" si="30"/>
        <v>0</v>
      </c>
      <c r="F381" s="46">
        <f t="shared" si="34"/>
        <v>0</v>
      </c>
    </row>
    <row r="382" spans="2:6" x14ac:dyDescent="0.25">
      <c r="B382" s="2" t="str">
        <f t="shared" si="31"/>
        <v/>
      </c>
      <c r="C382" s="46">
        <f t="shared" si="32"/>
        <v>0</v>
      </c>
      <c r="D382" s="46">
        <f t="shared" si="33"/>
        <v>0</v>
      </c>
      <c r="E382" s="46">
        <f t="shared" si="30"/>
        <v>0</v>
      </c>
      <c r="F382" s="46">
        <f t="shared" si="34"/>
        <v>0</v>
      </c>
    </row>
    <row r="383" spans="2:6" x14ac:dyDescent="0.25">
      <c r="B383" s="2" t="str">
        <f t="shared" si="31"/>
        <v/>
      </c>
      <c r="C383" s="46">
        <f t="shared" si="32"/>
        <v>0</v>
      </c>
      <c r="D383" s="46">
        <f t="shared" si="33"/>
        <v>0</v>
      </c>
      <c r="E383" s="46">
        <f t="shared" si="30"/>
        <v>0</v>
      </c>
      <c r="F383" s="46">
        <f t="shared" si="34"/>
        <v>0</v>
      </c>
    </row>
    <row r="384" spans="2:6" x14ac:dyDescent="0.25">
      <c r="B384" s="2" t="str">
        <f t="shared" si="31"/>
        <v/>
      </c>
      <c r="C384" s="46">
        <f t="shared" si="32"/>
        <v>0</v>
      </c>
      <c r="D384" s="46">
        <f t="shared" si="33"/>
        <v>0</v>
      </c>
      <c r="E384" s="46">
        <f t="shared" si="30"/>
        <v>0</v>
      </c>
      <c r="F384" s="46">
        <f t="shared" si="34"/>
        <v>0</v>
      </c>
    </row>
    <row r="385" spans="2:6" x14ac:dyDescent="0.25">
      <c r="B385" s="2" t="str">
        <f t="shared" si="31"/>
        <v/>
      </c>
      <c r="C385" s="46">
        <f t="shared" si="32"/>
        <v>0</v>
      </c>
      <c r="D385" s="46">
        <f t="shared" si="33"/>
        <v>0</v>
      </c>
      <c r="E385" s="46">
        <f t="shared" si="30"/>
        <v>0</v>
      </c>
      <c r="F385" s="46">
        <f t="shared" si="34"/>
        <v>0</v>
      </c>
    </row>
    <row r="386" spans="2:6" x14ac:dyDescent="0.25">
      <c r="B386" s="2" t="str">
        <f t="shared" si="31"/>
        <v/>
      </c>
      <c r="C386" s="46">
        <f t="shared" si="32"/>
        <v>0</v>
      </c>
      <c r="D386" s="46">
        <f t="shared" si="33"/>
        <v>0</v>
      </c>
      <c r="E386" s="46">
        <f t="shared" si="30"/>
        <v>0</v>
      </c>
      <c r="F386" s="46">
        <f t="shared" si="34"/>
        <v>0</v>
      </c>
    </row>
    <row r="387" spans="2:6" x14ac:dyDescent="0.25">
      <c r="B387" s="2" t="str">
        <f t="shared" si="31"/>
        <v/>
      </c>
      <c r="C387" s="46">
        <f t="shared" si="32"/>
        <v>0</v>
      </c>
      <c r="D387" s="46">
        <f t="shared" si="33"/>
        <v>0</v>
      </c>
      <c r="E387" s="46">
        <f t="shared" si="30"/>
        <v>0</v>
      </c>
      <c r="F387" s="46">
        <f t="shared" si="34"/>
        <v>0</v>
      </c>
    </row>
    <row r="388" spans="2:6" x14ac:dyDescent="0.25">
      <c r="B388" s="2" t="str">
        <f t="shared" si="31"/>
        <v/>
      </c>
      <c r="C388" s="46">
        <f t="shared" si="32"/>
        <v>0</v>
      </c>
      <c r="D388" s="46">
        <f t="shared" si="33"/>
        <v>0</v>
      </c>
      <c r="E388" s="46">
        <f t="shared" si="30"/>
        <v>0</v>
      </c>
      <c r="F388" s="46">
        <f t="shared" si="34"/>
        <v>0</v>
      </c>
    </row>
    <row r="389" spans="2:6" x14ac:dyDescent="0.25">
      <c r="B389" s="2" t="str">
        <f t="shared" si="31"/>
        <v/>
      </c>
      <c r="C389" s="46">
        <f t="shared" si="32"/>
        <v>0</v>
      </c>
      <c r="D389" s="46">
        <f t="shared" si="33"/>
        <v>0</v>
      </c>
      <c r="E389" s="46">
        <f t="shared" si="30"/>
        <v>0</v>
      </c>
      <c r="F389" s="46">
        <f t="shared" si="34"/>
        <v>0</v>
      </c>
    </row>
    <row r="390" spans="2:6" x14ac:dyDescent="0.25">
      <c r="B390" s="2" t="str">
        <f t="shared" si="31"/>
        <v/>
      </c>
      <c r="C390" s="46">
        <f t="shared" si="32"/>
        <v>0</v>
      </c>
      <c r="D390" s="46">
        <f t="shared" si="33"/>
        <v>0</v>
      </c>
      <c r="E390" s="46">
        <f t="shared" si="30"/>
        <v>0</v>
      </c>
      <c r="F390" s="46">
        <f t="shared" si="34"/>
        <v>0</v>
      </c>
    </row>
  </sheetData>
  <mergeCells count="1">
    <mergeCell ref="H3:Q8"/>
  </mergeCells>
  <dataValidations count="3">
    <dataValidation type="date" allowBlank="1" showInputMessage="1" showErrorMessage="1" errorTitle="Please enter a valid date" promptTitle="Enter a target date" prompt="Please enter a date between 1/1/2010 and today" sqref="B3 D3" xr:uid="{A1AE028F-4D5A-4CF5-9CA8-466899F9D925}">
      <formula1>40179</formula1>
      <formula2>TODAY()</formula2>
    </dataValidation>
    <dataValidation type="decimal" showInputMessage="1" showErrorMessage="1" promptTitle="Minimum growing temp (degF)" prompt="Enter the minimum growing temperature for the target plant species. (Tbase)" sqref="B4" xr:uid="{A886065E-EF36-4855-84EF-B214128B8058}">
      <formula1>0</formula1>
      <formula2>120</formula2>
    </dataValidation>
    <dataValidation type="decimal" showInputMessage="1" showErrorMessage="1" promptTitle="Maximum growing temp (degF)" prompt="Enter the maximum growing temperature for the target plant species. (TMax)" sqref="D4" xr:uid="{0DEF761B-09BA-4F50-8538-ACDE1EB47F62}">
      <formula1>0</formula1>
      <formula2>120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924-65B8-4954-A403-92E2E61AC9CA}">
  <dimension ref="A1:Q392"/>
  <sheetViews>
    <sheetView workbookViewId="0">
      <selection activeCell="A3" sqref="A3"/>
    </sheetView>
  </sheetViews>
  <sheetFormatPr defaultRowHeight="15" x14ac:dyDescent="0.25"/>
  <cols>
    <col min="1" max="1" width="12.85546875" customWidth="1"/>
    <col min="2" max="2" width="15.85546875" customWidth="1"/>
    <col min="3" max="3" width="12" style="46" customWidth="1"/>
    <col min="4" max="4" width="10.42578125" style="46" customWidth="1"/>
    <col min="5" max="5" width="16.85546875" style="46" customWidth="1"/>
    <col min="6" max="6" width="12.7109375" style="46" customWidth="1"/>
    <col min="8" max="8" width="14.28515625" customWidth="1"/>
  </cols>
  <sheetData>
    <row r="1" spans="1:17" s="74" customFormat="1" ht="64.5" customHeight="1" thickBot="1" x14ac:dyDescent="0.3">
      <c r="A1" s="74" t="s">
        <v>514</v>
      </c>
      <c r="C1" s="75"/>
      <c r="D1" s="75"/>
      <c r="E1" s="75"/>
      <c r="N1" s="76" t="str">
        <f>Location_Address</f>
        <v>Herndon,VA</v>
      </c>
    </row>
    <row r="2" spans="1:17" ht="15.75" thickTop="1" x14ac:dyDescent="0.25">
      <c r="F2"/>
    </row>
    <row r="3" spans="1:17" ht="15" customHeight="1" x14ac:dyDescent="0.25">
      <c r="A3" s="68" t="s">
        <v>214</v>
      </c>
      <c r="B3" s="98">
        <f ca="1">TODAY()</f>
        <v>43881</v>
      </c>
      <c r="C3" s="68" t="s">
        <v>497</v>
      </c>
      <c r="D3" s="98">
        <v>43709</v>
      </c>
      <c r="H3" s="109" t="s">
        <v>508</v>
      </c>
      <c r="I3" s="110"/>
      <c r="J3" s="110"/>
      <c r="K3" s="110"/>
      <c r="L3" s="110"/>
      <c r="M3" s="110"/>
      <c r="N3" s="110"/>
      <c r="O3" s="110"/>
      <c r="P3" s="110"/>
      <c r="Q3" s="111"/>
    </row>
    <row r="4" spans="1:17" x14ac:dyDescent="0.25">
      <c r="A4" s="97"/>
      <c r="B4" s="99"/>
      <c r="C4" s="97"/>
      <c r="D4" s="99"/>
      <c r="H4" s="112"/>
      <c r="I4" s="113"/>
      <c r="J4" s="113"/>
      <c r="K4" s="113"/>
      <c r="L4" s="113"/>
      <c r="M4" s="113"/>
      <c r="N4" s="113"/>
      <c r="O4" s="113"/>
      <c r="P4" s="113"/>
      <c r="Q4" s="114"/>
    </row>
    <row r="5" spans="1:17" x14ac:dyDescent="0.25">
      <c r="A5" s="121" t="s">
        <v>515</v>
      </c>
      <c r="B5" s="121"/>
      <c r="C5" s="121"/>
      <c r="D5" s="122"/>
      <c r="H5" s="112"/>
      <c r="I5" s="113"/>
      <c r="J5" s="113"/>
      <c r="K5" s="113"/>
      <c r="L5" s="113"/>
      <c r="M5" s="113"/>
      <c r="N5" s="113"/>
      <c r="O5" s="113"/>
      <c r="P5" s="113"/>
      <c r="Q5" s="114"/>
    </row>
    <row r="6" spans="1:17" x14ac:dyDescent="0.25">
      <c r="A6" s="100" t="s">
        <v>211</v>
      </c>
      <c r="B6" s="101">
        <v>65</v>
      </c>
      <c r="C6" s="100" t="s">
        <v>213</v>
      </c>
      <c r="D6" s="101">
        <v>1000</v>
      </c>
      <c r="H6" s="112"/>
      <c r="I6" s="113"/>
      <c r="J6" s="113"/>
      <c r="K6" s="113"/>
      <c r="L6" s="113"/>
      <c r="M6" s="113"/>
      <c r="N6" s="113"/>
      <c r="O6" s="113"/>
      <c r="P6" s="113"/>
      <c r="Q6" s="114"/>
    </row>
    <row r="7" spans="1:17" x14ac:dyDescent="0.25">
      <c r="H7" s="115"/>
      <c r="I7" s="116"/>
      <c r="J7" s="116"/>
      <c r="K7" s="116"/>
      <c r="L7" s="116"/>
      <c r="M7" s="116"/>
      <c r="N7" s="116"/>
      <c r="O7" s="116"/>
      <c r="P7" s="116"/>
      <c r="Q7" s="117"/>
    </row>
    <row r="8" spans="1:17" ht="26.25" x14ac:dyDescent="0.4">
      <c r="A8" s="120" t="s">
        <v>510</v>
      </c>
      <c r="B8" s="120"/>
      <c r="C8" s="96">
        <f ca="1">F27</f>
        <v>2894.900000000001</v>
      </c>
      <c r="D8" s="120" t="s">
        <v>501</v>
      </c>
      <c r="E8" s="120"/>
      <c r="F8" s="96">
        <f ca="1">F11</f>
        <v>3301.0000000000014</v>
      </c>
      <c r="H8" s="91"/>
      <c r="I8" s="91"/>
      <c r="J8" s="91"/>
      <c r="K8" s="91"/>
      <c r="L8" s="91"/>
      <c r="M8" s="91"/>
      <c r="N8" s="91"/>
      <c r="O8" s="91"/>
      <c r="P8" s="91"/>
      <c r="Q8" s="91"/>
    </row>
    <row r="9" spans="1:17" x14ac:dyDescent="0.25">
      <c r="H9" s="91"/>
      <c r="I9" s="91"/>
      <c r="J9" s="91"/>
      <c r="K9" s="91"/>
      <c r="L9" s="91"/>
      <c r="M9" s="91"/>
      <c r="N9" s="91"/>
      <c r="O9" s="91"/>
      <c r="P9" s="91"/>
      <c r="Q9" s="91"/>
    </row>
    <row r="10" spans="1:17" x14ac:dyDescent="0.25">
      <c r="A10" s="68"/>
      <c r="B10" s="68" t="s">
        <v>209</v>
      </c>
      <c r="C10" s="69" t="s">
        <v>215</v>
      </c>
      <c r="D10" s="69" t="s">
        <v>216</v>
      </c>
      <c r="E10" s="69" t="s">
        <v>498</v>
      </c>
      <c r="F10" s="69" t="s">
        <v>499</v>
      </c>
      <c r="H10" s="91"/>
      <c r="I10" s="91"/>
      <c r="J10" s="91"/>
      <c r="K10" s="91"/>
      <c r="L10" s="91"/>
      <c r="M10" s="91"/>
      <c r="N10" s="91"/>
      <c r="O10" s="91"/>
      <c r="P10" s="91"/>
      <c r="Q10" s="91"/>
    </row>
    <row r="11" spans="1:17" x14ac:dyDescent="0.25">
      <c r="A11" s="71" t="s">
        <v>219</v>
      </c>
      <c r="B11" s="72">
        <f t="shared" ref="B11:B24" ca="1" si="0">B12+1</f>
        <v>43896</v>
      </c>
      <c r="C11" s="73">
        <f t="shared" ref="C11:C26" ca="1" si="1">_xlfn.IFNA(INDEX(MaxTempForecast,MATCH($B11,DateForecast,0)),0)</f>
        <v>60.9</v>
      </c>
      <c r="D11" s="73">
        <f t="shared" ref="D11:D26" ca="1" si="2">_xlfn.IFNA(INDEX(MinTempForecast,MATCH($B11,DateForecast,0)),0)</f>
        <v>43.8</v>
      </c>
      <c r="E11" s="73">
        <f t="shared" ref="E11:E74" ca="1" si="3">MAX(0,GDD_TBase-((MIN(GDD_TMax,C11)+MIN(GDD_TMax,D11))/2) )</f>
        <v>12.650000000000006</v>
      </c>
      <c r="F11" s="73">
        <f t="shared" ref="F11:F25" ca="1" si="4">IF(ISNUMBER(F12),F12,0)+IF(E11&gt;0,E11)</f>
        <v>3301.0000000000014</v>
      </c>
      <c r="K11" s="57"/>
    </row>
    <row r="12" spans="1:17" x14ac:dyDescent="0.25">
      <c r="A12" s="71"/>
      <c r="B12" s="72">
        <f t="shared" ca="1" si="0"/>
        <v>43895</v>
      </c>
      <c r="C12" s="73">
        <f t="shared" ca="1" si="1"/>
        <v>52.1</v>
      </c>
      <c r="D12" s="73">
        <f t="shared" ca="1" si="2"/>
        <v>28.5</v>
      </c>
      <c r="E12" s="73">
        <f t="shared" ca="1" si="3"/>
        <v>24.700000000000003</v>
      </c>
      <c r="F12" s="73">
        <f t="shared" ca="1" si="4"/>
        <v>3288.3500000000013</v>
      </c>
    </row>
    <row r="13" spans="1:17" x14ac:dyDescent="0.25">
      <c r="A13" s="71"/>
      <c r="B13" s="72">
        <f t="shared" ca="1" si="0"/>
        <v>43894</v>
      </c>
      <c r="C13" s="73">
        <f t="shared" ca="1" si="1"/>
        <v>39.299999999999997</v>
      </c>
      <c r="D13" s="73">
        <f t="shared" ca="1" si="2"/>
        <v>29.7</v>
      </c>
      <c r="E13" s="73">
        <f t="shared" ca="1" si="3"/>
        <v>30.5</v>
      </c>
      <c r="F13" s="73">
        <f t="shared" ca="1" si="4"/>
        <v>3263.6500000000015</v>
      </c>
    </row>
    <row r="14" spans="1:17" x14ac:dyDescent="0.25">
      <c r="A14" s="71"/>
      <c r="B14" s="72">
        <f t="shared" ca="1" si="0"/>
        <v>43893</v>
      </c>
      <c r="C14" s="73">
        <f t="shared" ca="1" si="1"/>
        <v>51.2</v>
      </c>
      <c r="D14" s="73">
        <f t="shared" ca="1" si="2"/>
        <v>43.6</v>
      </c>
      <c r="E14" s="73">
        <f t="shared" ca="1" si="3"/>
        <v>17.599999999999994</v>
      </c>
      <c r="F14" s="73">
        <f t="shared" ca="1" si="4"/>
        <v>3233.1500000000015</v>
      </c>
    </row>
    <row r="15" spans="1:17" x14ac:dyDescent="0.25">
      <c r="A15" s="71"/>
      <c r="B15" s="72">
        <f t="shared" ca="1" si="0"/>
        <v>43892</v>
      </c>
      <c r="C15" s="73">
        <f t="shared" ca="1" si="1"/>
        <v>55.3</v>
      </c>
      <c r="D15" s="73">
        <f t="shared" ca="1" si="2"/>
        <v>31.4</v>
      </c>
      <c r="E15" s="73">
        <f t="shared" ca="1" si="3"/>
        <v>21.650000000000006</v>
      </c>
      <c r="F15" s="73">
        <f t="shared" ca="1" si="4"/>
        <v>3215.5500000000015</v>
      </c>
    </row>
    <row r="16" spans="1:17" x14ac:dyDescent="0.25">
      <c r="A16" s="71"/>
      <c r="B16" s="72">
        <f t="shared" ca="1" si="0"/>
        <v>43891</v>
      </c>
      <c r="C16" s="73">
        <f t="shared" ca="1" si="1"/>
        <v>47.7</v>
      </c>
      <c r="D16" s="73">
        <f t="shared" ca="1" si="2"/>
        <v>25.2</v>
      </c>
      <c r="E16" s="73">
        <f t="shared" ca="1" si="3"/>
        <v>28.549999999999997</v>
      </c>
      <c r="F16" s="73">
        <f t="shared" ca="1" si="4"/>
        <v>3193.9000000000015</v>
      </c>
    </row>
    <row r="17" spans="1:6" x14ac:dyDescent="0.25">
      <c r="A17" s="71"/>
      <c r="B17" s="72">
        <f t="shared" ca="1" si="0"/>
        <v>43890</v>
      </c>
      <c r="C17" s="73">
        <f t="shared" ca="1" si="1"/>
        <v>37.799999999999997</v>
      </c>
      <c r="D17" s="73">
        <f t="shared" ca="1" si="2"/>
        <v>22.5</v>
      </c>
      <c r="E17" s="73">
        <f t="shared" ca="1" si="3"/>
        <v>34.85</v>
      </c>
      <c r="F17" s="73">
        <f t="shared" ca="1" si="4"/>
        <v>3165.3500000000013</v>
      </c>
    </row>
    <row r="18" spans="1:6" x14ac:dyDescent="0.25">
      <c r="A18" s="71"/>
      <c r="B18" s="72">
        <f t="shared" ca="1" si="0"/>
        <v>43889</v>
      </c>
      <c r="C18" s="73">
        <f t="shared" ca="1" si="1"/>
        <v>38.200000000000003</v>
      </c>
      <c r="D18" s="73">
        <f t="shared" ca="1" si="2"/>
        <v>25.8</v>
      </c>
      <c r="E18" s="73">
        <f t="shared" ca="1" si="3"/>
        <v>33</v>
      </c>
      <c r="F18" s="73">
        <f t="shared" ca="1" si="4"/>
        <v>3130.5000000000014</v>
      </c>
    </row>
    <row r="19" spans="1:6" x14ac:dyDescent="0.25">
      <c r="A19" s="71"/>
      <c r="B19" s="72">
        <f t="shared" ca="1" si="0"/>
        <v>43888</v>
      </c>
      <c r="C19" s="73">
        <f t="shared" ca="1" si="1"/>
        <v>43.1</v>
      </c>
      <c r="D19" s="73">
        <f t="shared" ca="1" si="2"/>
        <v>29.2</v>
      </c>
      <c r="E19" s="73">
        <f t="shared" ca="1" si="3"/>
        <v>28.85</v>
      </c>
      <c r="F19" s="73">
        <f t="shared" ca="1" si="4"/>
        <v>3097.5000000000014</v>
      </c>
    </row>
    <row r="20" spans="1:6" x14ac:dyDescent="0.25">
      <c r="A20" s="71"/>
      <c r="B20" s="72">
        <f t="shared" ca="1" si="0"/>
        <v>43887</v>
      </c>
      <c r="C20" s="73">
        <f t="shared" ca="1" si="1"/>
        <v>51</v>
      </c>
      <c r="D20" s="73">
        <f t="shared" ca="1" si="2"/>
        <v>40.9</v>
      </c>
      <c r="E20" s="73">
        <f t="shared" ca="1" si="3"/>
        <v>19.049999999999997</v>
      </c>
      <c r="F20" s="73">
        <f t="shared" ca="1" si="4"/>
        <v>3068.6500000000015</v>
      </c>
    </row>
    <row r="21" spans="1:6" x14ac:dyDescent="0.25">
      <c r="A21" s="71"/>
      <c r="B21" s="72">
        <f t="shared" ca="1" si="0"/>
        <v>43886</v>
      </c>
      <c r="C21" s="73">
        <f t="shared" ca="1" si="1"/>
        <v>54.9</v>
      </c>
      <c r="D21" s="73">
        <f t="shared" ca="1" si="2"/>
        <v>45.9</v>
      </c>
      <c r="E21" s="73">
        <f t="shared" ca="1" si="3"/>
        <v>14.600000000000001</v>
      </c>
      <c r="F21" s="73">
        <f t="shared" ca="1" si="4"/>
        <v>3049.6000000000013</v>
      </c>
    </row>
    <row r="22" spans="1:6" x14ac:dyDescent="0.25">
      <c r="A22" s="71"/>
      <c r="B22" s="72">
        <f t="shared" ca="1" si="0"/>
        <v>43885</v>
      </c>
      <c r="C22" s="73">
        <f t="shared" ca="1" si="1"/>
        <v>51</v>
      </c>
      <c r="D22" s="73">
        <f t="shared" ca="1" si="2"/>
        <v>34.1</v>
      </c>
      <c r="E22" s="73">
        <f t="shared" ca="1" si="3"/>
        <v>22.450000000000003</v>
      </c>
      <c r="F22" s="73">
        <f t="shared" ca="1" si="4"/>
        <v>3035.0000000000014</v>
      </c>
    </row>
    <row r="23" spans="1:6" x14ac:dyDescent="0.25">
      <c r="A23" s="71"/>
      <c r="B23" s="72">
        <f t="shared" ca="1" si="0"/>
        <v>43884</v>
      </c>
      <c r="C23" s="73">
        <f t="shared" ca="1" si="1"/>
        <v>51</v>
      </c>
      <c r="D23" s="73">
        <f t="shared" ca="1" si="2"/>
        <v>29</v>
      </c>
      <c r="E23" s="73">
        <f t="shared" ca="1" si="3"/>
        <v>25</v>
      </c>
      <c r="F23" s="73">
        <f t="shared" ca="1" si="4"/>
        <v>3012.5500000000015</v>
      </c>
    </row>
    <row r="24" spans="1:6" x14ac:dyDescent="0.25">
      <c r="A24" s="71"/>
      <c r="B24" s="72">
        <f t="shared" ca="1" si="0"/>
        <v>43883</v>
      </c>
      <c r="C24" s="73">
        <f t="shared" ca="1" si="1"/>
        <v>49.9</v>
      </c>
      <c r="D24" s="73">
        <f t="shared" ca="1" si="2"/>
        <v>26</v>
      </c>
      <c r="E24" s="73">
        <f t="shared" ca="1" si="3"/>
        <v>27.049999999999997</v>
      </c>
      <c r="F24" s="73">
        <f t="shared" ca="1" si="4"/>
        <v>2987.5500000000015</v>
      </c>
    </row>
    <row r="25" spans="1:6" x14ac:dyDescent="0.25">
      <c r="A25" s="71"/>
      <c r="B25" s="72">
        <f ca="1">B26+1</f>
        <v>43882</v>
      </c>
      <c r="C25" s="73">
        <f t="shared" ca="1" si="1"/>
        <v>38</v>
      </c>
      <c r="D25" s="73">
        <f t="shared" ca="1" si="2"/>
        <v>20.9</v>
      </c>
      <c r="E25" s="73">
        <f t="shared" ca="1" si="3"/>
        <v>35.549999999999997</v>
      </c>
      <c r="F25" s="73">
        <f t="shared" ca="1" si="4"/>
        <v>2960.5000000000014</v>
      </c>
    </row>
    <row r="26" spans="1:6" s="56" customFormat="1" x14ac:dyDescent="0.25">
      <c r="A26" s="68" t="s">
        <v>220</v>
      </c>
      <c r="B26" s="70">
        <f ca="1">GDD_Date</f>
        <v>43881</v>
      </c>
      <c r="C26" s="69">
        <f t="shared" ca="1" si="1"/>
        <v>38.9</v>
      </c>
      <c r="D26" s="69">
        <f t="shared" ca="1" si="2"/>
        <v>31</v>
      </c>
      <c r="E26" s="69">
        <f t="shared" ca="1" si="3"/>
        <v>30.049999999999997</v>
      </c>
      <c r="F26" s="69">
        <f ca="1">IF(ISNUMBER(F27),F27,0)+IF(ISNUMBER(E26)*(E26&gt;0),E26,0)</f>
        <v>2924.9500000000012</v>
      </c>
    </row>
    <row r="27" spans="1:6" x14ac:dyDescent="0.25">
      <c r="A27" s="56" t="s">
        <v>221</v>
      </c>
      <c r="B27" s="2">
        <f t="shared" ref="B27:B90" ca="1" si="5">IF(ISNUMBER(B26),IF(B26-1&gt;GDD_FocusDate,B26-1,""),"")</f>
        <v>43880</v>
      </c>
      <c r="C27" s="46">
        <f t="shared" ref="C27:C90" ca="1" si="6">_xlfn.IFNA(INDEX(MaxTemp,MATCH($B27,DateHistory,0)),"")</f>
        <v>52</v>
      </c>
      <c r="D27" s="46">
        <f t="shared" ref="D27:D90" ca="1" si="7">_xlfn.IFNA(INDEX(MinTemp,MATCH($B27,DateHistory,0)),"")</f>
        <v>31.3</v>
      </c>
      <c r="E27" s="46">
        <f t="shared" ca="1" si="3"/>
        <v>23.35</v>
      </c>
      <c r="F27" s="46">
        <f t="shared" ref="F27:F90" ca="1" si="8">IF(ISNUMBER(F28),F28,0)+IF($B27&gt;=GDD_FocusDate,E27)</f>
        <v>2894.900000000001</v>
      </c>
    </row>
    <row r="28" spans="1:6" x14ac:dyDescent="0.25">
      <c r="B28" s="2">
        <f t="shared" ca="1" si="5"/>
        <v>43879</v>
      </c>
      <c r="C28" s="46">
        <f t="shared" ca="1" si="6"/>
        <v>58.8</v>
      </c>
      <c r="D28" s="46">
        <f t="shared" ca="1" si="7"/>
        <v>39.1</v>
      </c>
      <c r="E28" s="46">
        <f t="shared" ca="1" si="3"/>
        <v>16.049999999999997</v>
      </c>
      <c r="F28" s="46">
        <f t="shared" ca="1" si="8"/>
        <v>2871.5500000000011</v>
      </c>
    </row>
    <row r="29" spans="1:6" x14ac:dyDescent="0.25">
      <c r="B29" s="2">
        <f t="shared" ca="1" si="5"/>
        <v>43878</v>
      </c>
      <c r="C29" s="46">
        <f t="shared" ca="1" si="6"/>
        <v>53.1</v>
      </c>
      <c r="D29" s="46">
        <f t="shared" ca="1" si="7"/>
        <v>30.7</v>
      </c>
      <c r="E29" s="46">
        <f t="shared" ca="1" si="3"/>
        <v>23.1</v>
      </c>
      <c r="F29" s="46">
        <f t="shared" ca="1" si="8"/>
        <v>2855.5000000000009</v>
      </c>
    </row>
    <row r="30" spans="1:6" x14ac:dyDescent="0.25">
      <c r="B30" s="2">
        <f t="shared" ca="1" si="5"/>
        <v>43877</v>
      </c>
      <c r="C30" s="46">
        <f t="shared" ca="1" si="6"/>
        <v>52.8</v>
      </c>
      <c r="D30" s="46">
        <f t="shared" ca="1" si="7"/>
        <v>29.7</v>
      </c>
      <c r="E30" s="46">
        <f t="shared" ca="1" si="3"/>
        <v>23.75</v>
      </c>
      <c r="F30" s="46">
        <f t="shared" ca="1" si="8"/>
        <v>2832.400000000001</v>
      </c>
    </row>
    <row r="31" spans="1:6" x14ac:dyDescent="0.25">
      <c r="B31" s="2">
        <f t="shared" ca="1" si="5"/>
        <v>43876</v>
      </c>
      <c r="C31" s="46">
        <f t="shared" ca="1" si="6"/>
        <v>36</v>
      </c>
      <c r="D31" s="46">
        <f t="shared" ca="1" si="7"/>
        <v>16.2</v>
      </c>
      <c r="E31" s="46">
        <f t="shared" ca="1" si="3"/>
        <v>38.9</v>
      </c>
      <c r="F31" s="46">
        <f t="shared" ca="1" si="8"/>
        <v>2808.650000000001</v>
      </c>
    </row>
    <row r="32" spans="1:6" x14ac:dyDescent="0.25">
      <c r="B32" s="2">
        <f t="shared" ca="1" si="5"/>
        <v>43875</v>
      </c>
      <c r="C32" s="46">
        <f t="shared" ca="1" si="6"/>
        <v>40.700000000000003</v>
      </c>
      <c r="D32" s="46">
        <f t="shared" ca="1" si="7"/>
        <v>24.1</v>
      </c>
      <c r="E32" s="46">
        <f t="shared" ca="1" si="3"/>
        <v>32.599999999999994</v>
      </c>
      <c r="F32" s="46">
        <f t="shared" ca="1" si="8"/>
        <v>2769.7500000000009</v>
      </c>
    </row>
    <row r="33" spans="2:6" x14ac:dyDescent="0.25">
      <c r="B33" s="2">
        <f t="shared" ca="1" si="5"/>
        <v>43874</v>
      </c>
      <c r="C33" s="46">
        <f t="shared" ca="1" si="6"/>
        <v>54.2</v>
      </c>
      <c r="D33" s="46">
        <f t="shared" ca="1" si="7"/>
        <v>39.5</v>
      </c>
      <c r="E33" s="46">
        <f t="shared" ca="1" si="3"/>
        <v>18.149999999999999</v>
      </c>
      <c r="F33" s="46">
        <f t="shared" ca="1" si="8"/>
        <v>2737.150000000001</v>
      </c>
    </row>
    <row r="34" spans="2:6" x14ac:dyDescent="0.25">
      <c r="B34" s="2">
        <f t="shared" ca="1" si="5"/>
        <v>43873</v>
      </c>
      <c r="C34" s="46">
        <f t="shared" ca="1" si="6"/>
        <v>47.7</v>
      </c>
      <c r="D34" s="46">
        <f t="shared" ca="1" si="7"/>
        <v>39.200000000000003</v>
      </c>
      <c r="E34" s="46">
        <f t="shared" ca="1" si="3"/>
        <v>21.549999999999997</v>
      </c>
      <c r="F34" s="46">
        <f t="shared" ca="1" si="8"/>
        <v>2719.0000000000009</v>
      </c>
    </row>
    <row r="35" spans="2:6" x14ac:dyDescent="0.25">
      <c r="B35" s="2">
        <f t="shared" ca="1" si="5"/>
        <v>43872</v>
      </c>
      <c r="C35" s="46">
        <f t="shared" ca="1" si="6"/>
        <v>53.2</v>
      </c>
      <c r="D35" s="46">
        <f t="shared" ca="1" si="7"/>
        <v>46.6</v>
      </c>
      <c r="E35" s="46">
        <f t="shared" ca="1" si="3"/>
        <v>15.099999999999994</v>
      </c>
      <c r="F35" s="46">
        <f t="shared" ca="1" si="8"/>
        <v>2697.4500000000007</v>
      </c>
    </row>
    <row r="36" spans="2:6" x14ac:dyDescent="0.25">
      <c r="B36" s="2">
        <f t="shared" ca="1" si="5"/>
        <v>43871</v>
      </c>
      <c r="C36" s="46">
        <f t="shared" ca="1" si="6"/>
        <v>45.8</v>
      </c>
      <c r="D36" s="46">
        <f t="shared" ca="1" si="7"/>
        <v>40.5</v>
      </c>
      <c r="E36" s="46">
        <f t="shared" ca="1" si="3"/>
        <v>21.85</v>
      </c>
      <c r="F36" s="46">
        <f t="shared" ca="1" si="8"/>
        <v>2682.3500000000008</v>
      </c>
    </row>
    <row r="37" spans="2:6" x14ac:dyDescent="0.25">
      <c r="B37" s="2">
        <f t="shared" ca="1" si="5"/>
        <v>43870</v>
      </c>
      <c r="C37" s="46">
        <f t="shared" ca="1" si="6"/>
        <v>48.9</v>
      </c>
      <c r="D37" s="46">
        <f t="shared" ca="1" si="7"/>
        <v>24.3</v>
      </c>
      <c r="E37" s="46">
        <f t="shared" ca="1" si="3"/>
        <v>28.4</v>
      </c>
      <c r="F37" s="46">
        <f t="shared" ca="1" si="8"/>
        <v>2660.5000000000009</v>
      </c>
    </row>
    <row r="38" spans="2:6" x14ac:dyDescent="0.25">
      <c r="B38" s="2">
        <f t="shared" ca="1" si="5"/>
        <v>43869</v>
      </c>
      <c r="C38" s="46">
        <f t="shared" ca="1" si="6"/>
        <v>43.9</v>
      </c>
      <c r="D38" s="46">
        <f t="shared" ca="1" si="7"/>
        <v>29.1</v>
      </c>
      <c r="E38" s="46">
        <f t="shared" ca="1" si="3"/>
        <v>28.5</v>
      </c>
      <c r="F38" s="46">
        <f t="shared" ca="1" si="8"/>
        <v>2632.1000000000008</v>
      </c>
    </row>
    <row r="39" spans="2:6" x14ac:dyDescent="0.25">
      <c r="B39" s="2">
        <f t="shared" ca="1" si="5"/>
        <v>43868</v>
      </c>
      <c r="C39" s="46">
        <f t="shared" ca="1" si="6"/>
        <v>56.2</v>
      </c>
      <c r="D39" s="46">
        <f t="shared" ca="1" si="7"/>
        <v>33.700000000000003</v>
      </c>
      <c r="E39" s="46">
        <f t="shared" ca="1" si="3"/>
        <v>20.049999999999997</v>
      </c>
      <c r="F39" s="46">
        <f t="shared" ca="1" si="8"/>
        <v>2603.6000000000008</v>
      </c>
    </row>
    <row r="40" spans="2:6" x14ac:dyDescent="0.25">
      <c r="B40" s="2">
        <f t="shared" ca="1" si="5"/>
        <v>43867</v>
      </c>
      <c r="C40" s="46">
        <f t="shared" ca="1" si="6"/>
        <v>45.3</v>
      </c>
      <c r="D40" s="46">
        <f t="shared" ca="1" si="7"/>
        <v>36.9</v>
      </c>
      <c r="E40" s="46">
        <f t="shared" ca="1" si="3"/>
        <v>23.900000000000006</v>
      </c>
      <c r="F40" s="46">
        <f t="shared" ca="1" si="8"/>
        <v>2583.5500000000006</v>
      </c>
    </row>
    <row r="41" spans="2:6" x14ac:dyDescent="0.25">
      <c r="B41" s="2">
        <f t="shared" ca="1" si="5"/>
        <v>43866</v>
      </c>
      <c r="C41" s="46">
        <f t="shared" ca="1" si="6"/>
        <v>57</v>
      </c>
      <c r="D41" s="46">
        <f t="shared" ca="1" si="7"/>
        <v>36.9</v>
      </c>
      <c r="E41" s="46">
        <f t="shared" ca="1" si="3"/>
        <v>18.049999999999997</v>
      </c>
      <c r="F41" s="46">
        <f t="shared" ca="1" si="8"/>
        <v>2559.6500000000005</v>
      </c>
    </row>
    <row r="42" spans="2:6" x14ac:dyDescent="0.25">
      <c r="B42" s="2">
        <f t="shared" ca="1" si="5"/>
        <v>43865</v>
      </c>
      <c r="C42" s="46">
        <f t="shared" ca="1" si="6"/>
        <v>65.7</v>
      </c>
      <c r="D42" s="46">
        <f t="shared" ca="1" si="7"/>
        <v>54.2</v>
      </c>
      <c r="E42" s="46">
        <f t="shared" ca="1" si="3"/>
        <v>5.0499999999999972</v>
      </c>
      <c r="F42" s="46">
        <f t="shared" ca="1" si="8"/>
        <v>2541.6000000000004</v>
      </c>
    </row>
    <row r="43" spans="2:6" x14ac:dyDescent="0.25">
      <c r="B43" s="2">
        <f t="shared" ca="1" si="5"/>
        <v>43864</v>
      </c>
      <c r="C43" s="46">
        <f t="shared" ca="1" si="6"/>
        <v>66.5</v>
      </c>
      <c r="D43" s="46">
        <f t="shared" ca="1" si="7"/>
        <v>43.9</v>
      </c>
      <c r="E43" s="46">
        <f t="shared" ca="1" si="3"/>
        <v>9.7999999999999972</v>
      </c>
      <c r="F43" s="46">
        <f t="shared" ca="1" si="8"/>
        <v>2536.5500000000002</v>
      </c>
    </row>
    <row r="44" spans="2:6" x14ac:dyDescent="0.25">
      <c r="B44" s="2">
        <f t="shared" ca="1" si="5"/>
        <v>43863</v>
      </c>
      <c r="C44" s="46">
        <f t="shared" ca="1" si="6"/>
        <v>57.6</v>
      </c>
      <c r="D44" s="46">
        <f t="shared" ca="1" si="7"/>
        <v>31.1</v>
      </c>
      <c r="E44" s="46">
        <f t="shared" ca="1" si="3"/>
        <v>20.65</v>
      </c>
      <c r="F44" s="46">
        <f t="shared" ca="1" si="8"/>
        <v>2526.75</v>
      </c>
    </row>
    <row r="45" spans="2:6" x14ac:dyDescent="0.25">
      <c r="B45" s="2">
        <f t="shared" ca="1" si="5"/>
        <v>43862</v>
      </c>
      <c r="C45" s="46">
        <f t="shared" ca="1" si="6"/>
        <v>48.5</v>
      </c>
      <c r="D45" s="46">
        <f t="shared" ca="1" si="7"/>
        <v>26.2</v>
      </c>
      <c r="E45" s="46">
        <f t="shared" ca="1" si="3"/>
        <v>27.65</v>
      </c>
      <c r="F45" s="46">
        <f t="shared" ca="1" si="8"/>
        <v>2506.1</v>
      </c>
    </row>
    <row r="46" spans="2:6" x14ac:dyDescent="0.25">
      <c r="B46" s="2">
        <f t="shared" ca="1" si="5"/>
        <v>43861</v>
      </c>
      <c r="C46" s="46">
        <f t="shared" ca="1" si="6"/>
        <v>43.1</v>
      </c>
      <c r="D46" s="46">
        <f t="shared" ca="1" si="7"/>
        <v>28.6</v>
      </c>
      <c r="E46" s="46">
        <f t="shared" ca="1" si="3"/>
        <v>29.15</v>
      </c>
      <c r="F46" s="46">
        <f t="shared" ca="1" si="8"/>
        <v>2478.4499999999998</v>
      </c>
    </row>
    <row r="47" spans="2:6" x14ac:dyDescent="0.25">
      <c r="B47" s="2">
        <f t="shared" ca="1" si="5"/>
        <v>43860</v>
      </c>
      <c r="C47" s="46">
        <f t="shared" ca="1" si="6"/>
        <v>40.700000000000003</v>
      </c>
      <c r="D47" s="46">
        <f t="shared" ca="1" si="7"/>
        <v>24</v>
      </c>
      <c r="E47" s="46">
        <f t="shared" ca="1" si="3"/>
        <v>32.65</v>
      </c>
      <c r="F47" s="46">
        <f t="shared" ca="1" si="8"/>
        <v>2449.2999999999997</v>
      </c>
    </row>
    <row r="48" spans="2:6" x14ac:dyDescent="0.25">
      <c r="B48" s="2">
        <f t="shared" ca="1" si="5"/>
        <v>43859</v>
      </c>
      <c r="C48" s="46">
        <f t="shared" ca="1" si="6"/>
        <v>44</v>
      </c>
      <c r="D48" s="46">
        <f t="shared" ca="1" si="7"/>
        <v>27.2</v>
      </c>
      <c r="E48" s="46">
        <f t="shared" ca="1" si="3"/>
        <v>29.4</v>
      </c>
      <c r="F48" s="46">
        <f t="shared" ca="1" si="8"/>
        <v>2416.6499999999996</v>
      </c>
    </row>
    <row r="49" spans="2:6" x14ac:dyDescent="0.25">
      <c r="B49" s="2">
        <f t="shared" ca="1" si="5"/>
        <v>43858</v>
      </c>
      <c r="C49" s="46">
        <f t="shared" ca="1" si="6"/>
        <v>44</v>
      </c>
      <c r="D49" s="46">
        <f t="shared" ca="1" si="7"/>
        <v>38.6</v>
      </c>
      <c r="E49" s="46">
        <f t="shared" ca="1" si="3"/>
        <v>23.700000000000003</v>
      </c>
      <c r="F49" s="46">
        <f t="shared" ca="1" si="8"/>
        <v>2387.2499999999995</v>
      </c>
    </row>
    <row r="50" spans="2:6" x14ac:dyDescent="0.25">
      <c r="B50" s="2">
        <f t="shared" ca="1" si="5"/>
        <v>43857</v>
      </c>
      <c r="C50" s="46">
        <f t="shared" ca="1" si="6"/>
        <v>48.2</v>
      </c>
      <c r="D50" s="46">
        <f t="shared" ca="1" si="7"/>
        <v>32.299999999999997</v>
      </c>
      <c r="E50" s="46">
        <f t="shared" ca="1" si="3"/>
        <v>24.75</v>
      </c>
      <c r="F50" s="46">
        <f t="shared" ca="1" si="8"/>
        <v>2363.5499999999997</v>
      </c>
    </row>
    <row r="51" spans="2:6" x14ac:dyDescent="0.25">
      <c r="B51" s="2">
        <f t="shared" ca="1" si="5"/>
        <v>43856</v>
      </c>
      <c r="C51" s="46">
        <f t="shared" ca="1" si="6"/>
        <v>45</v>
      </c>
      <c r="D51" s="46">
        <f t="shared" ca="1" si="7"/>
        <v>30.5</v>
      </c>
      <c r="E51" s="46">
        <f t="shared" ca="1" si="3"/>
        <v>27.25</v>
      </c>
      <c r="F51" s="46">
        <f t="shared" ca="1" si="8"/>
        <v>2338.7999999999997</v>
      </c>
    </row>
    <row r="52" spans="2:6" x14ac:dyDescent="0.25">
      <c r="B52" s="2">
        <f t="shared" ca="1" si="5"/>
        <v>43855</v>
      </c>
      <c r="C52" s="46">
        <f t="shared" ca="1" si="6"/>
        <v>49.4</v>
      </c>
      <c r="D52" s="46">
        <f t="shared" ca="1" si="7"/>
        <v>36.1</v>
      </c>
      <c r="E52" s="46">
        <f t="shared" ca="1" si="3"/>
        <v>22.25</v>
      </c>
      <c r="F52" s="46">
        <f t="shared" ca="1" si="8"/>
        <v>2311.5499999999997</v>
      </c>
    </row>
    <row r="53" spans="2:6" x14ac:dyDescent="0.25">
      <c r="B53" s="2">
        <f t="shared" ca="1" si="5"/>
        <v>43854</v>
      </c>
      <c r="C53" s="46">
        <f t="shared" ca="1" si="6"/>
        <v>49.6</v>
      </c>
      <c r="D53" s="46">
        <f t="shared" ca="1" si="7"/>
        <v>32.200000000000003</v>
      </c>
      <c r="E53" s="46">
        <f t="shared" ca="1" si="3"/>
        <v>24.099999999999994</v>
      </c>
      <c r="F53" s="46">
        <f t="shared" ca="1" si="8"/>
        <v>2289.2999999999997</v>
      </c>
    </row>
    <row r="54" spans="2:6" x14ac:dyDescent="0.25">
      <c r="B54" s="2">
        <f t="shared" ca="1" si="5"/>
        <v>43853</v>
      </c>
      <c r="C54" s="46">
        <f t="shared" ca="1" si="6"/>
        <v>42</v>
      </c>
      <c r="D54" s="46">
        <f t="shared" ca="1" si="7"/>
        <v>19.2</v>
      </c>
      <c r="E54" s="46">
        <f t="shared" ca="1" si="3"/>
        <v>34.4</v>
      </c>
      <c r="F54" s="46">
        <f t="shared" ca="1" si="8"/>
        <v>2265.1999999999998</v>
      </c>
    </row>
    <row r="55" spans="2:6" x14ac:dyDescent="0.25">
      <c r="B55" s="2">
        <f t="shared" ca="1" si="5"/>
        <v>43852</v>
      </c>
      <c r="C55" s="46">
        <f t="shared" ca="1" si="6"/>
        <v>39.5</v>
      </c>
      <c r="D55" s="46">
        <f t="shared" ca="1" si="7"/>
        <v>17.3</v>
      </c>
      <c r="E55" s="46">
        <f t="shared" ca="1" si="3"/>
        <v>36.6</v>
      </c>
      <c r="F55" s="46">
        <f t="shared" ca="1" si="8"/>
        <v>2230.7999999999997</v>
      </c>
    </row>
    <row r="56" spans="2:6" x14ac:dyDescent="0.25">
      <c r="B56" s="2">
        <f t="shared" ca="1" si="5"/>
        <v>43851</v>
      </c>
      <c r="C56" s="46">
        <f t="shared" ca="1" si="6"/>
        <v>34.9</v>
      </c>
      <c r="D56" s="46">
        <f t="shared" ca="1" si="7"/>
        <v>20</v>
      </c>
      <c r="E56" s="46">
        <f t="shared" ca="1" si="3"/>
        <v>37.549999999999997</v>
      </c>
      <c r="F56" s="46">
        <f t="shared" ca="1" si="8"/>
        <v>2194.1999999999998</v>
      </c>
    </row>
    <row r="57" spans="2:6" x14ac:dyDescent="0.25">
      <c r="B57" s="2">
        <f t="shared" ca="1" si="5"/>
        <v>43850</v>
      </c>
      <c r="C57" s="46">
        <f t="shared" ca="1" si="6"/>
        <v>33.799999999999997</v>
      </c>
      <c r="D57" s="46">
        <f t="shared" ca="1" si="7"/>
        <v>21.9</v>
      </c>
      <c r="E57" s="46">
        <f t="shared" ca="1" si="3"/>
        <v>37.150000000000006</v>
      </c>
      <c r="F57" s="46">
        <f t="shared" ca="1" si="8"/>
        <v>2156.6499999999996</v>
      </c>
    </row>
    <row r="58" spans="2:6" x14ac:dyDescent="0.25">
      <c r="B58" s="2">
        <f t="shared" ca="1" si="5"/>
        <v>43849</v>
      </c>
      <c r="C58" s="46">
        <f t="shared" ca="1" si="6"/>
        <v>41.6</v>
      </c>
      <c r="D58" s="46">
        <f t="shared" ca="1" si="7"/>
        <v>26</v>
      </c>
      <c r="E58" s="46">
        <f t="shared" ca="1" si="3"/>
        <v>31.200000000000003</v>
      </c>
      <c r="F58" s="46">
        <f t="shared" ca="1" si="8"/>
        <v>2119.4999999999995</v>
      </c>
    </row>
    <row r="59" spans="2:6" x14ac:dyDescent="0.25">
      <c r="B59" s="2">
        <f t="shared" ca="1" si="5"/>
        <v>43848</v>
      </c>
      <c r="C59" s="46">
        <f t="shared" ca="1" si="6"/>
        <v>38.4</v>
      </c>
      <c r="D59" s="46">
        <f t="shared" ca="1" si="7"/>
        <v>25.2</v>
      </c>
      <c r="E59" s="46">
        <f t="shared" ca="1" si="3"/>
        <v>33.200000000000003</v>
      </c>
      <c r="F59" s="46">
        <f t="shared" ca="1" si="8"/>
        <v>2088.2999999999997</v>
      </c>
    </row>
    <row r="60" spans="2:6" x14ac:dyDescent="0.25">
      <c r="B60" s="2">
        <f t="shared" ca="1" si="5"/>
        <v>43847</v>
      </c>
      <c r="C60" s="46">
        <f t="shared" ca="1" si="6"/>
        <v>35.6</v>
      </c>
      <c r="D60" s="46">
        <f t="shared" ca="1" si="7"/>
        <v>24.2</v>
      </c>
      <c r="E60" s="46">
        <f t="shared" ca="1" si="3"/>
        <v>35.1</v>
      </c>
      <c r="F60" s="46">
        <f t="shared" ca="1" si="8"/>
        <v>2055.1</v>
      </c>
    </row>
    <row r="61" spans="2:6" x14ac:dyDescent="0.25">
      <c r="B61" s="2">
        <f t="shared" ca="1" si="5"/>
        <v>43846</v>
      </c>
      <c r="C61" s="46">
        <f t="shared" ca="1" si="6"/>
        <v>52.6</v>
      </c>
      <c r="D61" s="46">
        <f t="shared" ca="1" si="7"/>
        <v>35.6</v>
      </c>
      <c r="E61" s="46">
        <f t="shared" ca="1" si="3"/>
        <v>20.9</v>
      </c>
      <c r="F61" s="46">
        <f t="shared" ca="1" si="8"/>
        <v>2020</v>
      </c>
    </row>
    <row r="62" spans="2:6" x14ac:dyDescent="0.25">
      <c r="B62" s="2">
        <f t="shared" ca="1" si="5"/>
        <v>43845</v>
      </c>
      <c r="C62" s="46">
        <f t="shared" ca="1" si="6"/>
        <v>55.8</v>
      </c>
      <c r="D62" s="46">
        <f t="shared" ca="1" si="7"/>
        <v>39.1</v>
      </c>
      <c r="E62" s="46">
        <f t="shared" ca="1" si="3"/>
        <v>17.549999999999997</v>
      </c>
      <c r="F62" s="46">
        <f t="shared" ca="1" si="8"/>
        <v>1999.1</v>
      </c>
    </row>
    <row r="63" spans="2:6" x14ac:dyDescent="0.25">
      <c r="B63" s="2">
        <f t="shared" ca="1" si="5"/>
        <v>43844</v>
      </c>
      <c r="C63" s="46">
        <f t="shared" ca="1" si="6"/>
        <v>47.3</v>
      </c>
      <c r="D63" s="46">
        <f t="shared" ca="1" si="7"/>
        <v>38.5</v>
      </c>
      <c r="E63" s="46">
        <f t="shared" ca="1" si="3"/>
        <v>22.1</v>
      </c>
      <c r="F63" s="46">
        <f t="shared" ca="1" si="8"/>
        <v>1981.55</v>
      </c>
    </row>
    <row r="64" spans="2:6" x14ac:dyDescent="0.25">
      <c r="B64" s="2">
        <f t="shared" ca="1" si="5"/>
        <v>43843</v>
      </c>
      <c r="C64" s="46">
        <f t="shared" ca="1" si="6"/>
        <v>50.1</v>
      </c>
      <c r="D64" s="46">
        <f t="shared" ca="1" si="7"/>
        <v>37.9</v>
      </c>
      <c r="E64" s="46">
        <f t="shared" ca="1" si="3"/>
        <v>21</v>
      </c>
      <c r="F64" s="46">
        <f t="shared" ca="1" si="8"/>
        <v>1959.45</v>
      </c>
    </row>
    <row r="65" spans="2:6" x14ac:dyDescent="0.25">
      <c r="B65" s="2">
        <f t="shared" ca="1" si="5"/>
        <v>43842</v>
      </c>
      <c r="C65" s="46">
        <f t="shared" ca="1" si="6"/>
        <v>67.400000000000006</v>
      </c>
      <c r="D65" s="46">
        <f t="shared" ca="1" si="7"/>
        <v>45.7</v>
      </c>
      <c r="E65" s="46">
        <f t="shared" ca="1" si="3"/>
        <v>8.4499999999999957</v>
      </c>
      <c r="F65" s="46">
        <f t="shared" ca="1" si="8"/>
        <v>1938.45</v>
      </c>
    </row>
    <row r="66" spans="2:6" x14ac:dyDescent="0.25">
      <c r="B66" s="2">
        <f t="shared" ca="1" si="5"/>
        <v>43841</v>
      </c>
      <c r="C66" s="46">
        <f t="shared" ca="1" si="6"/>
        <v>69.7</v>
      </c>
      <c r="D66" s="46">
        <f t="shared" ca="1" si="7"/>
        <v>49.3</v>
      </c>
      <c r="E66" s="46">
        <f t="shared" ca="1" si="3"/>
        <v>5.5</v>
      </c>
      <c r="F66" s="46">
        <f t="shared" ca="1" si="8"/>
        <v>1930</v>
      </c>
    </row>
    <row r="67" spans="2:6" x14ac:dyDescent="0.25">
      <c r="B67" s="2">
        <f t="shared" ca="1" si="5"/>
        <v>43840</v>
      </c>
      <c r="C67" s="46">
        <f t="shared" ca="1" si="6"/>
        <v>55.5</v>
      </c>
      <c r="D67" s="46">
        <f t="shared" ca="1" si="7"/>
        <v>33.799999999999997</v>
      </c>
      <c r="E67" s="46">
        <f t="shared" ca="1" si="3"/>
        <v>20.350000000000001</v>
      </c>
      <c r="F67" s="46">
        <f t="shared" ca="1" si="8"/>
        <v>1924.5</v>
      </c>
    </row>
    <row r="68" spans="2:6" x14ac:dyDescent="0.25">
      <c r="B68" s="2">
        <f t="shared" ca="1" si="5"/>
        <v>43839</v>
      </c>
      <c r="C68" s="46">
        <f t="shared" ca="1" si="6"/>
        <v>38.700000000000003</v>
      </c>
      <c r="D68" s="46">
        <f t="shared" ca="1" si="7"/>
        <v>25.7</v>
      </c>
      <c r="E68" s="46">
        <f t="shared" ca="1" si="3"/>
        <v>32.799999999999997</v>
      </c>
      <c r="F68" s="46">
        <f t="shared" ca="1" si="8"/>
        <v>1904.15</v>
      </c>
    </row>
    <row r="69" spans="2:6" x14ac:dyDescent="0.25">
      <c r="B69" s="2">
        <f t="shared" ca="1" si="5"/>
        <v>43838</v>
      </c>
      <c r="C69" s="46">
        <f t="shared" ca="1" si="6"/>
        <v>42.7</v>
      </c>
      <c r="D69" s="46">
        <f t="shared" ca="1" si="7"/>
        <v>26.4</v>
      </c>
      <c r="E69" s="46">
        <f t="shared" ca="1" si="3"/>
        <v>30.450000000000003</v>
      </c>
      <c r="F69" s="46">
        <f t="shared" ca="1" si="8"/>
        <v>1871.3500000000001</v>
      </c>
    </row>
    <row r="70" spans="2:6" x14ac:dyDescent="0.25">
      <c r="B70" s="2">
        <f t="shared" ca="1" si="5"/>
        <v>43837</v>
      </c>
      <c r="C70" s="46">
        <f t="shared" ca="1" si="6"/>
        <v>39.700000000000003</v>
      </c>
      <c r="D70" s="46">
        <f t="shared" ca="1" si="7"/>
        <v>27.3</v>
      </c>
      <c r="E70" s="46">
        <f t="shared" ca="1" si="3"/>
        <v>31.5</v>
      </c>
      <c r="F70" s="46">
        <f t="shared" ca="1" si="8"/>
        <v>1840.9</v>
      </c>
    </row>
    <row r="71" spans="2:6" x14ac:dyDescent="0.25">
      <c r="B71" s="2">
        <f t="shared" ca="1" si="5"/>
        <v>43836</v>
      </c>
      <c r="C71" s="46">
        <f t="shared" ca="1" si="6"/>
        <v>52.5</v>
      </c>
      <c r="D71" s="46">
        <f t="shared" ca="1" si="7"/>
        <v>28.4</v>
      </c>
      <c r="E71" s="46">
        <f t="shared" ca="1" si="3"/>
        <v>24.549999999999997</v>
      </c>
      <c r="F71" s="46">
        <f t="shared" ca="1" si="8"/>
        <v>1809.4</v>
      </c>
    </row>
    <row r="72" spans="2:6" x14ac:dyDescent="0.25">
      <c r="B72" s="2">
        <f t="shared" ca="1" si="5"/>
        <v>43835</v>
      </c>
      <c r="C72" s="46">
        <f t="shared" ca="1" si="6"/>
        <v>42.8</v>
      </c>
      <c r="D72" s="46">
        <f t="shared" ca="1" si="7"/>
        <v>28.3</v>
      </c>
      <c r="E72" s="46">
        <f t="shared" ca="1" si="3"/>
        <v>29.450000000000003</v>
      </c>
      <c r="F72" s="46">
        <f t="shared" ca="1" si="8"/>
        <v>1784.8500000000001</v>
      </c>
    </row>
    <row r="73" spans="2:6" x14ac:dyDescent="0.25">
      <c r="B73" s="2">
        <f t="shared" ca="1" si="5"/>
        <v>43834</v>
      </c>
      <c r="C73" s="46">
        <f t="shared" ca="1" si="6"/>
        <v>57.3</v>
      </c>
      <c r="D73" s="46">
        <f t="shared" ca="1" si="7"/>
        <v>44.4</v>
      </c>
      <c r="E73" s="46">
        <f t="shared" ca="1" si="3"/>
        <v>14.150000000000006</v>
      </c>
      <c r="F73" s="46">
        <f t="shared" ca="1" si="8"/>
        <v>1755.4</v>
      </c>
    </row>
    <row r="74" spans="2:6" x14ac:dyDescent="0.25">
      <c r="B74" s="2">
        <f t="shared" ca="1" si="5"/>
        <v>43833</v>
      </c>
      <c r="C74" s="46">
        <f t="shared" ca="1" si="6"/>
        <v>51.2</v>
      </c>
      <c r="D74" s="46">
        <f t="shared" ca="1" si="7"/>
        <v>44.7</v>
      </c>
      <c r="E74" s="46">
        <f t="shared" ca="1" si="3"/>
        <v>17.049999999999997</v>
      </c>
      <c r="F74" s="46">
        <f t="shared" ca="1" si="8"/>
        <v>1741.25</v>
      </c>
    </row>
    <row r="75" spans="2:6" x14ac:dyDescent="0.25">
      <c r="B75" s="2">
        <f t="shared" ca="1" si="5"/>
        <v>43832</v>
      </c>
      <c r="C75" s="46">
        <f t="shared" ca="1" si="6"/>
        <v>50.8</v>
      </c>
      <c r="D75" s="46">
        <f t="shared" ca="1" si="7"/>
        <v>25.1</v>
      </c>
      <c r="E75" s="46">
        <f t="shared" ref="E75:E138" ca="1" si="9">MAX(0,GDD_TBase-((MIN(GDD_TMax,C75)+MIN(GDD_TMax,D75))/2) )</f>
        <v>27.049999999999997</v>
      </c>
      <c r="F75" s="46">
        <f t="shared" ca="1" si="8"/>
        <v>1724.2</v>
      </c>
    </row>
    <row r="76" spans="2:6" x14ac:dyDescent="0.25">
      <c r="B76" s="2">
        <f t="shared" ca="1" si="5"/>
        <v>43831</v>
      </c>
      <c r="C76" s="46">
        <f t="shared" ca="1" si="6"/>
        <v>49.6</v>
      </c>
      <c r="D76" s="46">
        <f t="shared" ca="1" si="7"/>
        <v>29</v>
      </c>
      <c r="E76" s="46">
        <f t="shared" ca="1" si="9"/>
        <v>25.700000000000003</v>
      </c>
      <c r="F76" s="46">
        <f t="shared" ca="1" si="8"/>
        <v>1697.15</v>
      </c>
    </row>
    <row r="77" spans="2:6" x14ac:dyDescent="0.25">
      <c r="B77" s="2">
        <f t="shared" ca="1" si="5"/>
        <v>43830</v>
      </c>
      <c r="C77" s="46">
        <f t="shared" ca="1" si="6"/>
        <v>51.8</v>
      </c>
      <c r="D77" s="46">
        <f t="shared" ca="1" si="7"/>
        <v>40.799999999999997</v>
      </c>
      <c r="E77" s="46">
        <f t="shared" ca="1" si="9"/>
        <v>18.700000000000003</v>
      </c>
      <c r="F77" s="46">
        <f t="shared" ca="1" si="8"/>
        <v>1671.45</v>
      </c>
    </row>
    <row r="78" spans="2:6" x14ac:dyDescent="0.25">
      <c r="B78" s="2">
        <f t="shared" ca="1" si="5"/>
        <v>43829</v>
      </c>
      <c r="C78" s="46">
        <f t="shared" ca="1" si="6"/>
        <v>61.5</v>
      </c>
      <c r="D78" s="46">
        <f t="shared" ca="1" si="7"/>
        <v>45.5</v>
      </c>
      <c r="E78" s="46">
        <f t="shared" ca="1" si="9"/>
        <v>11.5</v>
      </c>
      <c r="F78" s="46">
        <f t="shared" ca="1" si="8"/>
        <v>1652.75</v>
      </c>
    </row>
    <row r="79" spans="2:6" x14ac:dyDescent="0.25">
      <c r="B79" s="2">
        <f t="shared" ca="1" si="5"/>
        <v>43828</v>
      </c>
      <c r="C79" s="46">
        <f t="shared" ca="1" si="6"/>
        <v>51.4</v>
      </c>
      <c r="D79" s="46">
        <f t="shared" ca="1" si="7"/>
        <v>41.4</v>
      </c>
      <c r="E79" s="46">
        <f t="shared" ca="1" si="9"/>
        <v>18.600000000000001</v>
      </c>
      <c r="F79" s="46">
        <f t="shared" ca="1" si="8"/>
        <v>1641.25</v>
      </c>
    </row>
    <row r="80" spans="2:6" x14ac:dyDescent="0.25">
      <c r="B80" s="2">
        <f t="shared" ca="1" si="5"/>
        <v>43827</v>
      </c>
      <c r="C80" s="46">
        <f t="shared" ca="1" si="6"/>
        <v>64.599999999999994</v>
      </c>
      <c r="D80" s="46">
        <f t="shared" ca="1" si="7"/>
        <v>33.4</v>
      </c>
      <c r="E80" s="46">
        <f t="shared" ca="1" si="9"/>
        <v>16</v>
      </c>
      <c r="F80" s="46">
        <f t="shared" ca="1" si="8"/>
        <v>1622.65</v>
      </c>
    </row>
    <row r="81" spans="2:6" x14ac:dyDescent="0.25">
      <c r="B81" s="2">
        <f t="shared" ca="1" si="5"/>
        <v>43826</v>
      </c>
      <c r="C81" s="46">
        <f t="shared" ca="1" si="6"/>
        <v>56.6</v>
      </c>
      <c r="D81" s="46">
        <f t="shared" ca="1" si="7"/>
        <v>33.4</v>
      </c>
      <c r="E81" s="46">
        <f t="shared" ca="1" si="9"/>
        <v>20</v>
      </c>
      <c r="F81" s="46">
        <f t="shared" ca="1" si="8"/>
        <v>1606.65</v>
      </c>
    </row>
    <row r="82" spans="2:6" x14ac:dyDescent="0.25">
      <c r="B82" s="2">
        <f t="shared" ca="1" si="5"/>
        <v>43825</v>
      </c>
      <c r="C82" s="46">
        <f t="shared" ca="1" si="6"/>
        <v>56.5</v>
      </c>
      <c r="D82" s="46">
        <f t="shared" ca="1" si="7"/>
        <v>27</v>
      </c>
      <c r="E82" s="46">
        <f t="shared" ca="1" si="9"/>
        <v>23.25</v>
      </c>
      <c r="F82" s="46">
        <f t="shared" ca="1" si="8"/>
        <v>1586.65</v>
      </c>
    </row>
    <row r="83" spans="2:6" x14ac:dyDescent="0.25">
      <c r="B83" s="2">
        <f t="shared" ca="1" si="5"/>
        <v>43824</v>
      </c>
      <c r="C83" s="46">
        <f t="shared" ca="1" si="6"/>
        <v>48.8</v>
      </c>
      <c r="D83" s="46">
        <f t="shared" ca="1" si="7"/>
        <v>23.3</v>
      </c>
      <c r="E83" s="46">
        <f t="shared" ca="1" si="9"/>
        <v>28.950000000000003</v>
      </c>
      <c r="F83" s="46">
        <f t="shared" ca="1" si="8"/>
        <v>1563.4</v>
      </c>
    </row>
    <row r="84" spans="2:6" x14ac:dyDescent="0.25">
      <c r="B84" s="2">
        <f t="shared" ca="1" si="5"/>
        <v>43823</v>
      </c>
      <c r="C84" s="46">
        <f t="shared" ca="1" si="6"/>
        <v>51.1</v>
      </c>
      <c r="D84" s="46">
        <f t="shared" ca="1" si="7"/>
        <v>27.4</v>
      </c>
      <c r="E84" s="46">
        <f t="shared" ca="1" si="9"/>
        <v>25.75</v>
      </c>
      <c r="F84" s="46">
        <f t="shared" ca="1" si="8"/>
        <v>1534.45</v>
      </c>
    </row>
    <row r="85" spans="2:6" x14ac:dyDescent="0.25">
      <c r="B85" s="2">
        <f t="shared" ca="1" si="5"/>
        <v>43822</v>
      </c>
      <c r="C85" s="46">
        <f t="shared" ca="1" si="6"/>
        <v>53</v>
      </c>
      <c r="D85" s="46">
        <f t="shared" ca="1" si="7"/>
        <v>24.3</v>
      </c>
      <c r="E85" s="46">
        <f t="shared" ca="1" si="9"/>
        <v>26.35</v>
      </c>
      <c r="F85" s="46">
        <f t="shared" ca="1" si="8"/>
        <v>1508.7</v>
      </c>
    </row>
    <row r="86" spans="2:6" x14ac:dyDescent="0.25">
      <c r="B86" s="2">
        <f t="shared" ca="1" si="5"/>
        <v>43821</v>
      </c>
      <c r="C86" s="46">
        <f t="shared" ca="1" si="6"/>
        <v>49.1</v>
      </c>
      <c r="D86" s="46">
        <f t="shared" ca="1" si="7"/>
        <v>19.899999999999999</v>
      </c>
      <c r="E86" s="46">
        <f t="shared" ca="1" si="9"/>
        <v>30.5</v>
      </c>
      <c r="F86" s="46">
        <f t="shared" ca="1" si="8"/>
        <v>1482.3500000000001</v>
      </c>
    </row>
    <row r="87" spans="2:6" x14ac:dyDescent="0.25">
      <c r="B87" s="2">
        <f t="shared" ca="1" si="5"/>
        <v>43820</v>
      </c>
      <c r="C87" s="46">
        <f t="shared" ca="1" si="6"/>
        <v>37.700000000000003</v>
      </c>
      <c r="D87" s="46">
        <f t="shared" ca="1" si="7"/>
        <v>23</v>
      </c>
      <c r="E87" s="46">
        <f t="shared" ca="1" si="9"/>
        <v>34.65</v>
      </c>
      <c r="F87" s="46">
        <f t="shared" ca="1" si="8"/>
        <v>1451.8500000000001</v>
      </c>
    </row>
    <row r="88" spans="2:6" x14ac:dyDescent="0.25">
      <c r="B88" s="2">
        <f t="shared" ca="1" si="5"/>
        <v>43819</v>
      </c>
      <c r="C88" s="46">
        <f t="shared" ca="1" si="6"/>
        <v>39.5</v>
      </c>
      <c r="D88" s="46">
        <f t="shared" ca="1" si="7"/>
        <v>19.100000000000001</v>
      </c>
      <c r="E88" s="46">
        <f t="shared" ca="1" si="9"/>
        <v>35.700000000000003</v>
      </c>
      <c r="F88" s="46">
        <f t="shared" ca="1" si="8"/>
        <v>1417.2</v>
      </c>
    </row>
    <row r="89" spans="2:6" x14ac:dyDescent="0.25">
      <c r="B89" s="2">
        <f t="shared" ca="1" si="5"/>
        <v>43818</v>
      </c>
      <c r="C89" s="46">
        <f t="shared" ca="1" si="6"/>
        <v>33.6</v>
      </c>
      <c r="D89" s="46">
        <f t="shared" ca="1" si="7"/>
        <v>19.100000000000001</v>
      </c>
      <c r="E89" s="46">
        <f t="shared" ca="1" si="9"/>
        <v>38.65</v>
      </c>
      <c r="F89" s="46">
        <f t="shared" ca="1" si="8"/>
        <v>1381.5</v>
      </c>
    </row>
    <row r="90" spans="2:6" x14ac:dyDescent="0.25">
      <c r="B90" s="2">
        <f t="shared" ca="1" si="5"/>
        <v>43817</v>
      </c>
      <c r="C90" s="46">
        <f t="shared" ca="1" si="6"/>
        <v>38.6</v>
      </c>
      <c r="D90" s="46">
        <f t="shared" ca="1" si="7"/>
        <v>26.7</v>
      </c>
      <c r="E90" s="46">
        <f t="shared" ca="1" si="9"/>
        <v>32.35</v>
      </c>
      <c r="F90" s="46">
        <f t="shared" ca="1" si="8"/>
        <v>1342.85</v>
      </c>
    </row>
    <row r="91" spans="2:6" x14ac:dyDescent="0.25">
      <c r="B91" s="2">
        <f t="shared" ref="B91:B154" ca="1" si="10">IF(ISNUMBER(B90),IF(B90-1&gt;GDD_FocusDate,B90-1,""),"")</f>
        <v>43816</v>
      </c>
      <c r="C91" s="46">
        <f t="shared" ref="C91:C154" ca="1" si="11">_xlfn.IFNA(INDEX(MaxTemp,MATCH($B91,DateHistory,0)),"")</f>
        <v>39.700000000000003</v>
      </c>
      <c r="D91" s="46">
        <f t="shared" ref="D91:D154" ca="1" si="12">_xlfn.IFNA(INDEX(MinTemp,MATCH($B91,DateHistory,0)),"")</f>
        <v>33.799999999999997</v>
      </c>
      <c r="E91" s="46">
        <f t="shared" ca="1" si="9"/>
        <v>28.25</v>
      </c>
      <c r="F91" s="46">
        <f t="shared" ref="F91:F154" ca="1" si="13">IF(ISNUMBER(F92),F92,0)+IF($B91&gt;=GDD_FocusDate,E91)</f>
        <v>1310.5</v>
      </c>
    </row>
    <row r="92" spans="2:6" x14ac:dyDescent="0.25">
      <c r="B92" s="2">
        <f t="shared" ca="1" si="10"/>
        <v>43815</v>
      </c>
      <c r="C92" s="46">
        <f t="shared" ca="1" si="11"/>
        <v>36.9</v>
      </c>
      <c r="D92" s="46">
        <f t="shared" ca="1" si="12"/>
        <v>32</v>
      </c>
      <c r="E92" s="46">
        <f t="shared" ca="1" si="9"/>
        <v>30.549999999999997</v>
      </c>
      <c r="F92" s="46">
        <f t="shared" ca="1" si="13"/>
        <v>1282.25</v>
      </c>
    </row>
    <row r="93" spans="2:6" x14ac:dyDescent="0.25">
      <c r="B93" s="2">
        <f t="shared" ca="1" si="10"/>
        <v>43814</v>
      </c>
      <c r="C93" s="46">
        <f t="shared" ca="1" si="11"/>
        <v>52.3</v>
      </c>
      <c r="D93" s="46">
        <f t="shared" ca="1" si="12"/>
        <v>36.299999999999997</v>
      </c>
      <c r="E93" s="46">
        <f t="shared" ca="1" si="9"/>
        <v>20.700000000000003</v>
      </c>
      <c r="F93" s="46">
        <f t="shared" ca="1" si="13"/>
        <v>1251.7</v>
      </c>
    </row>
    <row r="94" spans="2:6" x14ac:dyDescent="0.25">
      <c r="B94" s="2">
        <f t="shared" ca="1" si="10"/>
        <v>43813</v>
      </c>
      <c r="C94" s="46">
        <f t="shared" ca="1" si="11"/>
        <v>48.1</v>
      </c>
      <c r="D94" s="46">
        <f t="shared" ca="1" si="12"/>
        <v>37.799999999999997</v>
      </c>
      <c r="E94" s="46">
        <f t="shared" ca="1" si="9"/>
        <v>22.049999999999997</v>
      </c>
      <c r="F94" s="46">
        <f t="shared" ca="1" si="13"/>
        <v>1231</v>
      </c>
    </row>
    <row r="95" spans="2:6" x14ac:dyDescent="0.25">
      <c r="B95" s="2">
        <f t="shared" ca="1" si="10"/>
        <v>43812</v>
      </c>
      <c r="C95" s="46">
        <f t="shared" ca="1" si="11"/>
        <v>36.799999999999997</v>
      </c>
      <c r="D95" s="46">
        <f t="shared" ca="1" si="12"/>
        <v>32.9</v>
      </c>
      <c r="E95" s="46">
        <f t="shared" ca="1" si="9"/>
        <v>30.150000000000006</v>
      </c>
      <c r="F95" s="46">
        <f t="shared" ca="1" si="13"/>
        <v>1208.95</v>
      </c>
    </row>
    <row r="96" spans="2:6" x14ac:dyDescent="0.25">
      <c r="B96" s="2">
        <f t="shared" ca="1" si="10"/>
        <v>43811</v>
      </c>
      <c r="C96" s="46">
        <f t="shared" ca="1" si="11"/>
        <v>38</v>
      </c>
      <c r="D96" s="46">
        <f t="shared" ca="1" si="12"/>
        <v>26.2</v>
      </c>
      <c r="E96" s="46">
        <f t="shared" ca="1" si="9"/>
        <v>32.9</v>
      </c>
      <c r="F96" s="46">
        <f t="shared" ca="1" si="13"/>
        <v>1178.8</v>
      </c>
    </row>
    <row r="97" spans="2:6" x14ac:dyDescent="0.25">
      <c r="B97" s="2">
        <f t="shared" ca="1" si="10"/>
        <v>43810</v>
      </c>
      <c r="C97" s="46">
        <f t="shared" ca="1" si="11"/>
        <v>39.5</v>
      </c>
      <c r="D97" s="46">
        <f t="shared" ca="1" si="12"/>
        <v>31.8</v>
      </c>
      <c r="E97" s="46">
        <f t="shared" ca="1" si="9"/>
        <v>29.35</v>
      </c>
      <c r="F97" s="46">
        <f t="shared" ca="1" si="13"/>
        <v>1145.8999999999999</v>
      </c>
    </row>
    <row r="98" spans="2:6" x14ac:dyDescent="0.25">
      <c r="B98" s="2">
        <f t="shared" ca="1" si="10"/>
        <v>43809</v>
      </c>
      <c r="C98" s="46">
        <f t="shared" ca="1" si="11"/>
        <v>55.4</v>
      </c>
      <c r="D98" s="46">
        <f t="shared" ca="1" si="12"/>
        <v>38.5</v>
      </c>
      <c r="E98" s="46">
        <f t="shared" ca="1" si="9"/>
        <v>18.049999999999997</v>
      </c>
      <c r="F98" s="46">
        <f t="shared" ca="1" si="13"/>
        <v>1116.55</v>
      </c>
    </row>
    <row r="99" spans="2:6" x14ac:dyDescent="0.25">
      <c r="B99" s="2">
        <f t="shared" ca="1" si="10"/>
        <v>43808</v>
      </c>
      <c r="C99" s="46">
        <f t="shared" ca="1" si="11"/>
        <v>51.3</v>
      </c>
      <c r="D99" s="46">
        <f t="shared" ca="1" si="12"/>
        <v>37.200000000000003</v>
      </c>
      <c r="E99" s="46">
        <f t="shared" ca="1" si="9"/>
        <v>20.75</v>
      </c>
      <c r="F99" s="46">
        <f t="shared" ca="1" si="13"/>
        <v>1098.5</v>
      </c>
    </row>
    <row r="100" spans="2:6" x14ac:dyDescent="0.25">
      <c r="B100" s="2">
        <f t="shared" ca="1" si="10"/>
        <v>43807</v>
      </c>
      <c r="C100" s="46">
        <f t="shared" ca="1" si="11"/>
        <v>45.9</v>
      </c>
      <c r="D100" s="46">
        <f t="shared" ca="1" si="12"/>
        <v>21.1</v>
      </c>
      <c r="E100" s="46">
        <f t="shared" ca="1" si="9"/>
        <v>31.5</v>
      </c>
      <c r="F100" s="46">
        <f t="shared" ca="1" si="13"/>
        <v>1077.75</v>
      </c>
    </row>
    <row r="101" spans="2:6" x14ac:dyDescent="0.25">
      <c r="B101" s="2">
        <f t="shared" ca="1" si="10"/>
        <v>43806</v>
      </c>
      <c r="C101" s="46">
        <f t="shared" ca="1" si="11"/>
        <v>43.8</v>
      </c>
      <c r="D101" s="46">
        <f t="shared" ca="1" si="12"/>
        <v>25.2</v>
      </c>
      <c r="E101" s="46">
        <f t="shared" ca="1" si="9"/>
        <v>30.5</v>
      </c>
      <c r="F101" s="46">
        <f t="shared" ca="1" si="13"/>
        <v>1046.25</v>
      </c>
    </row>
    <row r="102" spans="2:6" x14ac:dyDescent="0.25">
      <c r="B102" s="2">
        <f t="shared" ca="1" si="10"/>
        <v>43805</v>
      </c>
      <c r="C102" s="46">
        <f t="shared" ca="1" si="11"/>
        <v>50</v>
      </c>
      <c r="D102" s="46">
        <f t="shared" ca="1" si="12"/>
        <v>32.1</v>
      </c>
      <c r="E102" s="46">
        <f t="shared" ca="1" si="9"/>
        <v>23.950000000000003</v>
      </c>
      <c r="F102" s="46">
        <f t="shared" ca="1" si="13"/>
        <v>1015.7500000000001</v>
      </c>
    </row>
    <row r="103" spans="2:6" x14ac:dyDescent="0.25">
      <c r="B103" s="2">
        <f t="shared" ca="1" si="10"/>
        <v>43804</v>
      </c>
      <c r="C103" s="46">
        <f t="shared" ca="1" si="11"/>
        <v>45.9</v>
      </c>
      <c r="D103" s="46">
        <f t="shared" ca="1" si="12"/>
        <v>32</v>
      </c>
      <c r="E103" s="46">
        <f t="shared" ca="1" si="9"/>
        <v>26.049999999999997</v>
      </c>
      <c r="F103" s="46">
        <f t="shared" ca="1" si="13"/>
        <v>991.80000000000007</v>
      </c>
    </row>
    <row r="104" spans="2:6" x14ac:dyDescent="0.25">
      <c r="B104" s="2">
        <f t="shared" ca="1" si="10"/>
        <v>43803</v>
      </c>
      <c r="C104" s="46">
        <f t="shared" ca="1" si="11"/>
        <v>47.5</v>
      </c>
      <c r="D104" s="46">
        <f t="shared" ca="1" si="12"/>
        <v>32</v>
      </c>
      <c r="E104" s="46">
        <f t="shared" ca="1" si="9"/>
        <v>25.25</v>
      </c>
      <c r="F104" s="46">
        <f t="shared" ca="1" si="13"/>
        <v>965.75000000000011</v>
      </c>
    </row>
    <row r="105" spans="2:6" x14ac:dyDescent="0.25">
      <c r="B105" s="2">
        <f t="shared" ca="1" si="10"/>
        <v>43802</v>
      </c>
      <c r="C105" s="46">
        <f t="shared" ca="1" si="11"/>
        <v>45.9</v>
      </c>
      <c r="D105" s="46">
        <f t="shared" ca="1" si="12"/>
        <v>36.9</v>
      </c>
      <c r="E105" s="46">
        <f t="shared" ca="1" si="9"/>
        <v>23.6</v>
      </c>
      <c r="F105" s="46">
        <f t="shared" ca="1" si="13"/>
        <v>940.50000000000011</v>
      </c>
    </row>
    <row r="106" spans="2:6" x14ac:dyDescent="0.25">
      <c r="B106" s="2">
        <f t="shared" ca="1" si="10"/>
        <v>43801</v>
      </c>
      <c r="C106" s="46">
        <f t="shared" ca="1" si="11"/>
        <v>42.9</v>
      </c>
      <c r="D106" s="46">
        <f t="shared" ca="1" si="12"/>
        <v>34.700000000000003</v>
      </c>
      <c r="E106" s="46">
        <f t="shared" ca="1" si="9"/>
        <v>26.200000000000003</v>
      </c>
      <c r="F106" s="46">
        <f t="shared" ca="1" si="13"/>
        <v>916.90000000000009</v>
      </c>
    </row>
    <row r="107" spans="2:6" x14ac:dyDescent="0.25">
      <c r="B107" s="2">
        <f t="shared" ca="1" si="10"/>
        <v>43800</v>
      </c>
      <c r="C107" s="46">
        <f t="shared" ca="1" si="11"/>
        <v>42.4</v>
      </c>
      <c r="D107" s="46">
        <f t="shared" ca="1" si="12"/>
        <v>37.700000000000003</v>
      </c>
      <c r="E107" s="46">
        <f t="shared" ca="1" si="9"/>
        <v>24.950000000000003</v>
      </c>
      <c r="F107" s="46">
        <f t="shared" ca="1" si="13"/>
        <v>890.7</v>
      </c>
    </row>
    <row r="108" spans="2:6" x14ac:dyDescent="0.25">
      <c r="B108" s="2">
        <f t="shared" ca="1" si="10"/>
        <v>43799</v>
      </c>
      <c r="C108" s="46">
        <f t="shared" ca="1" si="11"/>
        <v>43.9</v>
      </c>
      <c r="D108" s="46">
        <f t="shared" ca="1" si="12"/>
        <v>37.799999999999997</v>
      </c>
      <c r="E108" s="46">
        <f t="shared" ca="1" si="9"/>
        <v>24.150000000000006</v>
      </c>
      <c r="F108" s="46">
        <f t="shared" ca="1" si="13"/>
        <v>865.75</v>
      </c>
    </row>
    <row r="109" spans="2:6" x14ac:dyDescent="0.25">
      <c r="B109" s="2">
        <f t="shared" ca="1" si="10"/>
        <v>43798</v>
      </c>
      <c r="C109" s="46">
        <f t="shared" ca="1" si="11"/>
        <v>49.6</v>
      </c>
      <c r="D109" s="46">
        <f t="shared" ca="1" si="12"/>
        <v>37.9</v>
      </c>
      <c r="E109" s="46">
        <f t="shared" ca="1" si="9"/>
        <v>21.25</v>
      </c>
      <c r="F109" s="46">
        <f t="shared" ca="1" si="13"/>
        <v>841.6</v>
      </c>
    </row>
    <row r="110" spans="2:6" x14ac:dyDescent="0.25">
      <c r="B110" s="2">
        <f t="shared" ca="1" si="10"/>
        <v>43797</v>
      </c>
      <c r="C110" s="46">
        <f t="shared" ca="1" si="11"/>
        <v>51</v>
      </c>
      <c r="D110" s="46">
        <f t="shared" ca="1" si="12"/>
        <v>41.9</v>
      </c>
      <c r="E110" s="46">
        <f t="shared" ca="1" si="9"/>
        <v>18.549999999999997</v>
      </c>
      <c r="F110" s="46">
        <f t="shared" ca="1" si="13"/>
        <v>820.35</v>
      </c>
    </row>
    <row r="111" spans="2:6" x14ac:dyDescent="0.25">
      <c r="B111" s="2">
        <f t="shared" ca="1" si="10"/>
        <v>43796</v>
      </c>
      <c r="C111" s="46">
        <f t="shared" ca="1" si="11"/>
        <v>56.6</v>
      </c>
      <c r="D111" s="46">
        <f t="shared" ca="1" si="12"/>
        <v>38.9</v>
      </c>
      <c r="E111" s="46">
        <f t="shared" ca="1" si="9"/>
        <v>17.25</v>
      </c>
      <c r="F111" s="46">
        <f t="shared" ca="1" si="13"/>
        <v>801.80000000000007</v>
      </c>
    </row>
    <row r="112" spans="2:6" x14ac:dyDescent="0.25">
      <c r="B112" s="2">
        <f t="shared" ca="1" si="10"/>
        <v>43795</v>
      </c>
      <c r="C112" s="46">
        <f t="shared" ca="1" si="11"/>
        <v>61.1</v>
      </c>
      <c r="D112" s="46">
        <f t="shared" ca="1" si="12"/>
        <v>30</v>
      </c>
      <c r="E112" s="46">
        <f t="shared" ca="1" si="9"/>
        <v>19.450000000000003</v>
      </c>
      <c r="F112" s="46">
        <f t="shared" ca="1" si="13"/>
        <v>784.55000000000007</v>
      </c>
    </row>
    <row r="113" spans="2:6" x14ac:dyDescent="0.25">
      <c r="B113" s="2">
        <f t="shared" ca="1" si="10"/>
        <v>43794</v>
      </c>
      <c r="C113" s="46">
        <f t="shared" ca="1" si="11"/>
        <v>56.8</v>
      </c>
      <c r="D113" s="46">
        <f t="shared" ca="1" si="12"/>
        <v>29.7</v>
      </c>
      <c r="E113" s="46">
        <f t="shared" ca="1" si="9"/>
        <v>21.75</v>
      </c>
      <c r="F113" s="46">
        <f t="shared" ca="1" si="13"/>
        <v>765.1</v>
      </c>
    </row>
    <row r="114" spans="2:6" x14ac:dyDescent="0.25">
      <c r="B114" s="2">
        <f t="shared" ca="1" si="10"/>
        <v>43793</v>
      </c>
      <c r="C114" s="46">
        <f t="shared" ca="1" si="11"/>
        <v>51</v>
      </c>
      <c r="D114" s="46">
        <f t="shared" ca="1" si="12"/>
        <v>35.4</v>
      </c>
      <c r="E114" s="46">
        <f t="shared" ca="1" si="9"/>
        <v>21.799999999999997</v>
      </c>
      <c r="F114" s="46">
        <f t="shared" ca="1" si="13"/>
        <v>743.35</v>
      </c>
    </row>
    <row r="115" spans="2:6" x14ac:dyDescent="0.25">
      <c r="B115" s="2">
        <f t="shared" ca="1" si="10"/>
        <v>43792</v>
      </c>
      <c r="C115" s="46">
        <f t="shared" ca="1" si="11"/>
        <v>42.1</v>
      </c>
      <c r="D115" s="46">
        <f t="shared" ca="1" si="12"/>
        <v>26</v>
      </c>
      <c r="E115" s="46">
        <f t="shared" ca="1" si="9"/>
        <v>30.950000000000003</v>
      </c>
      <c r="F115" s="46">
        <f t="shared" ca="1" si="13"/>
        <v>721.55000000000007</v>
      </c>
    </row>
    <row r="116" spans="2:6" x14ac:dyDescent="0.25">
      <c r="B116" s="2">
        <f t="shared" ca="1" si="10"/>
        <v>43791</v>
      </c>
      <c r="C116" s="46">
        <f t="shared" ca="1" si="11"/>
        <v>52.9</v>
      </c>
      <c r="D116" s="46">
        <f t="shared" ca="1" si="12"/>
        <v>38.6</v>
      </c>
      <c r="E116" s="46">
        <f t="shared" ca="1" si="9"/>
        <v>19.25</v>
      </c>
      <c r="F116" s="46">
        <f t="shared" ca="1" si="13"/>
        <v>690.6</v>
      </c>
    </row>
    <row r="117" spans="2:6" x14ac:dyDescent="0.25">
      <c r="B117" s="2">
        <f t="shared" ca="1" si="10"/>
        <v>43790</v>
      </c>
      <c r="C117" s="46">
        <f t="shared" ca="1" si="11"/>
        <v>52.8</v>
      </c>
      <c r="D117" s="46">
        <f t="shared" ca="1" si="12"/>
        <v>31.1</v>
      </c>
      <c r="E117" s="46">
        <f t="shared" ca="1" si="9"/>
        <v>23.049999999999997</v>
      </c>
      <c r="F117" s="46">
        <f t="shared" ca="1" si="13"/>
        <v>671.35</v>
      </c>
    </row>
    <row r="118" spans="2:6" x14ac:dyDescent="0.25">
      <c r="B118" s="2">
        <f t="shared" ca="1" si="10"/>
        <v>43789</v>
      </c>
      <c r="C118" s="46">
        <f t="shared" ca="1" si="11"/>
        <v>51.9</v>
      </c>
      <c r="D118" s="46">
        <f t="shared" ca="1" si="12"/>
        <v>44</v>
      </c>
      <c r="E118" s="46">
        <f t="shared" ca="1" si="9"/>
        <v>17.049999999999997</v>
      </c>
      <c r="F118" s="46">
        <f t="shared" ca="1" si="13"/>
        <v>648.30000000000007</v>
      </c>
    </row>
    <row r="119" spans="2:6" x14ac:dyDescent="0.25">
      <c r="B119" s="2">
        <f t="shared" ca="1" si="10"/>
        <v>43788</v>
      </c>
      <c r="C119" s="46">
        <f t="shared" ca="1" si="11"/>
        <v>52.8</v>
      </c>
      <c r="D119" s="46">
        <f t="shared" ca="1" si="12"/>
        <v>38.200000000000003</v>
      </c>
      <c r="E119" s="46">
        <f t="shared" ca="1" si="9"/>
        <v>19.5</v>
      </c>
      <c r="F119" s="46">
        <f t="shared" ca="1" si="13"/>
        <v>631.25000000000011</v>
      </c>
    </row>
    <row r="120" spans="2:6" x14ac:dyDescent="0.25">
      <c r="B120" s="2">
        <f t="shared" ca="1" si="10"/>
        <v>43787</v>
      </c>
      <c r="C120" s="46">
        <f t="shared" ca="1" si="11"/>
        <v>42.6</v>
      </c>
      <c r="D120" s="46">
        <f t="shared" ca="1" si="12"/>
        <v>35.6</v>
      </c>
      <c r="E120" s="46">
        <f t="shared" ca="1" si="9"/>
        <v>25.9</v>
      </c>
      <c r="F120" s="46">
        <f t="shared" ca="1" si="13"/>
        <v>611.75000000000011</v>
      </c>
    </row>
    <row r="121" spans="2:6" x14ac:dyDescent="0.25">
      <c r="B121" s="2">
        <f t="shared" ca="1" si="10"/>
        <v>43786</v>
      </c>
      <c r="C121" s="46">
        <f t="shared" ca="1" si="11"/>
        <v>43.7</v>
      </c>
      <c r="D121" s="46">
        <f t="shared" ca="1" si="12"/>
        <v>33.799999999999997</v>
      </c>
      <c r="E121" s="46">
        <f t="shared" ca="1" si="9"/>
        <v>26.25</v>
      </c>
      <c r="F121" s="46">
        <f t="shared" ca="1" si="13"/>
        <v>585.85000000000014</v>
      </c>
    </row>
    <row r="122" spans="2:6" x14ac:dyDescent="0.25">
      <c r="B122" s="2">
        <f t="shared" ca="1" si="10"/>
        <v>43785</v>
      </c>
      <c r="C122" s="46">
        <f t="shared" ca="1" si="11"/>
        <v>46</v>
      </c>
      <c r="D122" s="46">
        <f t="shared" ca="1" si="12"/>
        <v>33.799999999999997</v>
      </c>
      <c r="E122" s="46">
        <f t="shared" ca="1" si="9"/>
        <v>25.1</v>
      </c>
      <c r="F122" s="46">
        <f t="shared" ca="1" si="13"/>
        <v>559.60000000000014</v>
      </c>
    </row>
    <row r="123" spans="2:6" x14ac:dyDescent="0.25">
      <c r="B123" s="2">
        <f t="shared" ca="1" si="10"/>
        <v>43784</v>
      </c>
      <c r="C123" s="46">
        <f t="shared" ca="1" si="11"/>
        <v>52.8</v>
      </c>
      <c r="D123" s="46">
        <f t="shared" ca="1" si="12"/>
        <v>26.3</v>
      </c>
      <c r="E123" s="46">
        <f t="shared" ca="1" si="9"/>
        <v>25.450000000000003</v>
      </c>
      <c r="F123" s="46">
        <f t="shared" ca="1" si="13"/>
        <v>534.50000000000011</v>
      </c>
    </row>
    <row r="124" spans="2:6" x14ac:dyDescent="0.25">
      <c r="B124" s="2">
        <f t="shared" ca="1" si="10"/>
        <v>43783</v>
      </c>
      <c r="C124" s="46">
        <f t="shared" ca="1" si="11"/>
        <v>41.2</v>
      </c>
      <c r="D124" s="46">
        <f t="shared" ca="1" si="12"/>
        <v>20.100000000000001</v>
      </c>
      <c r="E124" s="46">
        <f t="shared" ca="1" si="9"/>
        <v>34.349999999999994</v>
      </c>
      <c r="F124" s="46">
        <f t="shared" ca="1" si="13"/>
        <v>509.05000000000007</v>
      </c>
    </row>
    <row r="125" spans="2:6" x14ac:dyDescent="0.25">
      <c r="B125" s="2">
        <f t="shared" ca="1" si="10"/>
        <v>43782</v>
      </c>
      <c r="C125" s="46">
        <f t="shared" ca="1" si="11"/>
        <v>35.799999999999997</v>
      </c>
      <c r="D125" s="46">
        <f t="shared" ca="1" si="12"/>
        <v>20.9</v>
      </c>
      <c r="E125" s="46">
        <f t="shared" ca="1" si="9"/>
        <v>36.650000000000006</v>
      </c>
      <c r="F125" s="46">
        <f t="shared" ca="1" si="13"/>
        <v>474.70000000000005</v>
      </c>
    </row>
    <row r="126" spans="2:6" x14ac:dyDescent="0.25">
      <c r="B126" s="2">
        <f t="shared" ca="1" si="10"/>
        <v>43781</v>
      </c>
      <c r="C126" s="46">
        <f t="shared" ca="1" si="11"/>
        <v>60</v>
      </c>
      <c r="D126" s="46">
        <f t="shared" ca="1" si="12"/>
        <v>28.9</v>
      </c>
      <c r="E126" s="46">
        <f t="shared" ca="1" si="9"/>
        <v>20.549999999999997</v>
      </c>
      <c r="F126" s="46">
        <f t="shared" ca="1" si="13"/>
        <v>438.05</v>
      </c>
    </row>
    <row r="127" spans="2:6" x14ac:dyDescent="0.25">
      <c r="B127" s="2">
        <f t="shared" ca="1" si="10"/>
        <v>43780</v>
      </c>
      <c r="C127" s="46">
        <f t="shared" ca="1" si="11"/>
        <v>68</v>
      </c>
      <c r="D127" s="46">
        <f t="shared" ca="1" si="12"/>
        <v>32.200000000000003</v>
      </c>
      <c r="E127" s="46">
        <f t="shared" ca="1" si="9"/>
        <v>14.899999999999999</v>
      </c>
      <c r="F127" s="46">
        <f t="shared" ca="1" si="13"/>
        <v>417.5</v>
      </c>
    </row>
    <row r="128" spans="2:6" x14ac:dyDescent="0.25">
      <c r="B128" s="2">
        <f t="shared" ca="1" si="10"/>
        <v>43779</v>
      </c>
      <c r="C128" s="46">
        <f t="shared" ca="1" si="11"/>
        <v>56.6</v>
      </c>
      <c r="D128" s="46">
        <f t="shared" ca="1" si="12"/>
        <v>30.4</v>
      </c>
      <c r="E128" s="46">
        <f t="shared" ca="1" si="9"/>
        <v>21.5</v>
      </c>
      <c r="F128" s="46">
        <f t="shared" ca="1" si="13"/>
        <v>402.6</v>
      </c>
    </row>
    <row r="129" spans="2:6" x14ac:dyDescent="0.25">
      <c r="B129" s="2">
        <f t="shared" ca="1" si="10"/>
        <v>43778</v>
      </c>
      <c r="C129" s="46">
        <f t="shared" ca="1" si="11"/>
        <v>43</v>
      </c>
      <c r="D129" s="46">
        <f t="shared" ca="1" si="12"/>
        <v>22.1</v>
      </c>
      <c r="E129" s="46">
        <f t="shared" ca="1" si="9"/>
        <v>32.450000000000003</v>
      </c>
      <c r="F129" s="46">
        <f t="shared" ca="1" si="13"/>
        <v>381.1</v>
      </c>
    </row>
    <row r="130" spans="2:6" x14ac:dyDescent="0.25">
      <c r="B130" s="2">
        <f t="shared" ca="1" si="10"/>
        <v>43777</v>
      </c>
      <c r="C130" s="46">
        <f t="shared" ca="1" si="11"/>
        <v>43.6</v>
      </c>
      <c r="D130" s="46">
        <f t="shared" ca="1" si="12"/>
        <v>27.5</v>
      </c>
      <c r="E130" s="46">
        <f t="shared" ca="1" si="9"/>
        <v>29.450000000000003</v>
      </c>
      <c r="F130" s="46">
        <f t="shared" ca="1" si="13"/>
        <v>348.65000000000003</v>
      </c>
    </row>
    <row r="131" spans="2:6" x14ac:dyDescent="0.25">
      <c r="B131" s="2">
        <f t="shared" ca="1" si="10"/>
        <v>43776</v>
      </c>
      <c r="C131" s="46">
        <f t="shared" ca="1" si="11"/>
        <v>58.9</v>
      </c>
      <c r="D131" s="46">
        <f t="shared" ca="1" si="12"/>
        <v>42.8</v>
      </c>
      <c r="E131" s="46">
        <f t="shared" ca="1" si="9"/>
        <v>14.150000000000006</v>
      </c>
      <c r="F131" s="46">
        <f t="shared" ca="1" si="13"/>
        <v>319.20000000000005</v>
      </c>
    </row>
    <row r="132" spans="2:6" x14ac:dyDescent="0.25">
      <c r="B132" s="2">
        <f t="shared" ca="1" si="10"/>
        <v>43775</v>
      </c>
      <c r="C132" s="46">
        <f t="shared" ca="1" si="11"/>
        <v>57.6</v>
      </c>
      <c r="D132" s="46">
        <f t="shared" ca="1" si="12"/>
        <v>41.4</v>
      </c>
      <c r="E132" s="46">
        <f t="shared" ca="1" si="9"/>
        <v>15.5</v>
      </c>
      <c r="F132" s="46">
        <f t="shared" ca="1" si="13"/>
        <v>305.05</v>
      </c>
    </row>
    <row r="133" spans="2:6" x14ac:dyDescent="0.25">
      <c r="B133" s="2">
        <f t="shared" ca="1" si="10"/>
        <v>43774</v>
      </c>
      <c r="C133" s="46">
        <f t="shared" ca="1" si="11"/>
        <v>64.7</v>
      </c>
      <c r="D133" s="46">
        <f t="shared" ca="1" si="12"/>
        <v>34.799999999999997</v>
      </c>
      <c r="E133" s="46">
        <f t="shared" ca="1" si="9"/>
        <v>15.25</v>
      </c>
      <c r="F133" s="46">
        <f t="shared" ca="1" si="13"/>
        <v>289.55</v>
      </c>
    </row>
    <row r="134" spans="2:6" x14ac:dyDescent="0.25">
      <c r="B134" s="2">
        <f t="shared" ca="1" si="10"/>
        <v>43773</v>
      </c>
      <c r="C134" s="46">
        <f t="shared" ca="1" si="11"/>
        <v>60</v>
      </c>
      <c r="D134" s="46">
        <f t="shared" ca="1" si="12"/>
        <v>30.1</v>
      </c>
      <c r="E134" s="46">
        <f t="shared" ca="1" si="9"/>
        <v>19.950000000000003</v>
      </c>
      <c r="F134" s="46">
        <f t="shared" ca="1" si="13"/>
        <v>274.3</v>
      </c>
    </row>
    <row r="135" spans="2:6" x14ac:dyDescent="0.25">
      <c r="B135" s="2">
        <f t="shared" ca="1" si="10"/>
        <v>43772</v>
      </c>
      <c r="C135" s="46">
        <f t="shared" ca="1" si="11"/>
        <v>54.8</v>
      </c>
      <c r="D135" s="46">
        <f t="shared" ca="1" si="12"/>
        <v>32.299999999999997</v>
      </c>
      <c r="E135" s="46">
        <f t="shared" ca="1" si="9"/>
        <v>21.450000000000003</v>
      </c>
      <c r="F135" s="46">
        <f t="shared" ca="1" si="13"/>
        <v>254.35000000000002</v>
      </c>
    </row>
    <row r="136" spans="2:6" x14ac:dyDescent="0.25">
      <c r="B136" s="2">
        <f t="shared" ca="1" si="10"/>
        <v>43771</v>
      </c>
      <c r="C136" s="46">
        <f t="shared" ca="1" si="11"/>
        <v>52.8</v>
      </c>
      <c r="D136" s="46">
        <f t="shared" ca="1" si="12"/>
        <v>29.9</v>
      </c>
      <c r="E136" s="46">
        <f t="shared" ca="1" si="9"/>
        <v>23.650000000000006</v>
      </c>
      <c r="F136" s="46">
        <f t="shared" ca="1" si="13"/>
        <v>232.9</v>
      </c>
    </row>
    <row r="137" spans="2:6" x14ac:dyDescent="0.25">
      <c r="B137" s="2">
        <f t="shared" ca="1" si="10"/>
        <v>43770</v>
      </c>
      <c r="C137" s="46">
        <f t="shared" ca="1" si="11"/>
        <v>52.5</v>
      </c>
      <c r="D137" s="46">
        <f t="shared" ca="1" si="12"/>
        <v>39</v>
      </c>
      <c r="E137" s="46">
        <f t="shared" ca="1" si="9"/>
        <v>19.25</v>
      </c>
      <c r="F137" s="46">
        <f t="shared" ca="1" si="13"/>
        <v>209.25</v>
      </c>
    </row>
    <row r="138" spans="2:6" x14ac:dyDescent="0.25">
      <c r="B138" s="2">
        <f t="shared" ca="1" si="10"/>
        <v>43769</v>
      </c>
      <c r="C138" s="46">
        <f t="shared" ca="1" si="11"/>
        <v>76.7</v>
      </c>
      <c r="D138" s="46">
        <f t="shared" ca="1" si="12"/>
        <v>57.1</v>
      </c>
      <c r="E138" s="46">
        <f t="shared" ca="1" si="9"/>
        <v>0</v>
      </c>
      <c r="F138" s="46">
        <f t="shared" ca="1" si="13"/>
        <v>190</v>
      </c>
    </row>
    <row r="139" spans="2:6" x14ac:dyDescent="0.25">
      <c r="B139" s="2">
        <f t="shared" ca="1" si="10"/>
        <v>43768</v>
      </c>
      <c r="C139" s="46">
        <f t="shared" ca="1" si="11"/>
        <v>65</v>
      </c>
      <c r="D139" s="46">
        <f t="shared" ca="1" si="12"/>
        <v>57</v>
      </c>
      <c r="E139" s="46">
        <f t="shared" ref="E139:E202" ca="1" si="14">MAX(0,GDD_TBase-((MIN(GDD_TMax,C139)+MIN(GDD_TMax,D139))/2) )</f>
        <v>4</v>
      </c>
      <c r="F139" s="46">
        <f t="shared" ca="1" si="13"/>
        <v>190</v>
      </c>
    </row>
    <row r="140" spans="2:6" x14ac:dyDescent="0.25">
      <c r="B140" s="2">
        <f t="shared" ca="1" si="10"/>
        <v>43767</v>
      </c>
      <c r="C140" s="46">
        <f t="shared" ca="1" si="11"/>
        <v>64</v>
      </c>
      <c r="D140" s="46">
        <f t="shared" ca="1" si="12"/>
        <v>48.4</v>
      </c>
      <c r="E140" s="46">
        <f t="shared" ca="1" si="14"/>
        <v>8.7999999999999972</v>
      </c>
      <c r="F140" s="46">
        <f t="shared" ca="1" si="13"/>
        <v>186</v>
      </c>
    </row>
    <row r="141" spans="2:6" x14ac:dyDescent="0.25">
      <c r="B141" s="2">
        <f t="shared" ca="1" si="10"/>
        <v>43766</v>
      </c>
      <c r="C141" s="46">
        <f t="shared" ca="1" si="11"/>
        <v>69.099999999999994</v>
      </c>
      <c r="D141" s="46">
        <f t="shared" ca="1" si="12"/>
        <v>53</v>
      </c>
      <c r="E141" s="46">
        <f t="shared" ca="1" si="14"/>
        <v>3.9500000000000028</v>
      </c>
      <c r="F141" s="46">
        <f t="shared" ca="1" si="13"/>
        <v>177.2</v>
      </c>
    </row>
    <row r="142" spans="2:6" x14ac:dyDescent="0.25">
      <c r="B142" s="2">
        <f t="shared" ca="1" si="10"/>
        <v>43765</v>
      </c>
      <c r="C142" s="46">
        <f t="shared" ca="1" si="11"/>
        <v>78.7</v>
      </c>
      <c r="D142" s="46">
        <f t="shared" ca="1" si="12"/>
        <v>57.5</v>
      </c>
      <c r="E142" s="46">
        <f t="shared" ca="1" si="14"/>
        <v>0</v>
      </c>
      <c r="F142" s="46">
        <f t="shared" ca="1" si="13"/>
        <v>173.25</v>
      </c>
    </row>
    <row r="143" spans="2:6" x14ac:dyDescent="0.25">
      <c r="B143" s="2">
        <f t="shared" ca="1" si="10"/>
        <v>43764</v>
      </c>
      <c r="C143" s="46">
        <f t="shared" ca="1" si="11"/>
        <v>63.7</v>
      </c>
      <c r="D143" s="46">
        <f t="shared" ca="1" si="12"/>
        <v>53.2</v>
      </c>
      <c r="E143" s="46">
        <f t="shared" ca="1" si="14"/>
        <v>6.5499999999999972</v>
      </c>
      <c r="F143" s="46">
        <f t="shared" ca="1" si="13"/>
        <v>173.25</v>
      </c>
    </row>
    <row r="144" spans="2:6" x14ac:dyDescent="0.25">
      <c r="B144" s="2">
        <f t="shared" ca="1" si="10"/>
        <v>43763</v>
      </c>
      <c r="C144" s="46">
        <f t="shared" ca="1" si="11"/>
        <v>65.7</v>
      </c>
      <c r="D144" s="46">
        <f t="shared" ca="1" si="12"/>
        <v>42.1</v>
      </c>
      <c r="E144" s="46">
        <f t="shared" ca="1" si="14"/>
        <v>11.099999999999994</v>
      </c>
      <c r="F144" s="46">
        <f t="shared" ca="1" si="13"/>
        <v>166.70000000000002</v>
      </c>
    </row>
    <row r="145" spans="2:6" x14ac:dyDescent="0.25">
      <c r="B145" s="2">
        <f t="shared" ca="1" si="10"/>
        <v>43762</v>
      </c>
      <c r="C145" s="46">
        <f t="shared" ca="1" si="11"/>
        <v>69.099999999999994</v>
      </c>
      <c r="D145" s="46">
        <f t="shared" ca="1" si="12"/>
        <v>35.700000000000003</v>
      </c>
      <c r="E145" s="46">
        <f t="shared" ca="1" si="14"/>
        <v>12.600000000000001</v>
      </c>
      <c r="F145" s="46">
        <f t="shared" ca="1" si="13"/>
        <v>155.60000000000002</v>
      </c>
    </row>
    <row r="146" spans="2:6" x14ac:dyDescent="0.25">
      <c r="B146" s="2">
        <f t="shared" ca="1" si="10"/>
        <v>43761</v>
      </c>
      <c r="C146" s="46">
        <f t="shared" ca="1" si="11"/>
        <v>65.7</v>
      </c>
      <c r="D146" s="46">
        <f t="shared" ca="1" si="12"/>
        <v>42.6</v>
      </c>
      <c r="E146" s="46">
        <f t="shared" ca="1" si="14"/>
        <v>10.849999999999994</v>
      </c>
      <c r="F146" s="46">
        <f t="shared" ca="1" si="13"/>
        <v>143.00000000000003</v>
      </c>
    </row>
    <row r="147" spans="2:6" x14ac:dyDescent="0.25">
      <c r="B147" s="2">
        <f t="shared" ca="1" si="10"/>
        <v>43760</v>
      </c>
      <c r="C147" s="46">
        <f t="shared" ca="1" si="11"/>
        <v>60</v>
      </c>
      <c r="D147" s="46">
        <f t="shared" ca="1" si="12"/>
        <v>49.1</v>
      </c>
      <c r="E147" s="46">
        <f t="shared" ca="1" si="14"/>
        <v>10.450000000000003</v>
      </c>
      <c r="F147" s="46">
        <f t="shared" ca="1" si="13"/>
        <v>132.15000000000003</v>
      </c>
    </row>
    <row r="148" spans="2:6" x14ac:dyDescent="0.25">
      <c r="B148" s="2">
        <f t="shared" ca="1" si="10"/>
        <v>43759</v>
      </c>
      <c r="C148" s="46">
        <f t="shared" ca="1" si="11"/>
        <v>68.099999999999994</v>
      </c>
      <c r="D148" s="46">
        <f t="shared" ca="1" si="12"/>
        <v>53.6</v>
      </c>
      <c r="E148" s="46">
        <f t="shared" ca="1" si="14"/>
        <v>4.1500000000000057</v>
      </c>
      <c r="F148" s="46">
        <f t="shared" ca="1" si="13"/>
        <v>121.70000000000002</v>
      </c>
    </row>
    <row r="149" spans="2:6" x14ac:dyDescent="0.25">
      <c r="B149" s="2">
        <f t="shared" ca="1" si="10"/>
        <v>43758</v>
      </c>
      <c r="C149" s="46">
        <f t="shared" ca="1" si="11"/>
        <v>55.6</v>
      </c>
      <c r="D149" s="46">
        <f t="shared" ca="1" si="12"/>
        <v>51.3</v>
      </c>
      <c r="E149" s="46">
        <f t="shared" ca="1" si="14"/>
        <v>11.549999999999997</v>
      </c>
      <c r="F149" s="46">
        <f t="shared" ca="1" si="13"/>
        <v>117.55000000000001</v>
      </c>
    </row>
    <row r="150" spans="2:6" x14ac:dyDescent="0.25">
      <c r="B150" s="2">
        <f t="shared" ca="1" si="10"/>
        <v>43757</v>
      </c>
      <c r="C150" s="46">
        <f t="shared" ca="1" si="11"/>
        <v>62.9</v>
      </c>
      <c r="D150" s="46">
        <f t="shared" ca="1" si="12"/>
        <v>34.1</v>
      </c>
      <c r="E150" s="46">
        <f t="shared" ca="1" si="14"/>
        <v>16.5</v>
      </c>
      <c r="F150" s="46">
        <f t="shared" ca="1" si="13"/>
        <v>106.00000000000001</v>
      </c>
    </row>
    <row r="151" spans="2:6" x14ac:dyDescent="0.25">
      <c r="B151" s="2">
        <f t="shared" ca="1" si="10"/>
        <v>43756</v>
      </c>
      <c r="C151" s="46">
        <f t="shared" ca="1" si="11"/>
        <v>62.8</v>
      </c>
      <c r="D151" s="46">
        <f t="shared" ca="1" si="12"/>
        <v>44.9</v>
      </c>
      <c r="E151" s="46">
        <f t="shared" ca="1" si="14"/>
        <v>11.150000000000006</v>
      </c>
      <c r="F151" s="46">
        <f t="shared" ca="1" si="13"/>
        <v>89.500000000000014</v>
      </c>
    </row>
    <row r="152" spans="2:6" x14ac:dyDescent="0.25">
      <c r="B152" s="2">
        <f t="shared" ca="1" si="10"/>
        <v>43755</v>
      </c>
      <c r="C152" s="46">
        <f t="shared" ca="1" si="11"/>
        <v>57.6</v>
      </c>
      <c r="D152" s="46">
        <f t="shared" ca="1" si="12"/>
        <v>48.2</v>
      </c>
      <c r="E152" s="46">
        <f t="shared" ca="1" si="14"/>
        <v>12.099999999999994</v>
      </c>
      <c r="F152" s="46">
        <f t="shared" ca="1" si="13"/>
        <v>78.350000000000009</v>
      </c>
    </row>
    <row r="153" spans="2:6" x14ac:dyDescent="0.25">
      <c r="B153" s="2">
        <f t="shared" ca="1" si="10"/>
        <v>43754</v>
      </c>
      <c r="C153" s="46">
        <f t="shared" ca="1" si="11"/>
        <v>60.9</v>
      </c>
      <c r="D153" s="46">
        <f t="shared" ca="1" si="12"/>
        <v>49.8</v>
      </c>
      <c r="E153" s="46">
        <f t="shared" ca="1" si="14"/>
        <v>9.6500000000000057</v>
      </c>
      <c r="F153" s="46">
        <f t="shared" ca="1" si="13"/>
        <v>66.250000000000014</v>
      </c>
    </row>
    <row r="154" spans="2:6" x14ac:dyDescent="0.25">
      <c r="B154" s="2">
        <f t="shared" ca="1" si="10"/>
        <v>43753</v>
      </c>
      <c r="C154" s="46">
        <f t="shared" ca="1" si="11"/>
        <v>71.8</v>
      </c>
      <c r="D154" s="46">
        <f t="shared" ca="1" si="12"/>
        <v>41.3</v>
      </c>
      <c r="E154" s="46">
        <f t="shared" ca="1" si="14"/>
        <v>8.4500000000000028</v>
      </c>
      <c r="F154" s="46">
        <f t="shared" ca="1" si="13"/>
        <v>56.600000000000009</v>
      </c>
    </row>
    <row r="155" spans="2:6" x14ac:dyDescent="0.25">
      <c r="B155" s="2">
        <f t="shared" ref="B155:B218" ca="1" si="15">IF(ISNUMBER(B154),IF(B154-1&gt;GDD_FocusDate,B154-1,""),"")</f>
        <v>43752</v>
      </c>
      <c r="C155" s="46">
        <f t="shared" ref="C155:C218" ca="1" si="16">_xlfn.IFNA(INDEX(MaxTemp,MATCH($B155,DateHistory,0)),"")</f>
        <v>75.400000000000006</v>
      </c>
      <c r="D155" s="46">
        <f t="shared" ref="D155:D218" ca="1" si="17">_xlfn.IFNA(INDEX(MinTemp,MATCH($B155,DateHistory,0)),"")</f>
        <v>39.799999999999997</v>
      </c>
      <c r="E155" s="46">
        <f t="shared" ca="1" si="14"/>
        <v>7.3999999999999986</v>
      </c>
      <c r="F155" s="46">
        <f t="shared" ref="F155:F218" ca="1" si="18">IF(ISNUMBER(F156),F156,0)+IF($B155&gt;=GDD_FocusDate,E155)</f>
        <v>48.150000000000006</v>
      </c>
    </row>
    <row r="156" spans="2:6" x14ac:dyDescent="0.25">
      <c r="B156" s="2">
        <f t="shared" ca="1" si="15"/>
        <v>43751</v>
      </c>
      <c r="C156" s="46">
        <f t="shared" ca="1" si="16"/>
        <v>64.099999999999994</v>
      </c>
      <c r="D156" s="46">
        <f t="shared" ca="1" si="17"/>
        <v>51.7</v>
      </c>
      <c r="E156" s="46">
        <f t="shared" ca="1" si="14"/>
        <v>7.1000000000000014</v>
      </c>
      <c r="F156" s="46">
        <f t="shared" ca="1" si="18"/>
        <v>40.750000000000007</v>
      </c>
    </row>
    <row r="157" spans="2:6" x14ac:dyDescent="0.25">
      <c r="B157" s="2">
        <f t="shared" ca="1" si="15"/>
        <v>43750</v>
      </c>
      <c r="C157" s="46">
        <f t="shared" ca="1" si="16"/>
        <v>69.5</v>
      </c>
      <c r="D157" s="46">
        <f t="shared" ca="1" si="17"/>
        <v>46</v>
      </c>
      <c r="E157" s="46">
        <f t="shared" ca="1" si="14"/>
        <v>7.25</v>
      </c>
      <c r="F157" s="46">
        <f t="shared" ca="1" si="18"/>
        <v>33.650000000000006</v>
      </c>
    </row>
    <row r="158" spans="2:6" x14ac:dyDescent="0.25">
      <c r="B158" s="2">
        <f t="shared" ca="1" si="15"/>
        <v>43749</v>
      </c>
      <c r="C158" s="46">
        <f t="shared" ca="1" si="16"/>
        <v>73.7</v>
      </c>
      <c r="D158" s="46">
        <f t="shared" ca="1" si="17"/>
        <v>50.2</v>
      </c>
      <c r="E158" s="46">
        <f t="shared" ca="1" si="14"/>
        <v>3.0499999999999972</v>
      </c>
      <c r="F158" s="46">
        <f t="shared" ca="1" si="18"/>
        <v>26.400000000000006</v>
      </c>
    </row>
    <row r="159" spans="2:6" x14ac:dyDescent="0.25">
      <c r="B159" s="2">
        <f t="shared" ca="1" si="15"/>
        <v>43748</v>
      </c>
      <c r="C159" s="46">
        <f t="shared" ca="1" si="16"/>
        <v>74.599999999999994</v>
      </c>
      <c r="D159" s="46">
        <f t="shared" ca="1" si="17"/>
        <v>51.7</v>
      </c>
      <c r="E159" s="46">
        <f t="shared" ca="1" si="14"/>
        <v>1.8500000000000014</v>
      </c>
      <c r="F159" s="46">
        <f t="shared" ca="1" si="18"/>
        <v>23.350000000000009</v>
      </c>
    </row>
    <row r="160" spans="2:6" x14ac:dyDescent="0.25">
      <c r="B160" s="2">
        <f t="shared" ca="1" si="15"/>
        <v>43747</v>
      </c>
      <c r="C160" s="46">
        <f t="shared" ca="1" si="16"/>
        <v>70.5</v>
      </c>
      <c r="D160" s="46">
        <f t="shared" ca="1" si="17"/>
        <v>53.7</v>
      </c>
      <c r="E160" s="46">
        <f t="shared" ca="1" si="14"/>
        <v>2.8999999999999986</v>
      </c>
      <c r="F160" s="46">
        <f t="shared" ca="1" si="18"/>
        <v>21.500000000000007</v>
      </c>
    </row>
    <row r="161" spans="2:6" x14ac:dyDescent="0.25">
      <c r="B161" s="2">
        <f t="shared" ca="1" si="15"/>
        <v>43746</v>
      </c>
      <c r="C161" s="46">
        <f t="shared" ca="1" si="16"/>
        <v>65.599999999999994</v>
      </c>
      <c r="D161" s="46">
        <f t="shared" ca="1" si="17"/>
        <v>55.6</v>
      </c>
      <c r="E161" s="46">
        <f t="shared" ca="1" si="14"/>
        <v>4.4000000000000057</v>
      </c>
      <c r="F161" s="46">
        <f t="shared" ca="1" si="18"/>
        <v>18.600000000000009</v>
      </c>
    </row>
    <row r="162" spans="2:6" x14ac:dyDescent="0.25">
      <c r="B162" s="2">
        <f t="shared" ca="1" si="15"/>
        <v>43745</v>
      </c>
      <c r="C162" s="46">
        <f t="shared" ca="1" si="16"/>
        <v>78.8</v>
      </c>
      <c r="D162" s="46">
        <f t="shared" ca="1" si="17"/>
        <v>60.5</v>
      </c>
      <c r="E162" s="46">
        <f t="shared" ca="1" si="14"/>
        <v>0</v>
      </c>
      <c r="F162" s="46">
        <f t="shared" ca="1" si="18"/>
        <v>14.200000000000003</v>
      </c>
    </row>
    <row r="163" spans="2:6" x14ac:dyDescent="0.25">
      <c r="B163" s="2">
        <f t="shared" ca="1" si="15"/>
        <v>43744</v>
      </c>
      <c r="C163" s="46">
        <f t="shared" ca="1" si="16"/>
        <v>71.599999999999994</v>
      </c>
      <c r="D163" s="46">
        <f t="shared" ca="1" si="17"/>
        <v>59.9</v>
      </c>
      <c r="E163" s="46">
        <f t="shared" ca="1" si="14"/>
        <v>0</v>
      </c>
      <c r="F163" s="46">
        <f t="shared" ca="1" si="18"/>
        <v>14.200000000000003</v>
      </c>
    </row>
    <row r="164" spans="2:6" x14ac:dyDescent="0.25">
      <c r="B164" s="2">
        <f t="shared" ca="1" si="15"/>
        <v>43743</v>
      </c>
      <c r="C164" s="46">
        <f t="shared" ca="1" si="16"/>
        <v>64.7</v>
      </c>
      <c r="D164" s="46">
        <f t="shared" ca="1" si="17"/>
        <v>45.8</v>
      </c>
      <c r="E164" s="46">
        <f t="shared" ca="1" si="14"/>
        <v>9.75</v>
      </c>
      <c r="F164" s="46">
        <f t="shared" ca="1" si="18"/>
        <v>14.200000000000003</v>
      </c>
    </row>
    <row r="165" spans="2:6" x14ac:dyDescent="0.25">
      <c r="B165" s="2">
        <f t="shared" ca="1" si="15"/>
        <v>43742</v>
      </c>
      <c r="C165" s="46">
        <f t="shared" ca="1" si="16"/>
        <v>76.8</v>
      </c>
      <c r="D165" s="46">
        <f t="shared" ca="1" si="17"/>
        <v>54.8</v>
      </c>
      <c r="E165" s="46">
        <f t="shared" ca="1" si="14"/>
        <v>0</v>
      </c>
      <c r="F165" s="46">
        <f t="shared" ca="1" si="18"/>
        <v>4.4500000000000028</v>
      </c>
    </row>
    <row r="166" spans="2:6" x14ac:dyDescent="0.25">
      <c r="B166" s="2">
        <f t="shared" ca="1" si="15"/>
        <v>43741</v>
      </c>
      <c r="C166" s="46">
        <f t="shared" ca="1" si="16"/>
        <v>81.3</v>
      </c>
      <c r="D166" s="46">
        <f t="shared" ca="1" si="17"/>
        <v>72.8</v>
      </c>
      <c r="E166" s="46">
        <f t="shared" ca="1" si="14"/>
        <v>0</v>
      </c>
      <c r="F166" s="46">
        <f t="shared" ca="1" si="18"/>
        <v>4.4500000000000028</v>
      </c>
    </row>
    <row r="167" spans="2:6" x14ac:dyDescent="0.25">
      <c r="B167" s="2">
        <f t="shared" ca="1" si="15"/>
        <v>43740</v>
      </c>
      <c r="C167" s="46">
        <f t="shared" ca="1" si="16"/>
        <v>95.5</v>
      </c>
      <c r="D167" s="46">
        <f t="shared" ca="1" si="17"/>
        <v>69.5</v>
      </c>
      <c r="E167" s="46">
        <f t="shared" ca="1" si="14"/>
        <v>0</v>
      </c>
      <c r="F167" s="46">
        <f t="shared" ca="1" si="18"/>
        <v>4.4500000000000028</v>
      </c>
    </row>
    <row r="168" spans="2:6" x14ac:dyDescent="0.25">
      <c r="B168" s="2">
        <f t="shared" ca="1" si="15"/>
        <v>43739</v>
      </c>
      <c r="C168" s="46">
        <f t="shared" ca="1" si="16"/>
        <v>87</v>
      </c>
      <c r="D168" s="46">
        <f t="shared" ca="1" si="17"/>
        <v>66.599999999999994</v>
      </c>
      <c r="E168" s="46">
        <f t="shared" ca="1" si="14"/>
        <v>0</v>
      </c>
      <c r="F168" s="46">
        <f t="shared" ca="1" si="18"/>
        <v>4.4500000000000028</v>
      </c>
    </row>
    <row r="169" spans="2:6" x14ac:dyDescent="0.25">
      <c r="B169" s="2">
        <f t="shared" ca="1" si="15"/>
        <v>43738</v>
      </c>
      <c r="C169" s="46">
        <f t="shared" ca="1" si="16"/>
        <v>72.8</v>
      </c>
      <c r="D169" s="46">
        <f t="shared" ca="1" si="17"/>
        <v>67.599999999999994</v>
      </c>
      <c r="E169" s="46">
        <f t="shared" ca="1" si="14"/>
        <v>0</v>
      </c>
      <c r="F169" s="46">
        <f t="shared" ca="1" si="18"/>
        <v>4.4500000000000028</v>
      </c>
    </row>
    <row r="170" spans="2:6" x14ac:dyDescent="0.25">
      <c r="B170" s="2">
        <f t="shared" ca="1" si="15"/>
        <v>43737</v>
      </c>
      <c r="C170" s="46">
        <f t="shared" ca="1" si="16"/>
        <v>87.7</v>
      </c>
      <c r="D170" s="46">
        <f t="shared" ca="1" si="17"/>
        <v>68.5</v>
      </c>
      <c r="E170" s="46">
        <f t="shared" ca="1" si="14"/>
        <v>0</v>
      </c>
      <c r="F170" s="46">
        <f t="shared" ca="1" si="18"/>
        <v>4.4500000000000028</v>
      </c>
    </row>
    <row r="171" spans="2:6" x14ac:dyDescent="0.25">
      <c r="B171" s="2">
        <f t="shared" ca="1" si="15"/>
        <v>43736</v>
      </c>
      <c r="C171" s="46">
        <f t="shared" ca="1" si="16"/>
        <v>84.8</v>
      </c>
      <c r="D171" s="46">
        <f t="shared" ca="1" si="17"/>
        <v>59.9</v>
      </c>
      <c r="E171" s="46">
        <f t="shared" ca="1" si="14"/>
        <v>0</v>
      </c>
      <c r="F171" s="46">
        <f t="shared" ca="1" si="18"/>
        <v>4.4500000000000028</v>
      </c>
    </row>
    <row r="172" spans="2:6" x14ac:dyDescent="0.25">
      <c r="B172" s="2">
        <f t="shared" ca="1" si="15"/>
        <v>43735</v>
      </c>
      <c r="C172" s="46">
        <f t="shared" ca="1" si="16"/>
        <v>80</v>
      </c>
      <c r="D172" s="46">
        <f t="shared" ca="1" si="17"/>
        <v>53.2</v>
      </c>
      <c r="E172" s="46">
        <f t="shared" ca="1" si="14"/>
        <v>0</v>
      </c>
      <c r="F172" s="46">
        <f t="shared" ca="1" si="18"/>
        <v>4.4500000000000028</v>
      </c>
    </row>
    <row r="173" spans="2:6" x14ac:dyDescent="0.25">
      <c r="B173" s="2">
        <f t="shared" ca="1" si="15"/>
        <v>43734</v>
      </c>
      <c r="C173" s="46">
        <f t="shared" ca="1" si="16"/>
        <v>85.6</v>
      </c>
      <c r="D173" s="46">
        <f t="shared" ca="1" si="17"/>
        <v>55.8</v>
      </c>
      <c r="E173" s="46">
        <f t="shared" ca="1" si="14"/>
        <v>0</v>
      </c>
      <c r="F173" s="46">
        <f t="shared" ca="1" si="18"/>
        <v>4.4500000000000028</v>
      </c>
    </row>
    <row r="174" spans="2:6" x14ac:dyDescent="0.25">
      <c r="B174" s="2">
        <f t="shared" ca="1" si="15"/>
        <v>43733</v>
      </c>
      <c r="C174" s="46">
        <f t="shared" ca="1" si="16"/>
        <v>81.900000000000006</v>
      </c>
      <c r="D174" s="46">
        <f t="shared" ca="1" si="17"/>
        <v>50.3</v>
      </c>
      <c r="E174" s="46">
        <f t="shared" ca="1" si="14"/>
        <v>0</v>
      </c>
      <c r="F174" s="46">
        <f t="shared" ca="1" si="18"/>
        <v>4.4500000000000028</v>
      </c>
    </row>
    <row r="175" spans="2:6" x14ac:dyDescent="0.25">
      <c r="B175" s="2">
        <f t="shared" ca="1" si="15"/>
        <v>43732</v>
      </c>
      <c r="C175" s="46">
        <f t="shared" ca="1" si="16"/>
        <v>78.099999999999994</v>
      </c>
      <c r="D175" s="46">
        <f t="shared" ca="1" si="17"/>
        <v>60.2</v>
      </c>
      <c r="E175" s="46">
        <f t="shared" ca="1" si="14"/>
        <v>0</v>
      </c>
      <c r="F175" s="46">
        <f t="shared" ca="1" si="18"/>
        <v>4.4500000000000028</v>
      </c>
    </row>
    <row r="176" spans="2:6" x14ac:dyDescent="0.25">
      <c r="B176" s="2">
        <f t="shared" ca="1" si="15"/>
        <v>43731</v>
      </c>
      <c r="C176" s="46">
        <f t="shared" ca="1" si="16"/>
        <v>91.9</v>
      </c>
      <c r="D176" s="46">
        <f t="shared" ca="1" si="17"/>
        <v>67.599999999999994</v>
      </c>
      <c r="E176" s="46">
        <f t="shared" ca="1" si="14"/>
        <v>0</v>
      </c>
      <c r="F176" s="46">
        <f t="shared" ca="1" si="18"/>
        <v>4.4500000000000028</v>
      </c>
    </row>
    <row r="177" spans="2:6" x14ac:dyDescent="0.25">
      <c r="B177" s="2">
        <f t="shared" ca="1" si="15"/>
        <v>43730</v>
      </c>
      <c r="C177" s="46">
        <f t="shared" ca="1" si="16"/>
        <v>90</v>
      </c>
      <c r="D177" s="46">
        <f t="shared" ca="1" si="17"/>
        <v>61.7</v>
      </c>
      <c r="E177" s="46">
        <f t="shared" ca="1" si="14"/>
        <v>0</v>
      </c>
      <c r="F177" s="46">
        <f t="shared" ca="1" si="18"/>
        <v>4.4500000000000028</v>
      </c>
    </row>
    <row r="178" spans="2:6" x14ac:dyDescent="0.25">
      <c r="B178" s="2">
        <f t="shared" ca="1" si="15"/>
        <v>43729</v>
      </c>
      <c r="C178" s="46">
        <f t="shared" ca="1" si="16"/>
        <v>88</v>
      </c>
      <c r="D178" s="46">
        <f t="shared" ca="1" si="17"/>
        <v>52.9</v>
      </c>
      <c r="E178" s="46">
        <f t="shared" ca="1" si="14"/>
        <v>0</v>
      </c>
      <c r="F178" s="46">
        <f t="shared" ca="1" si="18"/>
        <v>4.4500000000000028</v>
      </c>
    </row>
    <row r="179" spans="2:6" x14ac:dyDescent="0.25">
      <c r="B179" s="2">
        <f t="shared" ca="1" si="15"/>
        <v>43728</v>
      </c>
      <c r="C179" s="46">
        <f t="shared" ca="1" si="16"/>
        <v>79.8</v>
      </c>
      <c r="D179" s="46">
        <f t="shared" ca="1" si="17"/>
        <v>47.3</v>
      </c>
      <c r="E179" s="46">
        <f t="shared" ca="1" si="14"/>
        <v>1.4500000000000028</v>
      </c>
      <c r="F179" s="46">
        <f t="shared" ca="1" si="18"/>
        <v>4.4500000000000028</v>
      </c>
    </row>
    <row r="180" spans="2:6" x14ac:dyDescent="0.25">
      <c r="B180" s="2">
        <f t="shared" ca="1" si="15"/>
        <v>43727</v>
      </c>
      <c r="C180" s="46">
        <f t="shared" ca="1" si="16"/>
        <v>71.900000000000006</v>
      </c>
      <c r="D180" s="46">
        <f t="shared" ca="1" si="17"/>
        <v>52.1</v>
      </c>
      <c r="E180" s="46">
        <f t="shared" ca="1" si="14"/>
        <v>3</v>
      </c>
      <c r="F180" s="46">
        <f t="shared" ca="1" si="18"/>
        <v>3</v>
      </c>
    </row>
    <row r="181" spans="2:6" x14ac:dyDescent="0.25">
      <c r="B181" s="2">
        <f t="shared" ca="1" si="15"/>
        <v>43726</v>
      </c>
      <c r="C181" s="46">
        <f t="shared" ca="1" si="16"/>
        <v>77.7</v>
      </c>
      <c r="D181" s="46">
        <f t="shared" ca="1" si="17"/>
        <v>57.4</v>
      </c>
      <c r="E181" s="46">
        <f t="shared" ca="1" si="14"/>
        <v>0</v>
      </c>
      <c r="F181" s="46">
        <f t="shared" ca="1" si="18"/>
        <v>0</v>
      </c>
    </row>
    <row r="182" spans="2:6" x14ac:dyDescent="0.25">
      <c r="B182" s="2">
        <f t="shared" ca="1" si="15"/>
        <v>43725</v>
      </c>
      <c r="C182" s="46">
        <f t="shared" ca="1" si="16"/>
        <v>79.8</v>
      </c>
      <c r="D182" s="46">
        <f t="shared" ca="1" si="17"/>
        <v>62.3</v>
      </c>
      <c r="E182" s="46">
        <f t="shared" ca="1" si="14"/>
        <v>0</v>
      </c>
      <c r="F182" s="46">
        <f t="shared" ca="1" si="18"/>
        <v>0</v>
      </c>
    </row>
    <row r="183" spans="2:6" x14ac:dyDescent="0.25">
      <c r="B183" s="2">
        <f t="shared" ca="1" si="15"/>
        <v>43724</v>
      </c>
      <c r="C183" s="46">
        <f t="shared" ca="1" si="16"/>
        <v>89.8</v>
      </c>
      <c r="D183" s="46">
        <f t="shared" ca="1" si="17"/>
        <v>58.2</v>
      </c>
      <c r="E183" s="46">
        <f t="shared" ca="1" si="14"/>
        <v>0</v>
      </c>
      <c r="F183" s="46">
        <f t="shared" ca="1" si="18"/>
        <v>0</v>
      </c>
    </row>
    <row r="184" spans="2:6" x14ac:dyDescent="0.25">
      <c r="B184" s="2">
        <f t="shared" ca="1" si="15"/>
        <v>43723</v>
      </c>
      <c r="C184" s="46">
        <f t="shared" ca="1" si="16"/>
        <v>84.5</v>
      </c>
      <c r="D184" s="46">
        <f t="shared" ca="1" si="17"/>
        <v>64.099999999999994</v>
      </c>
      <c r="E184" s="46">
        <f t="shared" ca="1" si="14"/>
        <v>0</v>
      </c>
      <c r="F184" s="46">
        <f t="shared" ca="1" si="18"/>
        <v>0</v>
      </c>
    </row>
    <row r="185" spans="2:6" x14ac:dyDescent="0.25">
      <c r="B185" s="2">
        <f t="shared" ca="1" si="15"/>
        <v>43722</v>
      </c>
      <c r="C185" s="46">
        <f t="shared" ca="1" si="16"/>
        <v>79</v>
      </c>
      <c r="D185" s="46">
        <f t="shared" ca="1" si="17"/>
        <v>65.8</v>
      </c>
      <c r="E185" s="46">
        <f t="shared" ca="1" si="14"/>
        <v>0</v>
      </c>
      <c r="F185" s="46">
        <f t="shared" ca="1" si="18"/>
        <v>0</v>
      </c>
    </row>
    <row r="186" spans="2:6" x14ac:dyDescent="0.25">
      <c r="B186" s="2">
        <f t="shared" ca="1" si="15"/>
        <v>43721</v>
      </c>
      <c r="C186" s="46">
        <f t="shared" ca="1" si="16"/>
        <v>74.599999999999994</v>
      </c>
      <c r="D186" s="46">
        <f t="shared" ca="1" si="17"/>
        <v>65.3</v>
      </c>
      <c r="E186" s="46">
        <f t="shared" ca="1" si="14"/>
        <v>0</v>
      </c>
      <c r="F186" s="46">
        <f t="shared" ca="1" si="18"/>
        <v>0</v>
      </c>
    </row>
    <row r="187" spans="2:6" x14ac:dyDescent="0.25">
      <c r="B187" s="2">
        <f t="shared" ca="1" si="15"/>
        <v>43720</v>
      </c>
      <c r="C187" s="46">
        <f t="shared" ca="1" si="16"/>
        <v>93.6</v>
      </c>
      <c r="D187" s="46">
        <f t="shared" ca="1" si="17"/>
        <v>67.2</v>
      </c>
      <c r="E187" s="46">
        <f t="shared" ca="1" si="14"/>
        <v>0</v>
      </c>
      <c r="F187" s="46">
        <f t="shared" ca="1" si="18"/>
        <v>0</v>
      </c>
    </row>
    <row r="188" spans="2:6" x14ac:dyDescent="0.25">
      <c r="B188" s="2">
        <f t="shared" ca="1" si="15"/>
        <v>43719</v>
      </c>
      <c r="C188" s="46">
        <f t="shared" ca="1" si="16"/>
        <v>93.1</v>
      </c>
      <c r="D188" s="46">
        <f t="shared" ca="1" si="17"/>
        <v>67.5</v>
      </c>
      <c r="E188" s="46">
        <f t="shared" ca="1" si="14"/>
        <v>0</v>
      </c>
      <c r="F188" s="46">
        <f t="shared" ca="1" si="18"/>
        <v>0</v>
      </c>
    </row>
    <row r="189" spans="2:6" x14ac:dyDescent="0.25">
      <c r="B189" s="2">
        <f t="shared" ca="1" si="15"/>
        <v>43718</v>
      </c>
      <c r="C189" s="46">
        <f t="shared" ca="1" si="16"/>
        <v>85</v>
      </c>
      <c r="D189" s="46">
        <f t="shared" ca="1" si="17"/>
        <v>60.2</v>
      </c>
      <c r="E189" s="46">
        <f t="shared" ca="1" si="14"/>
        <v>0</v>
      </c>
      <c r="F189" s="46">
        <f t="shared" ca="1" si="18"/>
        <v>0</v>
      </c>
    </row>
    <row r="190" spans="2:6" x14ac:dyDescent="0.25">
      <c r="B190" s="2">
        <f t="shared" ca="1" si="15"/>
        <v>43717</v>
      </c>
      <c r="C190" s="46">
        <f t="shared" ca="1" si="16"/>
        <v>81.7</v>
      </c>
      <c r="D190" s="46">
        <f t="shared" ca="1" si="17"/>
        <v>65</v>
      </c>
      <c r="E190" s="46">
        <f t="shared" ca="1" si="14"/>
        <v>0</v>
      </c>
      <c r="F190" s="46">
        <f t="shared" ca="1" si="18"/>
        <v>0</v>
      </c>
    </row>
    <row r="191" spans="2:6" x14ac:dyDescent="0.25">
      <c r="B191" s="2">
        <f t="shared" ca="1" si="15"/>
        <v>43716</v>
      </c>
      <c r="C191" s="46">
        <f t="shared" ca="1" si="16"/>
        <v>80.8</v>
      </c>
      <c r="D191" s="46">
        <f t="shared" ca="1" si="17"/>
        <v>57</v>
      </c>
      <c r="E191" s="46">
        <f t="shared" ca="1" si="14"/>
        <v>0</v>
      </c>
      <c r="F191" s="46">
        <f t="shared" ca="1" si="18"/>
        <v>0</v>
      </c>
    </row>
    <row r="192" spans="2:6" x14ac:dyDescent="0.25">
      <c r="B192" s="2">
        <f t="shared" ca="1" si="15"/>
        <v>43715</v>
      </c>
      <c r="C192" s="46">
        <f t="shared" ca="1" si="16"/>
        <v>82.6</v>
      </c>
      <c r="D192" s="46">
        <f t="shared" ca="1" si="17"/>
        <v>55.9</v>
      </c>
      <c r="E192" s="46">
        <f t="shared" ca="1" si="14"/>
        <v>0</v>
      </c>
      <c r="F192" s="46">
        <f t="shared" ca="1" si="18"/>
        <v>0</v>
      </c>
    </row>
    <row r="193" spans="2:6" x14ac:dyDescent="0.25">
      <c r="B193" s="2">
        <f t="shared" ca="1" si="15"/>
        <v>43714</v>
      </c>
      <c r="C193" s="46">
        <f t="shared" ca="1" si="16"/>
        <v>77.900000000000006</v>
      </c>
      <c r="D193" s="46">
        <f t="shared" ca="1" si="17"/>
        <v>64.3</v>
      </c>
      <c r="E193" s="46">
        <f t="shared" ca="1" si="14"/>
        <v>0</v>
      </c>
      <c r="F193" s="46">
        <f t="shared" ca="1" si="18"/>
        <v>0</v>
      </c>
    </row>
    <row r="194" spans="2:6" x14ac:dyDescent="0.25">
      <c r="B194" s="2">
        <f t="shared" ca="1" si="15"/>
        <v>43713</v>
      </c>
      <c r="C194" s="46">
        <f t="shared" ca="1" si="16"/>
        <v>78.900000000000006</v>
      </c>
      <c r="D194" s="46">
        <f t="shared" ca="1" si="17"/>
        <v>68.900000000000006</v>
      </c>
      <c r="E194" s="46">
        <f t="shared" ca="1" si="14"/>
        <v>0</v>
      </c>
      <c r="F194" s="46">
        <f t="shared" ca="1" si="18"/>
        <v>0</v>
      </c>
    </row>
    <row r="195" spans="2:6" x14ac:dyDescent="0.25">
      <c r="B195" s="2">
        <f t="shared" ca="1" si="15"/>
        <v>43712</v>
      </c>
      <c r="C195" s="46">
        <f t="shared" ca="1" si="16"/>
        <v>91.8</v>
      </c>
      <c r="D195" s="46">
        <f t="shared" ca="1" si="17"/>
        <v>68.400000000000006</v>
      </c>
      <c r="E195" s="46">
        <f t="shared" ca="1" si="14"/>
        <v>0</v>
      </c>
      <c r="F195" s="46">
        <f t="shared" ca="1" si="18"/>
        <v>0</v>
      </c>
    </row>
    <row r="196" spans="2:6" x14ac:dyDescent="0.25">
      <c r="B196" s="2">
        <f t="shared" ca="1" si="15"/>
        <v>43711</v>
      </c>
      <c r="C196" s="46">
        <f t="shared" ca="1" si="16"/>
        <v>86.1</v>
      </c>
      <c r="D196" s="46">
        <f t="shared" ca="1" si="17"/>
        <v>64.7</v>
      </c>
      <c r="E196" s="46">
        <f t="shared" ca="1" si="14"/>
        <v>0</v>
      </c>
      <c r="F196" s="46">
        <f t="shared" ca="1" si="18"/>
        <v>0</v>
      </c>
    </row>
    <row r="197" spans="2:6" x14ac:dyDescent="0.25">
      <c r="B197" s="2">
        <f t="shared" ca="1" si="15"/>
        <v>43710</v>
      </c>
      <c r="C197" s="46">
        <f t="shared" ca="1" si="16"/>
        <v>86.6</v>
      </c>
      <c r="D197" s="46">
        <f t="shared" ca="1" si="17"/>
        <v>69</v>
      </c>
      <c r="E197" s="46">
        <f t="shared" ca="1" si="14"/>
        <v>0</v>
      </c>
      <c r="F197" s="46">
        <f t="shared" ca="1" si="18"/>
        <v>0</v>
      </c>
    </row>
    <row r="198" spans="2:6" x14ac:dyDescent="0.25">
      <c r="B198" s="2" t="str">
        <f t="shared" ca="1" si="15"/>
        <v/>
      </c>
      <c r="C198" s="46" t="str">
        <f t="shared" ca="1" si="16"/>
        <v/>
      </c>
      <c r="D198" s="46" t="str">
        <f t="shared" ca="1" si="17"/>
        <v/>
      </c>
      <c r="E198" s="46">
        <f t="shared" ca="1" si="14"/>
        <v>0</v>
      </c>
      <c r="F198" s="46">
        <f t="shared" ca="1" si="18"/>
        <v>0</v>
      </c>
    </row>
    <row r="199" spans="2:6" x14ac:dyDescent="0.25">
      <c r="B199" s="2" t="str">
        <f t="shared" ca="1" si="15"/>
        <v/>
      </c>
      <c r="C199" s="46" t="str">
        <f t="shared" ca="1" si="16"/>
        <v/>
      </c>
      <c r="D199" s="46" t="str">
        <f t="shared" ca="1" si="17"/>
        <v/>
      </c>
      <c r="E199" s="46">
        <f t="shared" ca="1" si="14"/>
        <v>0</v>
      </c>
      <c r="F199" s="46">
        <f t="shared" ca="1" si="18"/>
        <v>0</v>
      </c>
    </row>
    <row r="200" spans="2:6" x14ac:dyDescent="0.25">
      <c r="B200" s="2" t="str">
        <f t="shared" ca="1" si="15"/>
        <v/>
      </c>
      <c r="C200" s="46" t="str">
        <f t="shared" ca="1" si="16"/>
        <v/>
      </c>
      <c r="D200" s="46" t="str">
        <f t="shared" ca="1" si="17"/>
        <v/>
      </c>
      <c r="E200" s="46">
        <f t="shared" ca="1" si="14"/>
        <v>0</v>
      </c>
      <c r="F200" s="46">
        <f t="shared" ca="1" si="18"/>
        <v>0</v>
      </c>
    </row>
    <row r="201" spans="2:6" x14ac:dyDescent="0.25">
      <c r="B201" s="2" t="str">
        <f t="shared" ca="1" si="15"/>
        <v/>
      </c>
      <c r="C201" s="46" t="str">
        <f t="shared" ca="1" si="16"/>
        <v/>
      </c>
      <c r="D201" s="46" t="str">
        <f t="shared" ca="1" si="17"/>
        <v/>
      </c>
      <c r="E201" s="46">
        <f t="shared" ca="1" si="14"/>
        <v>0</v>
      </c>
      <c r="F201" s="46">
        <f t="shared" ca="1" si="18"/>
        <v>0</v>
      </c>
    </row>
    <row r="202" spans="2:6" x14ac:dyDescent="0.25">
      <c r="B202" s="2" t="str">
        <f t="shared" ca="1" si="15"/>
        <v/>
      </c>
      <c r="C202" s="46" t="str">
        <f t="shared" ca="1" si="16"/>
        <v/>
      </c>
      <c r="D202" s="46" t="str">
        <f t="shared" ca="1" si="17"/>
        <v/>
      </c>
      <c r="E202" s="46">
        <f t="shared" ca="1" si="14"/>
        <v>0</v>
      </c>
      <c r="F202" s="46">
        <f t="shared" ca="1" si="18"/>
        <v>0</v>
      </c>
    </row>
    <row r="203" spans="2:6" x14ac:dyDescent="0.25">
      <c r="B203" s="2" t="str">
        <f t="shared" ca="1" si="15"/>
        <v/>
      </c>
      <c r="C203" s="46" t="str">
        <f t="shared" ca="1" si="16"/>
        <v/>
      </c>
      <c r="D203" s="46" t="str">
        <f t="shared" ca="1" si="17"/>
        <v/>
      </c>
      <c r="E203" s="46">
        <f t="shared" ref="E203:E266" ca="1" si="19">MAX(0,GDD_TBase-((MIN(GDD_TMax,C203)+MIN(GDD_TMax,D203))/2) )</f>
        <v>0</v>
      </c>
      <c r="F203" s="46">
        <f t="shared" ca="1" si="18"/>
        <v>0</v>
      </c>
    </row>
    <row r="204" spans="2:6" x14ac:dyDescent="0.25">
      <c r="B204" s="2" t="str">
        <f t="shared" ca="1" si="15"/>
        <v/>
      </c>
      <c r="C204" s="46" t="str">
        <f t="shared" ca="1" si="16"/>
        <v/>
      </c>
      <c r="D204" s="46" t="str">
        <f t="shared" ca="1" si="17"/>
        <v/>
      </c>
      <c r="E204" s="46">
        <f t="shared" ca="1" si="19"/>
        <v>0</v>
      </c>
      <c r="F204" s="46">
        <f t="shared" ca="1" si="18"/>
        <v>0</v>
      </c>
    </row>
    <row r="205" spans="2:6" x14ac:dyDescent="0.25">
      <c r="B205" s="2" t="str">
        <f t="shared" ca="1" si="15"/>
        <v/>
      </c>
      <c r="C205" s="46" t="str">
        <f t="shared" ca="1" si="16"/>
        <v/>
      </c>
      <c r="D205" s="46" t="str">
        <f t="shared" ca="1" si="17"/>
        <v/>
      </c>
      <c r="E205" s="46">
        <f t="shared" ca="1" si="19"/>
        <v>0</v>
      </c>
      <c r="F205" s="46">
        <f t="shared" ca="1" si="18"/>
        <v>0</v>
      </c>
    </row>
    <row r="206" spans="2:6" x14ac:dyDescent="0.25">
      <c r="B206" s="2" t="str">
        <f t="shared" ca="1" si="15"/>
        <v/>
      </c>
      <c r="C206" s="46" t="str">
        <f t="shared" ca="1" si="16"/>
        <v/>
      </c>
      <c r="D206" s="46" t="str">
        <f t="shared" ca="1" si="17"/>
        <v/>
      </c>
      <c r="E206" s="46">
        <f t="shared" ca="1" si="19"/>
        <v>0</v>
      </c>
      <c r="F206" s="46">
        <f t="shared" ca="1" si="18"/>
        <v>0</v>
      </c>
    </row>
    <row r="207" spans="2:6" x14ac:dyDescent="0.25">
      <c r="B207" s="2" t="str">
        <f t="shared" ca="1" si="15"/>
        <v/>
      </c>
      <c r="C207" s="46" t="str">
        <f t="shared" ca="1" si="16"/>
        <v/>
      </c>
      <c r="D207" s="46" t="str">
        <f t="shared" ca="1" si="17"/>
        <v/>
      </c>
      <c r="E207" s="46">
        <f t="shared" ca="1" si="19"/>
        <v>0</v>
      </c>
      <c r="F207" s="46">
        <f t="shared" ca="1" si="18"/>
        <v>0</v>
      </c>
    </row>
    <row r="208" spans="2:6" x14ac:dyDescent="0.25">
      <c r="B208" s="2" t="str">
        <f t="shared" ca="1" si="15"/>
        <v/>
      </c>
      <c r="C208" s="46" t="str">
        <f t="shared" ca="1" si="16"/>
        <v/>
      </c>
      <c r="D208" s="46" t="str">
        <f t="shared" ca="1" si="17"/>
        <v/>
      </c>
      <c r="E208" s="46">
        <f t="shared" ca="1" si="19"/>
        <v>0</v>
      </c>
      <c r="F208" s="46">
        <f t="shared" ca="1" si="18"/>
        <v>0</v>
      </c>
    </row>
    <row r="209" spans="2:6" x14ac:dyDescent="0.25">
      <c r="B209" s="2" t="str">
        <f t="shared" ca="1" si="15"/>
        <v/>
      </c>
      <c r="C209" s="46" t="str">
        <f t="shared" ca="1" si="16"/>
        <v/>
      </c>
      <c r="D209" s="46" t="str">
        <f t="shared" ca="1" si="17"/>
        <v/>
      </c>
      <c r="E209" s="46">
        <f t="shared" ca="1" si="19"/>
        <v>0</v>
      </c>
      <c r="F209" s="46">
        <f t="shared" ca="1" si="18"/>
        <v>0</v>
      </c>
    </row>
    <row r="210" spans="2:6" x14ac:dyDescent="0.25">
      <c r="B210" s="2" t="str">
        <f t="shared" ca="1" si="15"/>
        <v/>
      </c>
      <c r="C210" s="46" t="str">
        <f t="shared" ca="1" si="16"/>
        <v/>
      </c>
      <c r="D210" s="46" t="str">
        <f t="shared" ca="1" si="17"/>
        <v/>
      </c>
      <c r="E210" s="46">
        <f t="shared" ca="1" si="19"/>
        <v>0</v>
      </c>
      <c r="F210" s="46">
        <f t="shared" ca="1" si="18"/>
        <v>0</v>
      </c>
    </row>
    <row r="211" spans="2:6" x14ac:dyDescent="0.25">
      <c r="B211" s="2" t="str">
        <f t="shared" ca="1" si="15"/>
        <v/>
      </c>
      <c r="C211" s="46" t="str">
        <f t="shared" ca="1" si="16"/>
        <v/>
      </c>
      <c r="D211" s="46" t="str">
        <f t="shared" ca="1" si="17"/>
        <v/>
      </c>
      <c r="E211" s="46">
        <f t="shared" ca="1" si="19"/>
        <v>0</v>
      </c>
      <c r="F211" s="46">
        <f t="shared" ca="1" si="18"/>
        <v>0</v>
      </c>
    </row>
    <row r="212" spans="2:6" x14ac:dyDescent="0.25">
      <c r="B212" s="2" t="str">
        <f t="shared" ca="1" si="15"/>
        <v/>
      </c>
      <c r="C212" s="46" t="str">
        <f t="shared" ca="1" si="16"/>
        <v/>
      </c>
      <c r="D212" s="46" t="str">
        <f t="shared" ca="1" si="17"/>
        <v/>
      </c>
      <c r="E212" s="46">
        <f t="shared" ca="1" si="19"/>
        <v>0</v>
      </c>
      <c r="F212" s="46">
        <f t="shared" ca="1" si="18"/>
        <v>0</v>
      </c>
    </row>
    <row r="213" spans="2:6" x14ac:dyDescent="0.25">
      <c r="B213" s="2" t="str">
        <f t="shared" ca="1" si="15"/>
        <v/>
      </c>
      <c r="C213" s="46" t="str">
        <f t="shared" ca="1" si="16"/>
        <v/>
      </c>
      <c r="D213" s="46" t="str">
        <f t="shared" ca="1" si="17"/>
        <v/>
      </c>
      <c r="E213" s="46">
        <f t="shared" ca="1" si="19"/>
        <v>0</v>
      </c>
      <c r="F213" s="46">
        <f t="shared" ca="1" si="18"/>
        <v>0</v>
      </c>
    </row>
    <row r="214" spans="2:6" x14ac:dyDescent="0.25">
      <c r="B214" s="2" t="str">
        <f t="shared" ca="1" si="15"/>
        <v/>
      </c>
      <c r="C214" s="46" t="str">
        <f t="shared" ca="1" si="16"/>
        <v/>
      </c>
      <c r="D214" s="46" t="str">
        <f t="shared" ca="1" si="17"/>
        <v/>
      </c>
      <c r="E214" s="46">
        <f t="shared" ca="1" si="19"/>
        <v>0</v>
      </c>
      <c r="F214" s="46">
        <f t="shared" ca="1" si="18"/>
        <v>0</v>
      </c>
    </row>
    <row r="215" spans="2:6" x14ac:dyDescent="0.25">
      <c r="B215" s="2" t="str">
        <f t="shared" ca="1" si="15"/>
        <v/>
      </c>
      <c r="C215" s="46" t="str">
        <f t="shared" ca="1" si="16"/>
        <v/>
      </c>
      <c r="D215" s="46" t="str">
        <f t="shared" ca="1" si="17"/>
        <v/>
      </c>
      <c r="E215" s="46">
        <f t="shared" ca="1" si="19"/>
        <v>0</v>
      </c>
      <c r="F215" s="46">
        <f t="shared" ca="1" si="18"/>
        <v>0</v>
      </c>
    </row>
    <row r="216" spans="2:6" x14ac:dyDescent="0.25">
      <c r="B216" s="2" t="str">
        <f t="shared" ca="1" si="15"/>
        <v/>
      </c>
      <c r="C216" s="46" t="str">
        <f t="shared" ca="1" si="16"/>
        <v/>
      </c>
      <c r="D216" s="46" t="str">
        <f t="shared" ca="1" si="17"/>
        <v/>
      </c>
      <c r="E216" s="46">
        <f t="shared" ca="1" si="19"/>
        <v>0</v>
      </c>
      <c r="F216" s="46">
        <f t="shared" ca="1" si="18"/>
        <v>0</v>
      </c>
    </row>
    <row r="217" spans="2:6" x14ac:dyDescent="0.25">
      <c r="B217" s="2" t="str">
        <f t="shared" ca="1" si="15"/>
        <v/>
      </c>
      <c r="C217" s="46" t="str">
        <f t="shared" ca="1" si="16"/>
        <v/>
      </c>
      <c r="D217" s="46" t="str">
        <f t="shared" ca="1" si="17"/>
        <v/>
      </c>
      <c r="E217" s="46">
        <f t="shared" ca="1" si="19"/>
        <v>0</v>
      </c>
      <c r="F217" s="46">
        <f t="shared" ca="1" si="18"/>
        <v>0</v>
      </c>
    </row>
    <row r="218" spans="2:6" x14ac:dyDescent="0.25">
      <c r="B218" s="2" t="str">
        <f t="shared" ca="1" si="15"/>
        <v/>
      </c>
      <c r="C218" s="46" t="str">
        <f t="shared" ca="1" si="16"/>
        <v/>
      </c>
      <c r="D218" s="46" t="str">
        <f t="shared" ca="1" si="17"/>
        <v/>
      </c>
      <c r="E218" s="46">
        <f t="shared" ca="1" si="19"/>
        <v>0</v>
      </c>
      <c r="F218" s="46">
        <f t="shared" ca="1" si="18"/>
        <v>0</v>
      </c>
    </row>
    <row r="219" spans="2:6" x14ac:dyDescent="0.25">
      <c r="B219" s="2" t="str">
        <f t="shared" ref="B219:B282" ca="1" si="20">IF(ISNUMBER(B218),IF(B218-1&gt;GDD_FocusDate,B218-1,""),"")</f>
        <v/>
      </c>
      <c r="C219" s="46" t="str">
        <f t="shared" ref="C219:C282" ca="1" si="21">_xlfn.IFNA(INDEX(MaxTemp,MATCH($B219,DateHistory,0)),"")</f>
        <v/>
      </c>
      <c r="D219" s="46" t="str">
        <f t="shared" ref="D219:D282" ca="1" si="22">_xlfn.IFNA(INDEX(MinTemp,MATCH($B219,DateHistory,0)),"")</f>
        <v/>
      </c>
      <c r="E219" s="46">
        <f t="shared" ca="1" si="19"/>
        <v>0</v>
      </c>
      <c r="F219" s="46">
        <f t="shared" ref="F219:F282" ca="1" si="23">IF(ISNUMBER(F220),F220,0)+IF($B219&gt;=GDD_FocusDate,E219)</f>
        <v>0</v>
      </c>
    </row>
    <row r="220" spans="2:6" x14ac:dyDescent="0.25">
      <c r="B220" s="2" t="str">
        <f t="shared" ca="1" si="20"/>
        <v/>
      </c>
      <c r="C220" s="46" t="str">
        <f t="shared" ca="1" si="21"/>
        <v/>
      </c>
      <c r="D220" s="46" t="str">
        <f t="shared" ca="1" si="22"/>
        <v/>
      </c>
      <c r="E220" s="46">
        <f t="shared" ca="1" si="19"/>
        <v>0</v>
      </c>
      <c r="F220" s="46">
        <f t="shared" ca="1" si="23"/>
        <v>0</v>
      </c>
    </row>
    <row r="221" spans="2:6" x14ac:dyDescent="0.25">
      <c r="B221" s="2" t="str">
        <f t="shared" ca="1" si="20"/>
        <v/>
      </c>
      <c r="C221" s="46" t="str">
        <f t="shared" ca="1" si="21"/>
        <v/>
      </c>
      <c r="D221" s="46" t="str">
        <f t="shared" ca="1" si="22"/>
        <v/>
      </c>
      <c r="E221" s="46">
        <f t="shared" ca="1" si="19"/>
        <v>0</v>
      </c>
      <c r="F221" s="46">
        <f t="shared" ca="1" si="23"/>
        <v>0</v>
      </c>
    </row>
    <row r="222" spans="2:6" x14ac:dyDescent="0.25">
      <c r="B222" s="2" t="str">
        <f t="shared" ca="1" si="20"/>
        <v/>
      </c>
      <c r="C222" s="46" t="str">
        <f t="shared" ca="1" si="21"/>
        <v/>
      </c>
      <c r="D222" s="46" t="str">
        <f t="shared" ca="1" si="22"/>
        <v/>
      </c>
      <c r="E222" s="46">
        <f t="shared" ca="1" si="19"/>
        <v>0</v>
      </c>
      <c r="F222" s="46">
        <f t="shared" ca="1" si="23"/>
        <v>0</v>
      </c>
    </row>
    <row r="223" spans="2:6" x14ac:dyDescent="0.25">
      <c r="B223" s="2" t="str">
        <f t="shared" ca="1" si="20"/>
        <v/>
      </c>
      <c r="C223" s="46" t="str">
        <f t="shared" ca="1" si="21"/>
        <v/>
      </c>
      <c r="D223" s="46" t="str">
        <f t="shared" ca="1" si="22"/>
        <v/>
      </c>
      <c r="E223" s="46">
        <f t="shared" ca="1" si="19"/>
        <v>0</v>
      </c>
      <c r="F223" s="46">
        <f t="shared" ca="1" si="23"/>
        <v>0</v>
      </c>
    </row>
    <row r="224" spans="2:6" x14ac:dyDescent="0.25">
      <c r="B224" s="2" t="str">
        <f t="shared" ca="1" si="20"/>
        <v/>
      </c>
      <c r="C224" s="46" t="str">
        <f t="shared" ca="1" si="21"/>
        <v/>
      </c>
      <c r="D224" s="46" t="str">
        <f t="shared" ca="1" si="22"/>
        <v/>
      </c>
      <c r="E224" s="46">
        <f t="shared" ca="1" si="19"/>
        <v>0</v>
      </c>
      <c r="F224" s="46">
        <f t="shared" ca="1" si="23"/>
        <v>0</v>
      </c>
    </row>
    <row r="225" spans="2:6" x14ac:dyDescent="0.25">
      <c r="B225" s="2" t="str">
        <f t="shared" ca="1" si="20"/>
        <v/>
      </c>
      <c r="C225" s="46" t="str">
        <f t="shared" ca="1" si="21"/>
        <v/>
      </c>
      <c r="D225" s="46" t="str">
        <f t="shared" ca="1" si="22"/>
        <v/>
      </c>
      <c r="E225" s="46">
        <f t="shared" ca="1" si="19"/>
        <v>0</v>
      </c>
      <c r="F225" s="46">
        <f t="shared" ca="1" si="23"/>
        <v>0</v>
      </c>
    </row>
    <row r="226" spans="2:6" x14ac:dyDescent="0.25">
      <c r="B226" s="2" t="str">
        <f t="shared" ca="1" si="20"/>
        <v/>
      </c>
      <c r="C226" s="46" t="str">
        <f t="shared" ca="1" si="21"/>
        <v/>
      </c>
      <c r="D226" s="46" t="str">
        <f t="shared" ca="1" si="22"/>
        <v/>
      </c>
      <c r="E226" s="46">
        <f t="shared" ca="1" si="19"/>
        <v>0</v>
      </c>
      <c r="F226" s="46">
        <f t="shared" ca="1" si="23"/>
        <v>0</v>
      </c>
    </row>
    <row r="227" spans="2:6" x14ac:dyDescent="0.25">
      <c r="B227" s="2" t="str">
        <f t="shared" ca="1" si="20"/>
        <v/>
      </c>
      <c r="C227" s="46" t="str">
        <f t="shared" ca="1" si="21"/>
        <v/>
      </c>
      <c r="D227" s="46" t="str">
        <f t="shared" ca="1" si="22"/>
        <v/>
      </c>
      <c r="E227" s="46">
        <f t="shared" ca="1" si="19"/>
        <v>0</v>
      </c>
      <c r="F227" s="46">
        <f t="shared" ca="1" si="23"/>
        <v>0</v>
      </c>
    </row>
    <row r="228" spans="2:6" x14ac:dyDescent="0.25">
      <c r="B228" s="2" t="str">
        <f t="shared" ca="1" si="20"/>
        <v/>
      </c>
      <c r="C228" s="46" t="str">
        <f t="shared" ca="1" si="21"/>
        <v/>
      </c>
      <c r="D228" s="46" t="str">
        <f t="shared" ca="1" si="22"/>
        <v/>
      </c>
      <c r="E228" s="46">
        <f t="shared" ca="1" si="19"/>
        <v>0</v>
      </c>
      <c r="F228" s="46">
        <f t="shared" ca="1" si="23"/>
        <v>0</v>
      </c>
    </row>
    <row r="229" spans="2:6" x14ac:dyDescent="0.25">
      <c r="B229" s="2" t="str">
        <f t="shared" ca="1" si="20"/>
        <v/>
      </c>
      <c r="C229" s="46" t="str">
        <f t="shared" ca="1" si="21"/>
        <v/>
      </c>
      <c r="D229" s="46" t="str">
        <f t="shared" ca="1" si="22"/>
        <v/>
      </c>
      <c r="E229" s="46">
        <f t="shared" ca="1" si="19"/>
        <v>0</v>
      </c>
      <c r="F229" s="46">
        <f t="shared" ca="1" si="23"/>
        <v>0</v>
      </c>
    </row>
    <row r="230" spans="2:6" x14ac:dyDescent="0.25">
      <c r="B230" s="2" t="str">
        <f t="shared" ca="1" si="20"/>
        <v/>
      </c>
      <c r="C230" s="46" t="str">
        <f t="shared" ca="1" si="21"/>
        <v/>
      </c>
      <c r="D230" s="46" t="str">
        <f t="shared" ca="1" si="22"/>
        <v/>
      </c>
      <c r="E230" s="46">
        <f t="shared" ca="1" si="19"/>
        <v>0</v>
      </c>
      <c r="F230" s="46">
        <f t="shared" ca="1" si="23"/>
        <v>0</v>
      </c>
    </row>
    <row r="231" spans="2:6" x14ac:dyDescent="0.25">
      <c r="B231" s="2" t="str">
        <f t="shared" ca="1" si="20"/>
        <v/>
      </c>
      <c r="C231" s="46" t="str">
        <f t="shared" ca="1" si="21"/>
        <v/>
      </c>
      <c r="D231" s="46" t="str">
        <f t="shared" ca="1" si="22"/>
        <v/>
      </c>
      <c r="E231" s="46">
        <f t="shared" ca="1" si="19"/>
        <v>0</v>
      </c>
      <c r="F231" s="46">
        <f t="shared" ca="1" si="23"/>
        <v>0</v>
      </c>
    </row>
    <row r="232" spans="2:6" x14ac:dyDescent="0.25">
      <c r="B232" s="2" t="str">
        <f t="shared" ca="1" si="20"/>
        <v/>
      </c>
      <c r="C232" s="46" t="str">
        <f t="shared" ca="1" si="21"/>
        <v/>
      </c>
      <c r="D232" s="46" t="str">
        <f t="shared" ca="1" si="22"/>
        <v/>
      </c>
      <c r="E232" s="46">
        <f t="shared" ca="1" si="19"/>
        <v>0</v>
      </c>
      <c r="F232" s="46">
        <f t="shared" ca="1" si="23"/>
        <v>0</v>
      </c>
    </row>
    <row r="233" spans="2:6" x14ac:dyDescent="0.25">
      <c r="B233" s="2" t="str">
        <f t="shared" ca="1" si="20"/>
        <v/>
      </c>
      <c r="C233" s="46" t="str">
        <f t="shared" ca="1" si="21"/>
        <v/>
      </c>
      <c r="D233" s="46" t="str">
        <f t="shared" ca="1" si="22"/>
        <v/>
      </c>
      <c r="E233" s="46">
        <f t="shared" ca="1" si="19"/>
        <v>0</v>
      </c>
      <c r="F233" s="46">
        <f t="shared" ca="1" si="23"/>
        <v>0</v>
      </c>
    </row>
    <row r="234" spans="2:6" x14ac:dyDescent="0.25">
      <c r="B234" s="2" t="str">
        <f t="shared" ca="1" si="20"/>
        <v/>
      </c>
      <c r="C234" s="46" t="str">
        <f t="shared" ca="1" si="21"/>
        <v/>
      </c>
      <c r="D234" s="46" t="str">
        <f t="shared" ca="1" si="22"/>
        <v/>
      </c>
      <c r="E234" s="46">
        <f t="shared" ca="1" si="19"/>
        <v>0</v>
      </c>
      <c r="F234" s="46">
        <f t="shared" ca="1" si="23"/>
        <v>0</v>
      </c>
    </row>
    <row r="235" spans="2:6" x14ac:dyDescent="0.25">
      <c r="B235" s="2" t="str">
        <f t="shared" ca="1" si="20"/>
        <v/>
      </c>
      <c r="C235" s="46" t="str">
        <f t="shared" ca="1" si="21"/>
        <v/>
      </c>
      <c r="D235" s="46" t="str">
        <f t="shared" ca="1" si="22"/>
        <v/>
      </c>
      <c r="E235" s="46">
        <f t="shared" ca="1" si="19"/>
        <v>0</v>
      </c>
      <c r="F235" s="46">
        <f t="shared" ca="1" si="23"/>
        <v>0</v>
      </c>
    </row>
    <row r="236" spans="2:6" x14ac:dyDescent="0.25">
      <c r="B236" s="2" t="str">
        <f t="shared" ca="1" si="20"/>
        <v/>
      </c>
      <c r="C236" s="46" t="str">
        <f t="shared" ca="1" si="21"/>
        <v/>
      </c>
      <c r="D236" s="46" t="str">
        <f t="shared" ca="1" si="22"/>
        <v/>
      </c>
      <c r="E236" s="46">
        <f t="shared" ca="1" si="19"/>
        <v>0</v>
      </c>
      <c r="F236" s="46">
        <f t="shared" ca="1" si="23"/>
        <v>0</v>
      </c>
    </row>
    <row r="237" spans="2:6" x14ac:dyDescent="0.25">
      <c r="B237" s="2" t="str">
        <f t="shared" ca="1" si="20"/>
        <v/>
      </c>
      <c r="C237" s="46" t="str">
        <f t="shared" ca="1" si="21"/>
        <v/>
      </c>
      <c r="D237" s="46" t="str">
        <f t="shared" ca="1" si="22"/>
        <v/>
      </c>
      <c r="E237" s="46">
        <f t="shared" ca="1" si="19"/>
        <v>0</v>
      </c>
      <c r="F237" s="46">
        <f t="shared" ca="1" si="23"/>
        <v>0</v>
      </c>
    </row>
    <row r="238" spans="2:6" x14ac:dyDescent="0.25">
      <c r="B238" s="2" t="str">
        <f t="shared" ca="1" si="20"/>
        <v/>
      </c>
      <c r="C238" s="46" t="str">
        <f t="shared" ca="1" si="21"/>
        <v/>
      </c>
      <c r="D238" s="46" t="str">
        <f t="shared" ca="1" si="22"/>
        <v/>
      </c>
      <c r="E238" s="46">
        <f t="shared" ca="1" si="19"/>
        <v>0</v>
      </c>
      <c r="F238" s="46">
        <f t="shared" ca="1" si="23"/>
        <v>0</v>
      </c>
    </row>
    <row r="239" spans="2:6" x14ac:dyDescent="0.25">
      <c r="B239" s="2" t="str">
        <f t="shared" ca="1" si="20"/>
        <v/>
      </c>
      <c r="C239" s="46" t="str">
        <f t="shared" ca="1" si="21"/>
        <v/>
      </c>
      <c r="D239" s="46" t="str">
        <f t="shared" ca="1" si="22"/>
        <v/>
      </c>
      <c r="E239" s="46">
        <f t="shared" ca="1" si="19"/>
        <v>0</v>
      </c>
      <c r="F239" s="46">
        <f t="shared" ca="1" si="23"/>
        <v>0</v>
      </c>
    </row>
    <row r="240" spans="2:6" x14ac:dyDescent="0.25">
      <c r="B240" s="2" t="str">
        <f t="shared" ca="1" si="20"/>
        <v/>
      </c>
      <c r="C240" s="46" t="str">
        <f t="shared" ca="1" si="21"/>
        <v/>
      </c>
      <c r="D240" s="46" t="str">
        <f t="shared" ca="1" si="22"/>
        <v/>
      </c>
      <c r="E240" s="46">
        <f t="shared" ca="1" si="19"/>
        <v>0</v>
      </c>
      <c r="F240" s="46">
        <f t="shared" ca="1" si="23"/>
        <v>0</v>
      </c>
    </row>
    <row r="241" spans="2:6" x14ac:dyDescent="0.25">
      <c r="B241" s="2" t="str">
        <f t="shared" ca="1" si="20"/>
        <v/>
      </c>
      <c r="C241" s="46" t="str">
        <f t="shared" ca="1" si="21"/>
        <v/>
      </c>
      <c r="D241" s="46" t="str">
        <f t="shared" ca="1" si="22"/>
        <v/>
      </c>
      <c r="E241" s="46">
        <f t="shared" ca="1" si="19"/>
        <v>0</v>
      </c>
      <c r="F241" s="46">
        <f t="shared" ca="1" si="23"/>
        <v>0</v>
      </c>
    </row>
    <row r="242" spans="2:6" x14ac:dyDescent="0.25">
      <c r="B242" s="2" t="str">
        <f t="shared" ca="1" si="20"/>
        <v/>
      </c>
      <c r="C242" s="46" t="str">
        <f t="shared" ca="1" si="21"/>
        <v/>
      </c>
      <c r="D242" s="46" t="str">
        <f t="shared" ca="1" si="22"/>
        <v/>
      </c>
      <c r="E242" s="46">
        <f t="shared" ca="1" si="19"/>
        <v>0</v>
      </c>
      <c r="F242" s="46">
        <f t="shared" ca="1" si="23"/>
        <v>0</v>
      </c>
    </row>
    <row r="243" spans="2:6" x14ac:dyDescent="0.25">
      <c r="B243" s="2" t="str">
        <f t="shared" ca="1" si="20"/>
        <v/>
      </c>
      <c r="C243" s="46" t="str">
        <f t="shared" ca="1" si="21"/>
        <v/>
      </c>
      <c r="D243" s="46" t="str">
        <f t="shared" ca="1" si="22"/>
        <v/>
      </c>
      <c r="E243" s="46">
        <f t="shared" ca="1" si="19"/>
        <v>0</v>
      </c>
      <c r="F243" s="46">
        <f t="shared" ca="1" si="23"/>
        <v>0</v>
      </c>
    </row>
    <row r="244" spans="2:6" x14ac:dyDescent="0.25">
      <c r="B244" s="2" t="str">
        <f t="shared" ca="1" si="20"/>
        <v/>
      </c>
      <c r="C244" s="46" t="str">
        <f t="shared" ca="1" si="21"/>
        <v/>
      </c>
      <c r="D244" s="46" t="str">
        <f t="shared" ca="1" si="22"/>
        <v/>
      </c>
      <c r="E244" s="46">
        <f t="shared" ca="1" si="19"/>
        <v>0</v>
      </c>
      <c r="F244" s="46">
        <f t="shared" ca="1" si="23"/>
        <v>0</v>
      </c>
    </row>
    <row r="245" spans="2:6" x14ac:dyDescent="0.25">
      <c r="B245" s="2" t="str">
        <f t="shared" ca="1" si="20"/>
        <v/>
      </c>
      <c r="C245" s="46" t="str">
        <f t="shared" ca="1" si="21"/>
        <v/>
      </c>
      <c r="D245" s="46" t="str">
        <f t="shared" ca="1" si="22"/>
        <v/>
      </c>
      <c r="E245" s="46">
        <f t="shared" ca="1" si="19"/>
        <v>0</v>
      </c>
      <c r="F245" s="46">
        <f t="shared" ca="1" si="23"/>
        <v>0</v>
      </c>
    </row>
    <row r="246" spans="2:6" x14ac:dyDescent="0.25">
      <c r="B246" s="2" t="str">
        <f t="shared" ca="1" si="20"/>
        <v/>
      </c>
      <c r="C246" s="46" t="str">
        <f t="shared" ca="1" si="21"/>
        <v/>
      </c>
      <c r="D246" s="46" t="str">
        <f t="shared" ca="1" si="22"/>
        <v/>
      </c>
      <c r="E246" s="46">
        <f t="shared" ca="1" si="19"/>
        <v>0</v>
      </c>
      <c r="F246" s="46">
        <f t="shared" ca="1" si="23"/>
        <v>0</v>
      </c>
    </row>
    <row r="247" spans="2:6" x14ac:dyDescent="0.25">
      <c r="B247" s="2" t="str">
        <f t="shared" ca="1" si="20"/>
        <v/>
      </c>
      <c r="C247" s="46" t="str">
        <f t="shared" ca="1" si="21"/>
        <v/>
      </c>
      <c r="D247" s="46" t="str">
        <f t="shared" ca="1" si="22"/>
        <v/>
      </c>
      <c r="E247" s="46">
        <f t="shared" ca="1" si="19"/>
        <v>0</v>
      </c>
      <c r="F247" s="46">
        <f t="shared" ca="1" si="23"/>
        <v>0</v>
      </c>
    </row>
    <row r="248" spans="2:6" x14ac:dyDescent="0.25">
      <c r="B248" s="2" t="str">
        <f t="shared" ca="1" si="20"/>
        <v/>
      </c>
      <c r="C248" s="46" t="str">
        <f t="shared" ca="1" si="21"/>
        <v/>
      </c>
      <c r="D248" s="46" t="str">
        <f t="shared" ca="1" si="22"/>
        <v/>
      </c>
      <c r="E248" s="46">
        <f t="shared" ca="1" si="19"/>
        <v>0</v>
      </c>
      <c r="F248" s="46">
        <f t="shared" ca="1" si="23"/>
        <v>0</v>
      </c>
    </row>
    <row r="249" spans="2:6" x14ac:dyDescent="0.25">
      <c r="B249" s="2" t="str">
        <f t="shared" ca="1" si="20"/>
        <v/>
      </c>
      <c r="C249" s="46" t="str">
        <f t="shared" ca="1" si="21"/>
        <v/>
      </c>
      <c r="D249" s="46" t="str">
        <f t="shared" ca="1" si="22"/>
        <v/>
      </c>
      <c r="E249" s="46">
        <f t="shared" ca="1" si="19"/>
        <v>0</v>
      </c>
      <c r="F249" s="46">
        <f t="shared" ca="1" si="23"/>
        <v>0</v>
      </c>
    </row>
    <row r="250" spans="2:6" x14ac:dyDescent="0.25">
      <c r="B250" s="2" t="str">
        <f t="shared" ca="1" si="20"/>
        <v/>
      </c>
      <c r="C250" s="46" t="str">
        <f t="shared" ca="1" si="21"/>
        <v/>
      </c>
      <c r="D250" s="46" t="str">
        <f t="shared" ca="1" si="22"/>
        <v/>
      </c>
      <c r="E250" s="46">
        <f t="shared" ca="1" si="19"/>
        <v>0</v>
      </c>
      <c r="F250" s="46">
        <f t="shared" ca="1" si="23"/>
        <v>0</v>
      </c>
    </row>
    <row r="251" spans="2:6" x14ac:dyDescent="0.25">
      <c r="B251" s="2" t="str">
        <f t="shared" ca="1" si="20"/>
        <v/>
      </c>
      <c r="C251" s="46" t="str">
        <f t="shared" ca="1" si="21"/>
        <v/>
      </c>
      <c r="D251" s="46" t="str">
        <f t="shared" ca="1" si="22"/>
        <v/>
      </c>
      <c r="E251" s="46">
        <f t="shared" ca="1" si="19"/>
        <v>0</v>
      </c>
      <c r="F251" s="46">
        <f t="shared" ca="1" si="23"/>
        <v>0</v>
      </c>
    </row>
    <row r="252" spans="2:6" x14ac:dyDescent="0.25">
      <c r="B252" s="2" t="str">
        <f t="shared" ca="1" si="20"/>
        <v/>
      </c>
      <c r="C252" s="46" t="str">
        <f t="shared" ca="1" si="21"/>
        <v/>
      </c>
      <c r="D252" s="46" t="str">
        <f t="shared" ca="1" si="22"/>
        <v/>
      </c>
      <c r="E252" s="46">
        <f t="shared" ca="1" si="19"/>
        <v>0</v>
      </c>
      <c r="F252" s="46">
        <f t="shared" ca="1" si="23"/>
        <v>0</v>
      </c>
    </row>
    <row r="253" spans="2:6" x14ac:dyDescent="0.25">
      <c r="B253" s="2" t="str">
        <f t="shared" ca="1" si="20"/>
        <v/>
      </c>
      <c r="C253" s="46" t="str">
        <f t="shared" ca="1" si="21"/>
        <v/>
      </c>
      <c r="D253" s="46" t="str">
        <f t="shared" ca="1" si="22"/>
        <v/>
      </c>
      <c r="E253" s="46">
        <f t="shared" ca="1" si="19"/>
        <v>0</v>
      </c>
      <c r="F253" s="46">
        <f t="shared" ca="1" si="23"/>
        <v>0</v>
      </c>
    </row>
    <row r="254" spans="2:6" x14ac:dyDescent="0.25">
      <c r="B254" s="2" t="str">
        <f t="shared" ca="1" si="20"/>
        <v/>
      </c>
      <c r="C254" s="46" t="str">
        <f t="shared" ca="1" si="21"/>
        <v/>
      </c>
      <c r="D254" s="46" t="str">
        <f t="shared" ca="1" si="22"/>
        <v/>
      </c>
      <c r="E254" s="46">
        <f t="shared" ca="1" si="19"/>
        <v>0</v>
      </c>
      <c r="F254" s="46">
        <f t="shared" ca="1" si="23"/>
        <v>0</v>
      </c>
    </row>
    <row r="255" spans="2:6" x14ac:dyDescent="0.25">
      <c r="B255" s="2" t="str">
        <f t="shared" ca="1" si="20"/>
        <v/>
      </c>
      <c r="C255" s="46" t="str">
        <f t="shared" ca="1" si="21"/>
        <v/>
      </c>
      <c r="D255" s="46" t="str">
        <f t="shared" ca="1" si="22"/>
        <v/>
      </c>
      <c r="E255" s="46">
        <f t="shared" ca="1" si="19"/>
        <v>0</v>
      </c>
      <c r="F255" s="46">
        <f t="shared" ca="1" si="23"/>
        <v>0</v>
      </c>
    </row>
    <row r="256" spans="2:6" x14ac:dyDescent="0.25">
      <c r="B256" s="2" t="str">
        <f t="shared" ca="1" si="20"/>
        <v/>
      </c>
      <c r="C256" s="46" t="str">
        <f t="shared" ca="1" si="21"/>
        <v/>
      </c>
      <c r="D256" s="46" t="str">
        <f t="shared" ca="1" si="22"/>
        <v/>
      </c>
      <c r="E256" s="46">
        <f t="shared" ca="1" si="19"/>
        <v>0</v>
      </c>
      <c r="F256" s="46">
        <f t="shared" ca="1" si="23"/>
        <v>0</v>
      </c>
    </row>
    <row r="257" spans="2:6" x14ac:dyDescent="0.25">
      <c r="B257" s="2" t="str">
        <f t="shared" ca="1" si="20"/>
        <v/>
      </c>
      <c r="C257" s="46" t="str">
        <f t="shared" ca="1" si="21"/>
        <v/>
      </c>
      <c r="D257" s="46" t="str">
        <f t="shared" ca="1" si="22"/>
        <v/>
      </c>
      <c r="E257" s="46">
        <f t="shared" ca="1" si="19"/>
        <v>0</v>
      </c>
      <c r="F257" s="46">
        <f t="shared" ca="1" si="23"/>
        <v>0</v>
      </c>
    </row>
    <row r="258" spans="2:6" x14ac:dyDescent="0.25">
      <c r="B258" s="2" t="str">
        <f t="shared" ca="1" si="20"/>
        <v/>
      </c>
      <c r="C258" s="46" t="str">
        <f t="shared" ca="1" si="21"/>
        <v/>
      </c>
      <c r="D258" s="46" t="str">
        <f t="shared" ca="1" si="22"/>
        <v/>
      </c>
      <c r="E258" s="46">
        <f t="shared" ca="1" si="19"/>
        <v>0</v>
      </c>
      <c r="F258" s="46">
        <f t="shared" ca="1" si="23"/>
        <v>0</v>
      </c>
    </row>
    <row r="259" spans="2:6" x14ac:dyDescent="0.25">
      <c r="B259" s="2" t="str">
        <f t="shared" ca="1" si="20"/>
        <v/>
      </c>
      <c r="C259" s="46" t="str">
        <f t="shared" ca="1" si="21"/>
        <v/>
      </c>
      <c r="D259" s="46" t="str">
        <f t="shared" ca="1" si="22"/>
        <v/>
      </c>
      <c r="E259" s="46">
        <f t="shared" ca="1" si="19"/>
        <v>0</v>
      </c>
      <c r="F259" s="46">
        <f t="shared" ca="1" si="23"/>
        <v>0</v>
      </c>
    </row>
    <row r="260" spans="2:6" x14ac:dyDescent="0.25">
      <c r="B260" s="2" t="str">
        <f t="shared" ca="1" si="20"/>
        <v/>
      </c>
      <c r="C260" s="46" t="str">
        <f t="shared" ca="1" si="21"/>
        <v/>
      </c>
      <c r="D260" s="46" t="str">
        <f t="shared" ca="1" si="22"/>
        <v/>
      </c>
      <c r="E260" s="46">
        <f t="shared" ca="1" si="19"/>
        <v>0</v>
      </c>
      <c r="F260" s="46">
        <f t="shared" ca="1" si="23"/>
        <v>0</v>
      </c>
    </row>
    <row r="261" spans="2:6" x14ac:dyDescent="0.25">
      <c r="B261" s="2" t="str">
        <f t="shared" ca="1" si="20"/>
        <v/>
      </c>
      <c r="C261" s="46" t="str">
        <f t="shared" ca="1" si="21"/>
        <v/>
      </c>
      <c r="D261" s="46" t="str">
        <f t="shared" ca="1" si="22"/>
        <v/>
      </c>
      <c r="E261" s="46">
        <f t="shared" ca="1" si="19"/>
        <v>0</v>
      </c>
      <c r="F261" s="46">
        <f t="shared" ca="1" si="23"/>
        <v>0</v>
      </c>
    </row>
    <row r="262" spans="2:6" x14ac:dyDescent="0.25">
      <c r="B262" s="2" t="str">
        <f t="shared" ca="1" si="20"/>
        <v/>
      </c>
      <c r="C262" s="46" t="str">
        <f t="shared" ca="1" si="21"/>
        <v/>
      </c>
      <c r="D262" s="46" t="str">
        <f t="shared" ca="1" si="22"/>
        <v/>
      </c>
      <c r="E262" s="46">
        <f t="shared" ca="1" si="19"/>
        <v>0</v>
      </c>
      <c r="F262" s="46">
        <f t="shared" ca="1" si="23"/>
        <v>0</v>
      </c>
    </row>
    <row r="263" spans="2:6" x14ac:dyDescent="0.25">
      <c r="B263" s="2" t="str">
        <f t="shared" ca="1" si="20"/>
        <v/>
      </c>
      <c r="C263" s="46" t="str">
        <f t="shared" ca="1" si="21"/>
        <v/>
      </c>
      <c r="D263" s="46" t="str">
        <f t="shared" ca="1" si="22"/>
        <v/>
      </c>
      <c r="E263" s="46">
        <f t="shared" ca="1" si="19"/>
        <v>0</v>
      </c>
      <c r="F263" s="46">
        <f t="shared" ca="1" si="23"/>
        <v>0</v>
      </c>
    </row>
    <row r="264" spans="2:6" x14ac:dyDescent="0.25">
      <c r="B264" s="2" t="str">
        <f t="shared" ca="1" si="20"/>
        <v/>
      </c>
      <c r="C264" s="46" t="str">
        <f t="shared" ca="1" si="21"/>
        <v/>
      </c>
      <c r="D264" s="46" t="str">
        <f t="shared" ca="1" si="22"/>
        <v/>
      </c>
      <c r="E264" s="46">
        <f t="shared" ca="1" si="19"/>
        <v>0</v>
      </c>
      <c r="F264" s="46">
        <f t="shared" ca="1" si="23"/>
        <v>0</v>
      </c>
    </row>
    <row r="265" spans="2:6" x14ac:dyDescent="0.25">
      <c r="B265" s="2" t="str">
        <f t="shared" ca="1" si="20"/>
        <v/>
      </c>
      <c r="C265" s="46" t="str">
        <f t="shared" ca="1" si="21"/>
        <v/>
      </c>
      <c r="D265" s="46" t="str">
        <f t="shared" ca="1" si="22"/>
        <v/>
      </c>
      <c r="E265" s="46">
        <f t="shared" ca="1" si="19"/>
        <v>0</v>
      </c>
      <c r="F265" s="46">
        <f t="shared" ca="1" si="23"/>
        <v>0</v>
      </c>
    </row>
    <row r="266" spans="2:6" x14ac:dyDescent="0.25">
      <c r="B266" s="2" t="str">
        <f t="shared" ca="1" si="20"/>
        <v/>
      </c>
      <c r="C266" s="46" t="str">
        <f t="shared" ca="1" si="21"/>
        <v/>
      </c>
      <c r="D266" s="46" t="str">
        <f t="shared" ca="1" si="22"/>
        <v/>
      </c>
      <c r="E266" s="46">
        <f t="shared" ca="1" si="19"/>
        <v>0</v>
      </c>
      <c r="F266" s="46">
        <f t="shared" ca="1" si="23"/>
        <v>0</v>
      </c>
    </row>
    <row r="267" spans="2:6" x14ac:dyDescent="0.25">
      <c r="B267" s="2" t="str">
        <f t="shared" ca="1" si="20"/>
        <v/>
      </c>
      <c r="C267" s="46" t="str">
        <f t="shared" ca="1" si="21"/>
        <v/>
      </c>
      <c r="D267" s="46" t="str">
        <f t="shared" ca="1" si="22"/>
        <v/>
      </c>
      <c r="E267" s="46">
        <f t="shared" ref="E267:E330" ca="1" si="24">MAX(0,GDD_TBase-((MIN(GDD_TMax,C267)+MIN(GDD_TMax,D267))/2) )</f>
        <v>0</v>
      </c>
      <c r="F267" s="46">
        <f t="shared" ca="1" si="23"/>
        <v>0</v>
      </c>
    </row>
    <row r="268" spans="2:6" x14ac:dyDescent="0.25">
      <c r="B268" s="2" t="str">
        <f t="shared" ca="1" si="20"/>
        <v/>
      </c>
      <c r="C268" s="46" t="str">
        <f t="shared" ca="1" si="21"/>
        <v/>
      </c>
      <c r="D268" s="46" t="str">
        <f t="shared" ca="1" si="22"/>
        <v/>
      </c>
      <c r="E268" s="46">
        <f t="shared" ca="1" si="24"/>
        <v>0</v>
      </c>
      <c r="F268" s="46">
        <f t="shared" ca="1" si="23"/>
        <v>0</v>
      </c>
    </row>
    <row r="269" spans="2:6" x14ac:dyDescent="0.25">
      <c r="B269" s="2" t="str">
        <f t="shared" ca="1" si="20"/>
        <v/>
      </c>
      <c r="C269" s="46" t="str">
        <f t="shared" ca="1" si="21"/>
        <v/>
      </c>
      <c r="D269" s="46" t="str">
        <f t="shared" ca="1" si="22"/>
        <v/>
      </c>
      <c r="E269" s="46">
        <f t="shared" ca="1" si="24"/>
        <v>0</v>
      </c>
      <c r="F269" s="46">
        <f t="shared" ca="1" si="23"/>
        <v>0</v>
      </c>
    </row>
    <row r="270" spans="2:6" x14ac:dyDescent="0.25">
      <c r="B270" s="2" t="str">
        <f t="shared" ca="1" si="20"/>
        <v/>
      </c>
      <c r="C270" s="46" t="str">
        <f t="shared" ca="1" si="21"/>
        <v/>
      </c>
      <c r="D270" s="46" t="str">
        <f t="shared" ca="1" si="22"/>
        <v/>
      </c>
      <c r="E270" s="46">
        <f t="shared" ca="1" si="24"/>
        <v>0</v>
      </c>
      <c r="F270" s="46">
        <f t="shared" ca="1" si="23"/>
        <v>0</v>
      </c>
    </row>
    <row r="271" spans="2:6" x14ac:dyDescent="0.25">
      <c r="B271" s="2" t="str">
        <f t="shared" ca="1" si="20"/>
        <v/>
      </c>
      <c r="C271" s="46" t="str">
        <f t="shared" ca="1" si="21"/>
        <v/>
      </c>
      <c r="D271" s="46" t="str">
        <f t="shared" ca="1" si="22"/>
        <v/>
      </c>
      <c r="E271" s="46">
        <f t="shared" ca="1" si="24"/>
        <v>0</v>
      </c>
      <c r="F271" s="46">
        <f t="shared" ca="1" si="23"/>
        <v>0</v>
      </c>
    </row>
    <row r="272" spans="2:6" x14ac:dyDescent="0.25">
      <c r="B272" s="2" t="str">
        <f t="shared" ca="1" si="20"/>
        <v/>
      </c>
      <c r="C272" s="46" t="str">
        <f t="shared" ca="1" si="21"/>
        <v/>
      </c>
      <c r="D272" s="46" t="str">
        <f t="shared" ca="1" si="22"/>
        <v/>
      </c>
      <c r="E272" s="46">
        <f t="shared" ca="1" si="24"/>
        <v>0</v>
      </c>
      <c r="F272" s="46">
        <f t="shared" ca="1" si="23"/>
        <v>0</v>
      </c>
    </row>
    <row r="273" spans="2:6" x14ac:dyDescent="0.25">
      <c r="B273" s="2" t="str">
        <f t="shared" ca="1" si="20"/>
        <v/>
      </c>
      <c r="C273" s="46" t="str">
        <f t="shared" ca="1" si="21"/>
        <v/>
      </c>
      <c r="D273" s="46" t="str">
        <f t="shared" ca="1" si="22"/>
        <v/>
      </c>
      <c r="E273" s="46">
        <f t="shared" ca="1" si="24"/>
        <v>0</v>
      </c>
      <c r="F273" s="46">
        <f t="shared" ca="1" si="23"/>
        <v>0</v>
      </c>
    </row>
    <row r="274" spans="2:6" x14ac:dyDescent="0.25">
      <c r="B274" s="2" t="str">
        <f t="shared" ca="1" si="20"/>
        <v/>
      </c>
      <c r="C274" s="46" t="str">
        <f t="shared" ca="1" si="21"/>
        <v/>
      </c>
      <c r="D274" s="46" t="str">
        <f t="shared" ca="1" si="22"/>
        <v/>
      </c>
      <c r="E274" s="46">
        <f t="shared" ca="1" si="24"/>
        <v>0</v>
      </c>
      <c r="F274" s="46">
        <f t="shared" ca="1" si="23"/>
        <v>0</v>
      </c>
    </row>
    <row r="275" spans="2:6" x14ac:dyDescent="0.25">
      <c r="B275" s="2" t="str">
        <f t="shared" ca="1" si="20"/>
        <v/>
      </c>
      <c r="C275" s="46" t="str">
        <f t="shared" ca="1" si="21"/>
        <v/>
      </c>
      <c r="D275" s="46" t="str">
        <f t="shared" ca="1" si="22"/>
        <v/>
      </c>
      <c r="E275" s="46">
        <f t="shared" ca="1" si="24"/>
        <v>0</v>
      </c>
      <c r="F275" s="46">
        <f t="shared" ca="1" si="23"/>
        <v>0</v>
      </c>
    </row>
    <row r="276" spans="2:6" x14ac:dyDescent="0.25">
      <c r="B276" s="2" t="str">
        <f t="shared" ca="1" si="20"/>
        <v/>
      </c>
      <c r="C276" s="46" t="str">
        <f t="shared" ca="1" si="21"/>
        <v/>
      </c>
      <c r="D276" s="46" t="str">
        <f t="shared" ca="1" si="22"/>
        <v/>
      </c>
      <c r="E276" s="46">
        <f t="shared" ca="1" si="24"/>
        <v>0</v>
      </c>
      <c r="F276" s="46">
        <f t="shared" ca="1" si="23"/>
        <v>0</v>
      </c>
    </row>
    <row r="277" spans="2:6" x14ac:dyDescent="0.25">
      <c r="B277" s="2" t="str">
        <f t="shared" ca="1" si="20"/>
        <v/>
      </c>
      <c r="C277" s="46" t="str">
        <f t="shared" ca="1" si="21"/>
        <v/>
      </c>
      <c r="D277" s="46" t="str">
        <f t="shared" ca="1" si="22"/>
        <v/>
      </c>
      <c r="E277" s="46">
        <f t="shared" ca="1" si="24"/>
        <v>0</v>
      </c>
      <c r="F277" s="46">
        <f t="shared" ca="1" si="23"/>
        <v>0</v>
      </c>
    </row>
    <row r="278" spans="2:6" x14ac:dyDescent="0.25">
      <c r="B278" s="2" t="str">
        <f t="shared" ca="1" si="20"/>
        <v/>
      </c>
      <c r="C278" s="46" t="str">
        <f t="shared" ca="1" si="21"/>
        <v/>
      </c>
      <c r="D278" s="46" t="str">
        <f t="shared" ca="1" si="22"/>
        <v/>
      </c>
      <c r="E278" s="46">
        <f t="shared" ca="1" si="24"/>
        <v>0</v>
      </c>
      <c r="F278" s="46">
        <f t="shared" ca="1" si="23"/>
        <v>0</v>
      </c>
    </row>
    <row r="279" spans="2:6" x14ac:dyDescent="0.25">
      <c r="B279" s="2" t="str">
        <f t="shared" ca="1" si="20"/>
        <v/>
      </c>
      <c r="C279" s="46" t="str">
        <f t="shared" ca="1" si="21"/>
        <v/>
      </c>
      <c r="D279" s="46" t="str">
        <f t="shared" ca="1" si="22"/>
        <v/>
      </c>
      <c r="E279" s="46">
        <f t="shared" ca="1" si="24"/>
        <v>0</v>
      </c>
      <c r="F279" s="46">
        <f t="shared" ca="1" si="23"/>
        <v>0</v>
      </c>
    </row>
    <row r="280" spans="2:6" x14ac:dyDescent="0.25">
      <c r="B280" s="2" t="str">
        <f t="shared" ca="1" si="20"/>
        <v/>
      </c>
      <c r="C280" s="46" t="str">
        <f t="shared" ca="1" si="21"/>
        <v/>
      </c>
      <c r="D280" s="46" t="str">
        <f t="shared" ca="1" si="22"/>
        <v/>
      </c>
      <c r="E280" s="46">
        <f t="shared" ca="1" si="24"/>
        <v>0</v>
      </c>
      <c r="F280" s="46">
        <f t="shared" ca="1" si="23"/>
        <v>0</v>
      </c>
    </row>
    <row r="281" spans="2:6" x14ac:dyDescent="0.25">
      <c r="B281" s="2" t="str">
        <f t="shared" ca="1" si="20"/>
        <v/>
      </c>
      <c r="C281" s="46" t="str">
        <f t="shared" ca="1" si="21"/>
        <v/>
      </c>
      <c r="D281" s="46" t="str">
        <f t="shared" ca="1" si="22"/>
        <v/>
      </c>
      <c r="E281" s="46">
        <f t="shared" ca="1" si="24"/>
        <v>0</v>
      </c>
      <c r="F281" s="46">
        <f t="shared" ca="1" si="23"/>
        <v>0</v>
      </c>
    </row>
    <row r="282" spans="2:6" x14ac:dyDescent="0.25">
      <c r="B282" s="2" t="str">
        <f t="shared" ca="1" si="20"/>
        <v/>
      </c>
      <c r="C282" s="46" t="str">
        <f t="shared" ca="1" si="21"/>
        <v/>
      </c>
      <c r="D282" s="46" t="str">
        <f t="shared" ca="1" si="22"/>
        <v/>
      </c>
      <c r="E282" s="46">
        <f t="shared" ca="1" si="24"/>
        <v>0</v>
      </c>
      <c r="F282" s="46">
        <f t="shared" ca="1" si="23"/>
        <v>0</v>
      </c>
    </row>
    <row r="283" spans="2:6" x14ac:dyDescent="0.25">
      <c r="B283" s="2" t="str">
        <f t="shared" ref="B283:B346" ca="1" si="25">IF(ISNUMBER(B282),IF(B282-1&gt;GDD_FocusDate,B282-1,""),"")</f>
        <v/>
      </c>
      <c r="C283" s="46" t="str">
        <f t="shared" ref="C283:C346" ca="1" si="26">_xlfn.IFNA(INDEX(MaxTemp,MATCH($B283,DateHistory,0)),"")</f>
        <v/>
      </c>
      <c r="D283" s="46" t="str">
        <f t="shared" ref="D283:D346" ca="1" si="27">_xlfn.IFNA(INDEX(MinTemp,MATCH($B283,DateHistory,0)),"")</f>
        <v/>
      </c>
      <c r="E283" s="46">
        <f t="shared" ca="1" si="24"/>
        <v>0</v>
      </c>
      <c r="F283" s="46">
        <f t="shared" ref="F283:F346" ca="1" si="28">IF(ISNUMBER(F284),F284,0)+IF($B283&gt;=GDD_FocusDate,E283)</f>
        <v>0</v>
      </c>
    </row>
    <row r="284" spans="2:6" x14ac:dyDescent="0.25">
      <c r="B284" s="2" t="str">
        <f t="shared" ca="1" si="25"/>
        <v/>
      </c>
      <c r="C284" s="46" t="str">
        <f t="shared" ca="1" si="26"/>
        <v/>
      </c>
      <c r="D284" s="46" t="str">
        <f t="shared" ca="1" si="27"/>
        <v/>
      </c>
      <c r="E284" s="46">
        <f t="shared" ca="1" si="24"/>
        <v>0</v>
      </c>
      <c r="F284" s="46">
        <f t="shared" ca="1" si="28"/>
        <v>0</v>
      </c>
    </row>
    <row r="285" spans="2:6" x14ac:dyDescent="0.25">
      <c r="B285" s="2" t="str">
        <f t="shared" ca="1" si="25"/>
        <v/>
      </c>
      <c r="C285" s="46" t="str">
        <f t="shared" ca="1" si="26"/>
        <v/>
      </c>
      <c r="D285" s="46" t="str">
        <f t="shared" ca="1" si="27"/>
        <v/>
      </c>
      <c r="E285" s="46">
        <f t="shared" ca="1" si="24"/>
        <v>0</v>
      </c>
      <c r="F285" s="46">
        <f t="shared" ca="1" si="28"/>
        <v>0</v>
      </c>
    </row>
    <row r="286" spans="2:6" x14ac:dyDescent="0.25">
      <c r="B286" s="2" t="str">
        <f t="shared" ca="1" si="25"/>
        <v/>
      </c>
      <c r="C286" s="46" t="str">
        <f t="shared" ca="1" si="26"/>
        <v/>
      </c>
      <c r="D286" s="46" t="str">
        <f t="shared" ca="1" si="27"/>
        <v/>
      </c>
      <c r="E286" s="46">
        <f t="shared" ca="1" si="24"/>
        <v>0</v>
      </c>
      <c r="F286" s="46">
        <f t="shared" ca="1" si="28"/>
        <v>0</v>
      </c>
    </row>
    <row r="287" spans="2:6" x14ac:dyDescent="0.25">
      <c r="B287" s="2" t="str">
        <f t="shared" ca="1" si="25"/>
        <v/>
      </c>
      <c r="C287" s="46" t="str">
        <f t="shared" ca="1" si="26"/>
        <v/>
      </c>
      <c r="D287" s="46" t="str">
        <f t="shared" ca="1" si="27"/>
        <v/>
      </c>
      <c r="E287" s="46">
        <f t="shared" ca="1" si="24"/>
        <v>0</v>
      </c>
      <c r="F287" s="46">
        <f t="shared" ca="1" si="28"/>
        <v>0</v>
      </c>
    </row>
    <row r="288" spans="2:6" x14ac:dyDescent="0.25">
      <c r="B288" s="2" t="str">
        <f t="shared" ca="1" si="25"/>
        <v/>
      </c>
      <c r="C288" s="46" t="str">
        <f t="shared" ca="1" si="26"/>
        <v/>
      </c>
      <c r="D288" s="46" t="str">
        <f t="shared" ca="1" si="27"/>
        <v/>
      </c>
      <c r="E288" s="46">
        <f t="shared" ca="1" si="24"/>
        <v>0</v>
      </c>
      <c r="F288" s="46">
        <f t="shared" ca="1" si="28"/>
        <v>0</v>
      </c>
    </row>
    <row r="289" spans="2:6" x14ac:dyDescent="0.25">
      <c r="B289" s="2" t="str">
        <f t="shared" ca="1" si="25"/>
        <v/>
      </c>
      <c r="C289" s="46" t="str">
        <f t="shared" ca="1" si="26"/>
        <v/>
      </c>
      <c r="D289" s="46" t="str">
        <f t="shared" ca="1" si="27"/>
        <v/>
      </c>
      <c r="E289" s="46">
        <f t="shared" ca="1" si="24"/>
        <v>0</v>
      </c>
      <c r="F289" s="46">
        <f t="shared" ca="1" si="28"/>
        <v>0</v>
      </c>
    </row>
    <row r="290" spans="2:6" x14ac:dyDescent="0.25">
      <c r="B290" s="2" t="str">
        <f t="shared" ca="1" si="25"/>
        <v/>
      </c>
      <c r="C290" s="46" t="str">
        <f t="shared" ca="1" si="26"/>
        <v/>
      </c>
      <c r="D290" s="46" t="str">
        <f t="shared" ca="1" si="27"/>
        <v/>
      </c>
      <c r="E290" s="46">
        <f t="shared" ca="1" si="24"/>
        <v>0</v>
      </c>
      <c r="F290" s="46">
        <f t="shared" ca="1" si="28"/>
        <v>0</v>
      </c>
    </row>
    <row r="291" spans="2:6" x14ac:dyDescent="0.25">
      <c r="B291" s="2" t="str">
        <f t="shared" ca="1" si="25"/>
        <v/>
      </c>
      <c r="C291" s="46" t="str">
        <f t="shared" ca="1" si="26"/>
        <v/>
      </c>
      <c r="D291" s="46" t="str">
        <f t="shared" ca="1" si="27"/>
        <v/>
      </c>
      <c r="E291" s="46">
        <f t="shared" ca="1" si="24"/>
        <v>0</v>
      </c>
      <c r="F291" s="46">
        <f t="shared" ca="1" si="28"/>
        <v>0</v>
      </c>
    </row>
    <row r="292" spans="2:6" x14ac:dyDescent="0.25">
      <c r="B292" s="2" t="str">
        <f t="shared" ca="1" si="25"/>
        <v/>
      </c>
      <c r="C292" s="46" t="str">
        <f t="shared" ca="1" si="26"/>
        <v/>
      </c>
      <c r="D292" s="46" t="str">
        <f t="shared" ca="1" si="27"/>
        <v/>
      </c>
      <c r="E292" s="46">
        <f t="shared" ca="1" si="24"/>
        <v>0</v>
      </c>
      <c r="F292" s="46">
        <f t="shared" ca="1" si="28"/>
        <v>0</v>
      </c>
    </row>
    <row r="293" spans="2:6" x14ac:dyDescent="0.25">
      <c r="B293" s="2" t="str">
        <f t="shared" ca="1" si="25"/>
        <v/>
      </c>
      <c r="C293" s="46" t="str">
        <f t="shared" ca="1" si="26"/>
        <v/>
      </c>
      <c r="D293" s="46" t="str">
        <f t="shared" ca="1" si="27"/>
        <v/>
      </c>
      <c r="E293" s="46">
        <f t="shared" ca="1" si="24"/>
        <v>0</v>
      </c>
      <c r="F293" s="46">
        <f t="shared" ca="1" si="28"/>
        <v>0</v>
      </c>
    </row>
    <row r="294" spans="2:6" x14ac:dyDescent="0.25">
      <c r="B294" s="2" t="str">
        <f t="shared" ca="1" si="25"/>
        <v/>
      </c>
      <c r="C294" s="46" t="str">
        <f t="shared" ca="1" si="26"/>
        <v/>
      </c>
      <c r="D294" s="46" t="str">
        <f t="shared" ca="1" si="27"/>
        <v/>
      </c>
      <c r="E294" s="46">
        <f t="shared" ca="1" si="24"/>
        <v>0</v>
      </c>
      <c r="F294" s="46">
        <f t="shared" ca="1" si="28"/>
        <v>0</v>
      </c>
    </row>
    <row r="295" spans="2:6" x14ac:dyDescent="0.25">
      <c r="B295" s="2" t="str">
        <f t="shared" ca="1" si="25"/>
        <v/>
      </c>
      <c r="C295" s="46" t="str">
        <f t="shared" ca="1" si="26"/>
        <v/>
      </c>
      <c r="D295" s="46" t="str">
        <f t="shared" ca="1" si="27"/>
        <v/>
      </c>
      <c r="E295" s="46">
        <f t="shared" ca="1" si="24"/>
        <v>0</v>
      </c>
      <c r="F295" s="46">
        <f t="shared" ca="1" si="28"/>
        <v>0</v>
      </c>
    </row>
    <row r="296" spans="2:6" x14ac:dyDescent="0.25">
      <c r="B296" s="2" t="str">
        <f t="shared" ca="1" si="25"/>
        <v/>
      </c>
      <c r="C296" s="46" t="str">
        <f t="shared" ca="1" si="26"/>
        <v/>
      </c>
      <c r="D296" s="46" t="str">
        <f t="shared" ca="1" si="27"/>
        <v/>
      </c>
      <c r="E296" s="46">
        <f t="shared" ca="1" si="24"/>
        <v>0</v>
      </c>
      <c r="F296" s="46">
        <f t="shared" ca="1" si="28"/>
        <v>0</v>
      </c>
    </row>
    <row r="297" spans="2:6" x14ac:dyDescent="0.25">
      <c r="B297" s="2" t="str">
        <f t="shared" ca="1" si="25"/>
        <v/>
      </c>
      <c r="C297" s="46" t="str">
        <f t="shared" ca="1" si="26"/>
        <v/>
      </c>
      <c r="D297" s="46" t="str">
        <f t="shared" ca="1" si="27"/>
        <v/>
      </c>
      <c r="E297" s="46">
        <f t="shared" ca="1" si="24"/>
        <v>0</v>
      </c>
      <c r="F297" s="46">
        <f t="shared" ca="1" si="28"/>
        <v>0</v>
      </c>
    </row>
    <row r="298" spans="2:6" x14ac:dyDescent="0.25">
      <c r="B298" s="2" t="str">
        <f t="shared" ca="1" si="25"/>
        <v/>
      </c>
      <c r="C298" s="46" t="str">
        <f t="shared" ca="1" si="26"/>
        <v/>
      </c>
      <c r="D298" s="46" t="str">
        <f t="shared" ca="1" si="27"/>
        <v/>
      </c>
      <c r="E298" s="46">
        <f t="shared" ca="1" si="24"/>
        <v>0</v>
      </c>
      <c r="F298" s="46">
        <f t="shared" ca="1" si="28"/>
        <v>0</v>
      </c>
    </row>
    <row r="299" spans="2:6" x14ac:dyDescent="0.25">
      <c r="B299" s="2" t="str">
        <f t="shared" ca="1" si="25"/>
        <v/>
      </c>
      <c r="C299" s="46" t="str">
        <f t="shared" ca="1" si="26"/>
        <v/>
      </c>
      <c r="D299" s="46" t="str">
        <f t="shared" ca="1" si="27"/>
        <v/>
      </c>
      <c r="E299" s="46">
        <f t="shared" ca="1" si="24"/>
        <v>0</v>
      </c>
      <c r="F299" s="46">
        <f t="shared" ca="1" si="28"/>
        <v>0</v>
      </c>
    </row>
    <row r="300" spans="2:6" x14ac:dyDescent="0.25">
      <c r="B300" s="2" t="str">
        <f t="shared" ca="1" si="25"/>
        <v/>
      </c>
      <c r="C300" s="46" t="str">
        <f t="shared" ca="1" si="26"/>
        <v/>
      </c>
      <c r="D300" s="46" t="str">
        <f t="shared" ca="1" si="27"/>
        <v/>
      </c>
      <c r="E300" s="46">
        <f t="shared" ca="1" si="24"/>
        <v>0</v>
      </c>
      <c r="F300" s="46">
        <f t="shared" ca="1" si="28"/>
        <v>0</v>
      </c>
    </row>
    <row r="301" spans="2:6" x14ac:dyDescent="0.25">
      <c r="B301" s="2" t="str">
        <f t="shared" ca="1" si="25"/>
        <v/>
      </c>
      <c r="C301" s="46" t="str">
        <f t="shared" ca="1" si="26"/>
        <v/>
      </c>
      <c r="D301" s="46" t="str">
        <f t="shared" ca="1" si="27"/>
        <v/>
      </c>
      <c r="E301" s="46">
        <f t="shared" ca="1" si="24"/>
        <v>0</v>
      </c>
      <c r="F301" s="46">
        <f t="shared" ca="1" si="28"/>
        <v>0</v>
      </c>
    </row>
    <row r="302" spans="2:6" x14ac:dyDescent="0.25">
      <c r="B302" s="2" t="str">
        <f t="shared" ca="1" si="25"/>
        <v/>
      </c>
      <c r="C302" s="46" t="str">
        <f t="shared" ca="1" si="26"/>
        <v/>
      </c>
      <c r="D302" s="46" t="str">
        <f t="shared" ca="1" si="27"/>
        <v/>
      </c>
      <c r="E302" s="46">
        <f t="shared" ca="1" si="24"/>
        <v>0</v>
      </c>
      <c r="F302" s="46">
        <f t="shared" ca="1" si="28"/>
        <v>0</v>
      </c>
    </row>
    <row r="303" spans="2:6" x14ac:dyDescent="0.25">
      <c r="B303" s="2" t="str">
        <f t="shared" ca="1" si="25"/>
        <v/>
      </c>
      <c r="C303" s="46" t="str">
        <f t="shared" ca="1" si="26"/>
        <v/>
      </c>
      <c r="D303" s="46" t="str">
        <f t="shared" ca="1" si="27"/>
        <v/>
      </c>
      <c r="E303" s="46">
        <f t="shared" ca="1" si="24"/>
        <v>0</v>
      </c>
      <c r="F303" s="46">
        <f t="shared" ca="1" si="28"/>
        <v>0</v>
      </c>
    </row>
    <row r="304" spans="2:6" x14ac:dyDescent="0.25">
      <c r="B304" s="2" t="str">
        <f t="shared" ca="1" si="25"/>
        <v/>
      </c>
      <c r="C304" s="46" t="str">
        <f t="shared" ca="1" si="26"/>
        <v/>
      </c>
      <c r="D304" s="46" t="str">
        <f t="shared" ca="1" si="27"/>
        <v/>
      </c>
      <c r="E304" s="46">
        <f t="shared" ca="1" si="24"/>
        <v>0</v>
      </c>
      <c r="F304" s="46">
        <f t="shared" ca="1" si="28"/>
        <v>0</v>
      </c>
    </row>
    <row r="305" spans="2:6" x14ac:dyDescent="0.25">
      <c r="B305" s="2" t="str">
        <f t="shared" ca="1" si="25"/>
        <v/>
      </c>
      <c r="C305" s="46" t="str">
        <f t="shared" ca="1" si="26"/>
        <v/>
      </c>
      <c r="D305" s="46" t="str">
        <f t="shared" ca="1" si="27"/>
        <v/>
      </c>
      <c r="E305" s="46">
        <f t="shared" ca="1" si="24"/>
        <v>0</v>
      </c>
      <c r="F305" s="46">
        <f t="shared" ca="1" si="28"/>
        <v>0</v>
      </c>
    </row>
    <row r="306" spans="2:6" x14ac:dyDescent="0.25">
      <c r="B306" s="2" t="str">
        <f t="shared" ca="1" si="25"/>
        <v/>
      </c>
      <c r="C306" s="46" t="str">
        <f t="shared" ca="1" si="26"/>
        <v/>
      </c>
      <c r="D306" s="46" t="str">
        <f t="shared" ca="1" si="27"/>
        <v/>
      </c>
      <c r="E306" s="46">
        <f t="shared" ca="1" si="24"/>
        <v>0</v>
      </c>
      <c r="F306" s="46">
        <f t="shared" ca="1" si="28"/>
        <v>0</v>
      </c>
    </row>
    <row r="307" spans="2:6" x14ac:dyDescent="0.25">
      <c r="B307" s="2" t="str">
        <f t="shared" ca="1" si="25"/>
        <v/>
      </c>
      <c r="C307" s="46" t="str">
        <f t="shared" ca="1" si="26"/>
        <v/>
      </c>
      <c r="D307" s="46" t="str">
        <f t="shared" ca="1" si="27"/>
        <v/>
      </c>
      <c r="E307" s="46">
        <f t="shared" ca="1" si="24"/>
        <v>0</v>
      </c>
      <c r="F307" s="46">
        <f t="shared" ca="1" si="28"/>
        <v>0</v>
      </c>
    </row>
    <row r="308" spans="2:6" x14ac:dyDescent="0.25">
      <c r="B308" s="2" t="str">
        <f t="shared" ca="1" si="25"/>
        <v/>
      </c>
      <c r="C308" s="46" t="str">
        <f t="shared" ca="1" si="26"/>
        <v/>
      </c>
      <c r="D308" s="46" t="str">
        <f t="shared" ca="1" si="27"/>
        <v/>
      </c>
      <c r="E308" s="46">
        <f t="shared" ca="1" si="24"/>
        <v>0</v>
      </c>
      <c r="F308" s="46">
        <f t="shared" ca="1" si="28"/>
        <v>0</v>
      </c>
    </row>
    <row r="309" spans="2:6" x14ac:dyDescent="0.25">
      <c r="B309" s="2" t="str">
        <f t="shared" ca="1" si="25"/>
        <v/>
      </c>
      <c r="C309" s="46" t="str">
        <f t="shared" ca="1" si="26"/>
        <v/>
      </c>
      <c r="D309" s="46" t="str">
        <f t="shared" ca="1" si="27"/>
        <v/>
      </c>
      <c r="E309" s="46">
        <f t="shared" ca="1" si="24"/>
        <v>0</v>
      </c>
      <c r="F309" s="46">
        <f t="shared" ca="1" si="28"/>
        <v>0</v>
      </c>
    </row>
    <row r="310" spans="2:6" x14ac:dyDescent="0.25">
      <c r="B310" s="2" t="str">
        <f t="shared" ca="1" si="25"/>
        <v/>
      </c>
      <c r="C310" s="46" t="str">
        <f t="shared" ca="1" si="26"/>
        <v/>
      </c>
      <c r="D310" s="46" t="str">
        <f t="shared" ca="1" si="27"/>
        <v/>
      </c>
      <c r="E310" s="46">
        <f t="shared" ca="1" si="24"/>
        <v>0</v>
      </c>
      <c r="F310" s="46">
        <f t="shared" ca="1" si="28"/>
        <v>0</v>
      </c>
    </row>
    <row r="311" spans="2:6" x14ac:dyDescent="0.25">
      <c r="B311" s="2" t="str">
        <f t="shared" ca="1" si="25"/>
        <v/>
      </c>
      <c r="C311" s="46" t="str">
        <f t="shared" ca="1" si="26"/>
        <v/>
      </c>
      <c r="D311" s="46" t="str">
        <f t="shared" ca="1" si="27"/>
        <v/>
      </c>
      <c r="E311" s="46">
        <f t="shared" ca="1" si="24"/>
        <v>0</v>
      </c>
      <c r="F311" s="46">
        <f t="shared" ca="1" si="28"/>
        <v>0</v>
      </c>
    </row>
    <row r="312" spans="2:6" x14ac:dyDescent="0.25">
      <c r="B312" s="2" t="str">
        <f t="shared" ca="1" si="25"/>
        <v/>
      </c>
      <c r="C312" s="46" t="str">
        <f t="shared" ca="1" si="26"/>
        <v/>
      </c>
      <c r="D312" s="46" t="str">
        <f t="shared" ca="1" si="27"/>
        <v/>
      </c>
      <c r="E312" s="46">
        <f t="shared" ca="1" si="24"/>
        <v>0</v>
      </c>
      <c r="F312" s="46">
        <f t="shared" ca="1" si="28"/>
        <v>0</v>
      </c>
    </row>
    <row r="313" spans="2:6" x14ac:dyDescent="0.25">
      <c r="B313" s="2" t="str">
        <f t="shared" ca="1" si="25"/>
        <v/>
      </c>
      <c r="C313" s="46" t="str">
        <f t="shared" ca="1" si="26"/>
        <v/>
      </c>
      <c r="D313" s="46" t="str">
        <f t="shared" ca="1" si="27"/>
        <v/>
      </c>
      <c r="E313" s="46">
        <f t="shared" ca="1" si="24"/>
        <v>0</v>
      </c>
      <c r="F313" s="46">
        <f t="shared" ca="1" si="28"/>
        <v>0</v>
      </c>
    </row>
    <row r="314" spans="2:6" x14ac:dyDescent="0.25">
      <c r="B314" s="2" t="str">
        <f t="shared" ca="1" si="25"/>
        <v/>
      </c>
      <c r="C314" s="46" t="str">
        <f t="shared" ca="1" si="26"/>
        <v/>
      </c>
      <c r="D314" s="46" t="str">
        <f t="shared" ca="1" si="27"/>
        <v/>
      </c>
      <c r="E314" s="46">
        <f t="shared" ca="1" si="24"/>
        <v>0</v>
      </c>
      <c r="F314" s="46">
        <f t="shared" ca="1" si="28"/>
        <v>0</v>
      </c>
    </row>
    <row r="315" spans="2:6" x14ac:dyDescent="0.25">
      <c r="B315" s="2" t="str">
        <f t="shared" ca="1" si="25"/>
        <v/>
      </c>
      <c r="C315" s="46" t="str">
        <f t="shared" ca="1" si="26"/>
        <v/>
      </c>
      <c r="D315" s="46" t="str">
        <f t="shared" ca="1" si="27"/>
        <v/>
      </c>
      <c r="E315" s="46">
        <f t="shared" ca="1" si="24"/>
        <v>0</v>
      </c>
      <c r="F315" s="46">
        <f t="shared" ca="1" si="28"/>
        <v>0</v>
      </c>
    </row>
    <row r="316" spans="2:6" x14ac:dyDescent="0.25">
      <c r="B316" s="2" t="str">
        <f t="shared" ca="1" si="25"/>
        <v/>
      </c>
      <c r="C316" s="46" t="str">
        <f t="shared" ca="1" si="26"/>
        <v/>
      </c>
      <c r="D316" s="46" t="str">
        <f t="shared" ca="1" si="27"/>
        <v/>
      </c>
      <c r="E316" s="46">
        <f t="shared" ca="1" si="24"/>
        <v>0</v>
      </c>
      <c r="F316" s="46">
        <f t="shared" ca="1" si="28"/>
        <v>0</v>
      </c>
    </row>
    <row r="317" spans="2:6" x14ac:dyDescent="0.25">
      <c r="B317" s="2" t="str">
        <f t="shared" ca="1" si="25"/>
        <v/>
      </c>
      <c r="C317" s="46" t="str">
        <f t="shared" ca="1" si="26"/>
        <v/>
      </c>
      <c r="D317" s="46" t="str">
        <f t="shared" ca="1" si="27"/>
        <v/>
      </c>
      <c r="E317" s="46">
        <f t="shared" ca="1" si="24"/>
        <v>0</v>
      </c>
      <c r="F317" s="46">
        <f t="shared" ca="1" si="28"/>
        <v>0</v>
      </c>
    </row>
    <row r="318" spans="2:6" x14ac:dyDescent="0.25">
      <c r="B318" s="2" t="str">
        <f t="shared" ca="1" si="25"/>
        <v/>
      </c>
      <c r="C318" s="46" t="str">
        <f t="shared" ca="1" si="26"/>
        <v/>
      </c>
      <c r="D318" s="46" t="str">
        <f t="shared" ca="1" si="27"/>
        <v/>
      </c>
      <c r="E318" s="46">
        <f t="shared" ca="1" si="24"/>
        <v>0</v>
      </c>
      <c r="F318" s="46">
        <f t="shared" ca="1" si="28"/>
        <v>0</v>
      </c>
    </row>
    <row r="319" spans="2:6" x14ac:dyDescent="0.25">
      <c r="B319" s="2" t="str">
        <f t="shared" ca="1" si="25"/>
        <v/>
      </c>
      <c r="C319" s="46" t="str">
        <f t="shared" ca="1" si="26"/>
        <v/>
      </c>
      <c r="D319" s="46" t="str">
        <f t="shared" ca="1" si="27"/>
        <v/>
      </c>
      <c r="E319" s="46">
        <f t="shared" ca="1" si="24"/>
        <v>0</v>
      </c>
      <c r="F319" s="46">
        <f t="shared" ca="1" si="28"/>
        <v>0</v>
      </c>
    </row>
    <row r="320" spans="2:6" x14ac:dyDescent="0.25">
      <c r="B320" s="2" t="str">
        <f t="shared" ca="1" si="25"/>
        <v/>
      </c>
      <c r="C320" s="46" t="str">
        <f t="shared" ca="1" si="26"/>
        <v/>
      </c>
      <c r="D320" s="46" t="str">
        <f t="shared" ca="1" si="27"/>
        <v/>
      </c>
      <c r="E320" s="46">
        <f t="shared" ca="1" si="24"/>
        <v>0</v>
      </c>
      <c r="F320" s="46">
        <f t="shared" ca="1" si="28"/>
        <v>0</v>
      </c>
    </row>
    <row r="321" spans="2:6" x14ac:dyDescent="0.25">
      <c r="B321" s="2" t="str">
        <f t="shared" ca="1" si="25"/>
        <v/>
      </c>
      <c r="C321" s="46" t="str">
        <f t="shared" ca="1" si="26"/>
        <v/>
      </c>
      <c r="D321" s="46" t="str">
        <f t="shared" ca="1" si="27"/>
        <v/>
      </c>
      <c r="E321" s="46">
        <f t="shared" ca="1" si="24"/>
        <v>0</v>
      </c>
      <c r="F321" s="46">
        <f t="shared" ca="1" si="28"/>
        <v>0</v>
      </c>
    </row>
    <row r="322" spans="2:6" x14ac:dyDescent="0.25">
      <c r="B322" s="2" t="str">
        <f t="shared" ca="1" si="25"/>
        <v/>
      </c>
      <c r="C322" s="46" t="str">
        <f t="shared" ca="1" si="26"/>
        <v/>
      </c>
      <c r="D322" s="46" t="str">
        <f t="shared" ca="1" si="27"/>
        <v/>
      </c>
      <c r="E322" s="46">
        <f t="shared" ca="1" si="24"/>
        <v>0</v>
      </c>
      <c r="F322" s="46">
        <f t="shared" ca="1" si="28"/>
        <v>0</v>
      </c>
    </row>
    <row r="323" spans="2:6" x14ac:dyDescent="0.25">
      <c r="B323" s="2" t="str">
        <f t="shared" ca="1" si="25"/>
        <v/>
      </c>
      <c r="C323" s="46" t="str">
        <f t="shared" ca="1" si="26"/>
        <v/>
      </c>
      <c r="D323" s="46" t="str">
        <f t="shared" ca="1" si="27"/>
        <v/>
      </c>
      <c r="E323" s="46">
        <f t="shared" ca="1" si="24"/>
        <v>0</v>
      </c>
      <c r="F323" s="46">
        <f t="shared" ca="1" si="28"/>
        <v>0</v>
      </c>
    </row>
    <row r="324" spans="2:6" x14ac:dyDescent="0.25">
      <c r="B324" s="2" t="str">
        <f t="shared" ca="1" si="25"/>
        <v/>
      </c>
      <c r="C324" s="46" t="str">
        <f t="shared" ca="1" si="26"/>
        <v/>
      </c>
      <c r="D324" s="46" t="str">
        <f t="shared" ca="1" si="27"/>
        <v/>
      </c>
      <c r="E324" s="46">
        <f t="shared" ca="1" si="24"/>
        <v>0</v>
      </c>
      <c r="F324" s="46">
        <f t="shared" ca="1" si="28"/>
        <v>0</v>
      </c>
    </row>
    <row r="325" spans="2:6" x14ac:dyDescent="0.25">
      <c r="B325" s="2" t="str">
        <f t="shared" ca="1" si="25"/>
        <v/>
      </c>
      <c r="C325" s="46" t="str">
        <f t="shared" ca="1" si="26"/>
        <v/>
      </c>
      <c r="D325" s="46" t="str">
        <f t="shared" ca="1" si="27"/>
        <v/>
      </c>
      <c r="E325" s="46">
        <f t="shared" ca="1" si="24"/>
        <v>0</v>
      </c>
      <c r="F325" s="46">
        <f t="shared" ca="1" si="28"/>
        <v>0</v>
      </c>
    </row>
    <row r="326" spans="2:6" x14ac:dyDescent="0.25">
      <c r="B326" s="2" t="str">
        <f t="shared" ca="1" si="25"/>
        <v/>
      </c>
      <c r="C326" s="46" t="str">
        <f t="shared" ca="1" si="26"/>
        <v/>
      </c>
      <c r="D326" s="46" t="str">
        <f t="shared" ca="1" si="27"/>
        <v/>
      </c>
      <c r="E326" s="46">
        <f t="shared" ca="1" si="24"/>
        <v>0</v>
      </c>
      <c r="F326" s="46">
        <f t="shared" ca="1" si="28"/>
        <v>0</v>
      </c>
    </row>
    <row r="327" spans="2:6" x14ac:dyDescent="0.25">
      <c r="B327" s="2" t="str">
        <f t="shared" ca="1" si="25"/>
        <v/>
      </c>
      <c r="C327" s="46" t="str">
        <f t="shared" ca="1" si="26"/>
        <v/>
      </c>
      <c r="D327" s="46" t="str">
        <f t="shared" ca="1" si="27"/>
        <v/>
      </c>
      <c r="E327" s="46">
        <f t="shared" ca="1" si="24"/>
        <v>0</v>
      </c>
      <c r="F327" s="46">
        <f t="shared" ca="1" si="28"/>
        <v>0</v>
      </c>
    </row>
    <row r="328" spans="2:6" x14ac:dyDescent="0.25">
      <c r="B328" s="2" t="str">
        <f t="shared" ca="1" si="25"/>
        <v/>
      </c>
      <c r="C328" s="46" t="str">
        <f t="shared" ca="1" si="26"/>
        <v/>
      </c>
      <c r="D328" s="46" t="str">
        <f t="shared" ca="1" si="27"/>
        <v/>
      </c>
      <c r="E328" s="46">
        <f t="shared" ca="1" si="24"/>
        <v>0</v>
      </c>
      <c r="F328" s="46">
        <f t="shared" ca="1" si="28"/>
        <v>0</v>
      </c>
    </row>
    <row r="329" spans="2:6" x14ac:dyDescent="0.25">
      <c r="B329" s="2" t="str">
        <f t="shared" ca="1" si="25"/>
        <v/>
      </c>
      <c r="C329" s="46" t="str">
        <f t="shared" ca="1" si="26"/>
        <v/>
      </c>
      <c r="D329" s="46" t="str">
        <f t="shared" ca="1" si="27"/>
        <v/>
      </c>
      <c r="E329" s="46">
        <f t="shared" ca="1" si="24"/>
        <v>0</v>
      </c>
      <c r="F329" s="46">
        <f t="shared" ca="1" si="28"/>
        <v>0</v>
      </c>
    </row>
    <row r="330" spans="2:6" x14ac:dyDescent="0.25">
      <c r="B330" s="2" t="str">
        <f t="shared" ca="1" si="25"/>
        <v/>
      </c>
      <c r="C330" s="46" t="str">
        <f t="shared" ca="1" si="26"/>
        <v/>
      </c>
      <c r="D330" s="46" t="str">
        <f t="shared" ca="1" si="27"/>
        <v/>
      </c>
      <c r="E330" s="46">
        <f t="shared" ca="1" si="24"/>
        <v>0</v>
      </c>
      <c r="F330" s="46">
        <f t="shared" ca="1" si="28"/>
        <v>0</v>
      </c>
    </row>
    <row r="331" spans="2:6" x14ac:dyDescent="0.25">
      <c r="B331" s="2" t="str">
        <f t="shared" ca="1" si="25"/>
        <v/>
      </c>
      <c r="C331" s="46" t="str">
        <f t="shared" ca="1" si="26"/>
        <v/>
      </c>
      <c r="D331" s="46" t="str">
        <f t="shared" ca="1" si="27"/>
        <v/>
      </c>
      <c r="E331" s="46">
        <f t="shared" ref="E331:E392" ca="1" si="29">MAX(0,GDD_TBase-((MIN(GDD_TMax,C331)+MIN(GDD_TMax,D331))/2) )</f>
        <v>0</v>
      </c>
      <c r="F331" s="46">
        <f t="shared" ca="1" si="28"/>
        <v>0</v>
      </c>
    </row>
    <row r="332" spans="2:6" x14ac:dyDescent="0.25">
      <c r="B332" s="2" t="str">
        <f t="shared" ca="1" si="25"/>
        <v/>
      </c>
      <c r="C332" s="46" t="str">
        <f t="shared" ca="1" si="26"/>
        <v/>
      </c>
      <c r="D332" s="46" t="str">
        <f t="shared" ca="1" si="27"/>
        <v/>
      </c>
      <c r="E332" s="46">
        <f t="shared" ca="1" si="29"/>
        <v>0</v>
      </c>
      <c r="F332" s="46">
        <f t="shared" ca="1" si="28"/>
        <v>0</v>
      </c>
    </row>
    <row r="333" spans="2:6" x14ac:dyDescent="0.25">
      <c r="B333" s="2" t="str">
        <f t="shared" ca="1" si="25"/>
        <v/>
      </c>
      <c r="C333" s="46" t="str">
        <f t="shared" ca="1" si="26"/>
        <v/>
      </c>
      <c r="D333" s="46" t="str">
        <f t="shared" ca="1" si="27"/>
        <v/>
      </c>
      <c r="E333" s="46">
        <f t="shared" ca="1" si="29"/>
        <v>0</v>
      </c>
      <c r="F333" s="46">
        <f t="shared" ca="1" si="28"/>
        <v>0</v>
      </c>
    </row>
    <row r="334" spans="2:6" x14ac:dyDescent="0.25">
      <c r="B334" s="2" t="str">
        <f t="shared" ca="1" si="25"/>
        <v/>
      </c>
      <c r="C334" s="46" t="str">
        <f t="shared" ca="1" si="26"/>
        <v/>
      </c>
      <c r="D334" s="46" t="str">
        <f t="shared" ca="1" si="27"/>
        <v/>
      </c>
      <c r="E334" s="46">
        <f t="shared" ca="1" si="29"/>
        <v>0</v>
      </c>
      <c r="F334" s="46">
        <f t="shared" ca="1" si="28"/>
        <v>0</v>
      </c>
    </row>
    <row r="335" spans="2:6" x14ac:dyDescent="0.25">
      <c r="B335" s="2" t="str">
        <f t="shared" ca="1" si="25"/>
        <v/>
      </c>
      <c r="C335" s="46" t="str">
        <f t="shared" ca="1" si="26"/>
        <v/>
      </c>
      <c r="D335" s="46" t="str">
        <f t="shared" ca="1" si="27"/>
        <v/>
      </c>
      <c r="E335" s="46">
        <f t="shared" ca="1" si="29"/>
        <v>0</v>
      </c>
      <c r="F335" s="46">
        <f t="shared" ca="1" si="28"/>
        <v>0</v>
      </c>
    </row>
    <row r="336" spans="2:6" x14ac:dyDescent="0.25">
      <c r="B336" s="2" t="str">
        <f t="shared" ca="1" si="25"/>
        <v/>
      </c>
      <c r="C336" s="46" t="str">
        <f t="shared" ca="1" si="26"/>
        <v/>
      </c>
      <c r="D336" s="46" t="str">
        <f t="shared" ca="1" si="27"/>
        <v/>
      </c>
      <c r="E336" s="46">
        <f t="shared" ca="1" si="29"/>
        <v>0</v>
      </c>
      <c r="F336" s="46">
        <f t="shared" ca="1" si="28"/>
        <v>0</v>
      </c>
    </row>
    <row r="337" spans="2:6" x14ac:dyDescent="0.25">
      <c r="B337" s="2" t="str">
        <f t="shared" ca="1" si="25"/>
        <v/>
      </c>
      <c r="C337" s="46" t="str">
        <f t="shared" ca="1" si="26"/>
        <v/>
      </c>
      <c r="D337" s="46" t="str">
        <f t="shared" ca="1" si="27"/>
        <v/>
      </c>
      <c r="E337" s="46">
        <f t="shared" ca="1" si="29"/>
        <v>0</v>
      </c>
      <c r="F337" s="46">
        <f t="shared" ca="1" si="28"/>
        <v>0</v>
      </c>
    </row>
    <row r="338" spans="2:6" x14ac:dyDescent="0.25">
      <c r="B338" s="2" t="str">
        <f t="shared" ca="1" si="25"/>
        <v/>
      </c>
      <c r="C338" s="46" t="str">
        <f t="shared" ca="1" si="26"/>
        <v/>
      </c>
      <c r="D338" s="46" t="str">
        <f t="shared" ca="1" si="27"/>
        <v/>
      </c>
      <c r="E338" s="46">
        <f t="shared" ca="1" si="29"/>
        <v>0</v>
      </c>
      <c r="F338" s="46">
        <f t="shared" ca="1" si="28"/>
        <v>0</v>
      </c>
    </row>
    <row r="339" spans="2:6" x14ac:dyDescent="0.25">
      <c r="B339" s="2" t="str">
        <f t="shared" ca="1" si="25"/>
        <v/>
      </c>
      <c r="C339" s="46" t="str">
        <f t="shared" ca="1" si="26"/>
        <v/>
      </c>
      <c r="D339" s="46" t="str">
        <f t="shared" ca="1" si="27"/>
        <v/>
      </c>
      <c r="E339" s="46">
        <f t="shared" ca="1" si="29"/>
        <v>0</v>
      </c>
      <c r="F339" s="46">
        <f t="shared" ca="1" si="28"/>
        <v>0</v>
      </c>
    </row>
    <row r="340" spans="2:6" x14ac:dyDescent="0.25">
      <c r="B340" s="2" t="str">
        <f t="shared" ca="1" si="25"/>
        <v/>
      </c>
      <c r="C340" s="46" t="str">
        <f t="shared" ca="1" si="26"/>
        <v/>
      </c>
      <c r="D340" s="46" t="str">
        <f t="shared" ca="1" si="27"/>
        <v/>
      </c>
      <c r="E340" s="46">
        <f t="shared" ca="1" si="29"/>
        <v>0</v>
      </c>
      <c r="F340" s="46">
        <f t="shared" ca="1" si="28"/>
        <v>0</v>
      </c>
    </row>
    <row r="341" spans="2:6" x14ac:dyDescent="0.25">
      <c r="B341" s="2" t="str">
        <f t="shared" ca="1" si="25"/>
        <v/>
      </c>
      <c r="C341" s="46" t="str">
        <f t="shared" ca="1" si="26"/>
        <v/>
      </c>
      <c r="D341" s="46" t="str">
        <f t="shared" ca="1" si="27"/>
        <v/>
      </c>
      <c r="E341" s="46">
        <f t="shared" ca="1" si="29"/>
        <v>0</v>
      </c>
      <c r="F341" s="46">
        <f t="shared" ca="1" si="28"/>
        <v>0</v>
      </c>
    </row>
    <row r="342" spans="2:6" x14ac:dyDescent="0.25">
      <c r="B342" s="2" t="str">
        <f t="shared" ca="1" si="25"/>
        <v/>
      </c>
      <c r="C342" s="46" t="str">
        <f t="shared" ca="1" si="26"/>
        <v/>
      </c>
      <c r="D342" s="46" t="str">
        <f t="shared" ca="1" si="27"/>
        <v/>
      </c>
      <c r="E342" s="46">
        <f t="shared" ca="1" si="29"/>
        <v>0</v>
      </c>
      <c r="F342" s="46">
        <f t="shared" ca="1" si="28"/>
        <v>0</v>
      </c>
    </row>
    <row r="343" spans="2:6" x14ac:dyDescent="0.25">
      <c r="B343" s="2" t="str">
        <f t="shared" ca="1" si="25"/>
        <v/>
      </c>
      <c r="C343" s="46" t="str">
        <f t="shared" ca="1" si="26"/>
        <v/>
      </c>
      <c r="D343" s="46" t="str">
        <f t="shared" ca="1" si="27"/>
        <v/>
      </c>
      <c r="E343" s="46">
        <f t="shared" ca="1" si="29"/>
        <v>0</v>
      </c>
      <c r="F343" s="46">
        <f t="shared" ca="1" si="28"/>
        <v>0</v>
      </c>
    </row>
    <row r="344" spans="2:6" x14ac:dyDescent="0.25">
      <c r="B344" s="2" t="str">
        <f t="shared" ca="1" si="25"/>
        <v/>
      </c>
      <c r="C344" s="46" t="str">
        <f t="shared" ca="1" si="26"/>
        <v/>
      </c>
      <c r="D344" s="46" t="str">
        <f t="shared" ca="1" si="27"/>
        <v/>
      </c>
      <c r="E344" s="46">
        <f t="shared" ca="1" si="29"/>
        <v>0</v>
      </c>
      <c r="F344" s="46">
        <f t="shared" ca="1" si="28"/>
        <v>0</v>
      </c>
    </row>
    <row r="345" spans="2:6" x14ac:dyDescent="0.25">
      <c r="B345" s="2" t="str">
        <f t="shared" ca="1" si="25"/>
        <v/>
      </c>
      <c r="C345" s="46" t="str">
        <f t="shared" ca="1" si="26"/>
        <v/>
      </c>
      <c r="D345" s="46" t="str">
        <f t="shared" ca="1" si="27"/>
        <v/>
      </c>
      <c r="E345" s="46">
        <f t="shared" ca="1" si="29"/>
        <v>0</v>
      </c>
      <c r="F345" s="46">
        <f t="shared" ca="1" si="28"/>
        <v>0</v>
      </c>
    </row>
    <row r="346" spans="2:6" x14ac:dyDescent="0.25">
      <c r="B346" s="2" t="str">
        <f t="shared" ca="1" si="25"/>
        <v/>
      </c>
      <c r="C346" s="46" t="str">
        <f t="shared" ca="1" si="26"/>
        <v/>
      </c>
      <c r="D346" s="46" t="str">
        <f t="shared" ca="1" si="27"/>
        <v/>
      </c>
      <c r="E346" s="46">
        <f t="shared" ca="1" si="29"/>
        <v>0</v>
      </c>
      <c r="F346" s="46">
        <f t="shared" ca="1" si="28"/>
        <v>0</v>
      </c>
    </row>
    <row r="347" spans="2:6" x14ac:dyDescent="0.25">
      <c r="B347" s="2" t="str">
        <f t="shared" ref="B347:B392" ca="1" si="30">IF(ISNUMBER(B346),IF(B346-1&gt;GDD_FocusDate,B346-1,""),"")</f>
        <v/>
      </c>
      <c r="C347" s="46" t="str">
        <f t="shared" ref="C347:C392" ca="1" si="31">_xlfn.IFNA(INDEX(MaxTemp,MATCH($B347,DateHistory,0)),"")</f>
        <v/>
      </c>
      <c r="D347" s="46" t="str">
        <f t="shared" ref="D347:D392" ca="1" si="32">_xlfn.IFNA(INDEX(MinTemp,MATCH($B347,DateHistory,0)),"")</f>
        <v/>
      </c>
      <c r="E347" s="46">
        <f t="shared" ca="1" si="29"/>
        <v>0</v>
      </c>
      <c r="F347" s="46">
        <f t="shared" ref="F347:F392" ca="1" si="33">IF(ISNUMBER(F348),F348,0)+IF($B347&gt;=GDD_FocusDate,E347)</f>
        <v>0</v>
      </c>
    </row>
    <row r="348" spans="2:6" x14ac:dyDescent="0.25">
      <c r="B348" s="2" t="str">
        <f t="shared" ca="1" si="30"/>
        <v/>
      </c>
      <c r="C348" s="46" t="str">
        <f t="shared" ca="1" si="31"/>
        <v/>
      </c>
      <c r="D348" s="46" t="str">
        <f t="shared" ca="1" si="32"/>
        <v/>
      </c>
      <c r="E348" s="46">
        <f t="shared" ca="1" si="29"/>
        <v>0</v>
      </c>
      <c r="F348" s="46">
        <f t="shared" ca="1" si="33"/>
        <v>0</v>
      </c>
    </row>
    <row r="349" spans="2:6" x14ac:dyDescent="0.25">
      <c r="B349" s="2" t="str">
        <f t="shared" ca="1" si="30"/>
        <v/>
      </c>
      <c r="C349" s="46" t="str">
        <f t="shared" ca="1" si="31"/>
        <v/>
      </c>
      <c r="D349" s="46" t="str">
        <f t="shared" ca="1" si="32"/>
        <v/>
      </c>
      <c r="E349" s="46">
        <f t="shared" ca="1" si="29"/>
        <v>0</v>
      </c>
      <c r="F349" s="46">
        <f t="shared" ca="1" si="33"/>
        <v>0</v>
      </c>
    </row>
    <row r="350" spans="2:6" x14ac:dyDescent="0.25">
      <c r="B350" s="2" t="str">
        <f t="shared" ca="1" si="30"/>
        <v/>
      </c>
      <c r="C350" s="46" t="str">
        <f t="shared" ca="1" si="31"/>
        <v/>
      </c>
      <c r="D350" s="46" t="str">
        <f t="shared" ca="1" si="32"/>
        <v/>
      </c>
      <c r="E350" s="46">
        <f t="shared" ca="1" si="29"/>
        <v>0</v>
      </c>
      <c r="F350" s="46">
        <f t="shared" ca="1" si="33"/>
        <v>0</v>
      </c>
    </row>
    <row r="351" spans="2:6" x14ac:dyDescent="0.25">
      <c r="B351" s="2" t="str">
        <f t="shared" ca="1" si="30"/>
        <v/>
      </c>
      <c r="C351" s="46" t="str">
        <f t="shared" ca="1" si="31"/>
        <v/>
      </c>
      <c r="D351" s="46" t="str">
        <f t="shared" ca="1" si="32"/>
        <v/>
      </c>
      <c r="E351" s="46">
        <f t="shared" ca="1" si="29"/>
        <v>0</v>
      </c>
      <c r="F351" s="46">
        <f t="shared" ca="1" si="33"/>
        <v>0</v>
      </c>
    </row>
    <row r="352" spans="2:6" x14ac:dyDescent="0.25">
      <c r="B352" s="2" t="str">
        <f t="shared" ca="1" si="30"/>
        <v/>
      </c>
      <c r="C352" s="46" t="str">
        <f t="shared" ca="1" si="31"/>
        <v/>
      </c>
      <c r="D352" s="46" t="str">
        <f t="shared" ca="1" si="32"/>
        <v/>
      </c>
      <c r="E352" s="46">
        <f t="shared" ca="1" si="29"/>
        <v>0</v>
      </c>
      <c r="F352" s="46">
        <f t="shared" ca="1" si="33"/>
        <v>0</v>
      </c>
    </row>
    <row r="353" spans="2:6" x14ac:dyDescent="0.25">
      <c r="B353" s="2" t="str">
        <f t="shared" ca="1" si="30"/>
        <v/>
      </c>
      <c r="C353" s="46" t="str">
        <f t="shared" ca="1" si="31"/>
        <v/>
      </c>
      <c r="D353" s="46" t="str">
        <f t="shared" ca="1" si="32"/>
        <v/>
      </c>
      <c r="E353" s="46">
        <f t="shared" ca="1" si="29"/>
        <v>0</v>
      </c>
      <c r="F353" s="46">
        <f t="shared" ca="1" si="33"/>
        <v>0</v>
      </c>
    </row>
    <row r="354" spans="2:6" x14ac:dyDescent="0.25">
      <c r="B354" s="2" t="str">
        <f t="shared" ca="1" si="30"/>
        <v/>
      </c>
      <c r="C354" s="46" t="str">
        <f t="shared" ca="1" si="31"/>
        <v/>
      </c>
      <c r="D354" s="46" t="str">
        <f t="shared" ca="1" si="32"/>
        <v/>
      </c>
      <c r="E354" s="46">
        <f t="shared" ca="1" si="29"/>
        <v>0</v>
      </c>
      <c r="F354" s="46">
        <f t="shared" ca="1" si="33"/>
        <v>0</v>
      </c>
    </row>
    <row r="355" spans="2:6" x14ac:dyDescent="0.25">
      <c r="B355" s="2" t="str">
        <f t="shared" ca="1" si="30"/>
        <v/>
      </c>
      <c r="C355" s="46" t="str">
        <f t="shared" ca="1" si="31"/>
        <v/>
      </c>
      <c r="D355" s="46" t="str">
        <f t="shared" ca="1" si="32"/>
        <v/>
      </c>
      <c r="E355" s="46">
        <f t="shared" ca="1" si="29"/>
        <v>0</v>
      </c>
      <c r="F355" s="46">
        <f t="shared" ca="1" si="33"/>
        <v>0</v>
      </c>
    </row>
    <row r="356" spans="2:6" x14ac:dyDescent="0.25">
      <c r="B356" s="2" t="str">
        <f t="shared" ca="1" si="30"/>
        <v/>
      </c>
      <c r="C356" s="46" t="str">
        <f t="shared" ca="1" si="31"/>
        <v/>
      </c>
      <c r="D356" s="46" t="str">
        <f t="shared" ca="1" si="32"/>
        <v/>
      </c>
      <c r="E356" s="46">
        <f t="shared" ca="1" si="29"/>
        <v>0</v>
      </c>
      <c r="F356" s="46">
        <f t="shared" ca="1" si="33"/>
        <v>0</v>
      </c>
    </row>
    <row r="357" spans="2:6" x14ac:dyDescent="0.25">
      <c r="B357" s="2" t="str">
        <f t="shared" ca="1" si="30"/>
        <v/>
      </c>
      <c r="C357" s="46" t="str">
        <f t="shared" ca="1" si="31"/>
        <v/>
      </c>
      <c r="D357" s="46" t="str">
        <f t="shared" ca="1" si="32"/>
        <v/>
      </c>
      <c r="E357" s="46">
        <f t="shared" ca="1" si="29"/>
        <v>0</v>
      </c>
      <c r="F357" s="46">
        <f t="shared" ca="1" si="33"/>
        <v>0</v>
      </c>
    </row>
    <row r="358" spans="2:6" x14ac:dyDescent="0.25">
      <c r="B358" s="2" t="str">
        <f t="shared" ca="1" si="30"/>
        <v/>
      </c>
      <c r="C358" s="46" t="str">
        <f t="shared" ca="1" si="31"/>
        <v/>
      </c>
      <c r="D358" s="46" t="str">
        <f t="shared" ca="1" si="32"/>
        <v/>
      </c>
      <c r="E358" s="46">
        <f t="shared" ca="1" si="29"/>
        <v>0</v>
      </c>
      <c r="F358" s="46">
        <f t="shared" ca="1" si="33"/>
        <v>0</v>
      </c>
    </row>
    <row r="359" spans="2:6" x14ac:dyDescent="0.25">
      <c r="B359" s="2" t="str">
        <f t="shared" ca="1" si="30"/>
        <v/>
      </c>
      <c r="C359" s="46" t="str">
        <f t="shared" ca="1" si="31"/>
        <v/>
      </c>
      <c r="D359" s="46" t="str">
        <f t="shared" ca="1" si="32"/>
        <v/>
      </c>
      <c r="E359" s="46">
        <f t="shared" ca="1" si="29"/>
        <v>0</v>
      </c>
      <c r="F359" s="46">
        <f t="shared" ca="1" si="33"/>
        <v>0</v>
      </c>
    </row>
    <row r="360" spans="2:6" x14ac:dyDescent="0.25">
      <c r="B360" s="2" t="str">
        <f t="shared" ca="1" si="30"/>
        <v/>
      </c>
      <c r="C360" s="46" t="str">
        <f t="shared" ca="1" si="31"/>
        <v/>
      </c>
      <c r="D360" s="46" t="str">
        <f t="shared" ca="1" si="32"/>
        <v/>
      </c>
      <c r="E360" s="46">
        <f t="shared" ca="1" si="29"/>
        <v>0</v>
      </c>
      <c r="F360" s="46">
        <f t="shared" ca="1" si="33"/>
        <v>0</v>
      </c>
    </row>
    <row r="361" spans="2:6" x14ac:dyDescent="0.25">
      <c r="B361" s="2" t="str">
        <f t="shared" ca="1" si="30"/>
        <v/>
      </c>
      <c r="C361" s="46" t="str">
        <f t="shared" ca="1" si="31"/>
        <v/>
      </c>
      <c r="D361" s="46" t="str">
        <f t="shared" ca="1" si="32"/>
        <v/>
      </c>
      <c r="E361" s="46">
        <f t="shared" ca="1" si="29"/>
        <v>0</v>
      </c>
      <c r="F361" s="46">
        <f t="shared" ca="1" si="33"/>
        <v>0</v>
      </c>
    </row>
    <row r="362" spans="2:6" x14ac:dyDescent="0.25">
      <c r="B362" s="2" t="str">
        <f t="shared" ca="1" si="30"/>
        <v/>
      </c>
      <c r="C362" s="46" t="str">
        <f t="shared" ca="1" si="31"/>
        <v/>
      </c>
      <c r="D362" s="46" t="str">
        <f t="shared" ca="1" si="32"/>
        <v/>
      </c>
      <c r="E362" s="46">
        <f t="shared" ca="1" si="29"/>
        <v>0</v>
      </c>
      <c r="F362" s="46">
        <f t="shared" ca="1" si="33"/>
        <v>0</v>
      </c>
    </row>
    <row r="363" spans="2:6" x14ac:dyDescent="0.25">
      <c r="B363" s="2" t="str">
        <f t="shared" ca="1" si="30"/>
        <v/>
      </c>
      <c r="C363" s="46" t="str">
        <f t="shared" ca="1" si="31"/>
        <v/>
      </c>
      <c r="D363" s="46" t="str">
        <f t="shared" ca="1" si="32"/>
        <v/>
      </c>
      <c r="E363" s="46">
        <f t="shared" ca="1" si="29"/>
        <v>0</v>
      </c>
      <c r="F363" s="46">
        <f t="shared" ca="1" si="33"/>
        <v>0</v>
      </c>
    </row>
    <row r="364" spans="2:6" x14ac:dyDescent="0.25">
      <c r="B364" s="2" t="str">
        <f t="shared" ca="1" si="30"/>
        <v/>
      </c>
      <c r="C364" s="46" t="str">
        <f t="shared" ca="1" si="31"/>
        <v/>
      </c>
      <c r="D364" s="46" t="str">
        <f t="shared" ca="1" si="32"/>
        <v/>
      </c>
      <c r="E364" s="46">
        <f t="shared" ca="1" si="29"/>
        <v>0</v>
      </c>
      <c r="F364" s="46">
        <f t="shared" ca="1" si="33"/>
        <v>0</v>
      </c>
    </row>
    <row r="365" spans="2:6" x14ac:dyDescent="0.25">
      <c r="B365" s="2" t="str">
        <f t="shared" ca="1" si="30"/>
        <v/>
      </c>
      <c r="C365" s="46" t="str">
        <f t="shared" ca="1" si="31"/>
        <v/>
      </c>
      <c r="D365" s="46" t="str">
        <f t="shared" ca="1" si="32"/>
        <v/>
      </c>
      <c r="E365" s="46">
        <f t="shared" ca="1" si="29"/>
        <v>0</v>
      </c>
      <c r="F365" s="46">
        <f t="shared" ca="1" si="33"/>
        <v>0</v>
      </c>
    </row>
    <row r="366" spans="2:6" x14ac:dyDescent="0.25">
      <c r="B366" s="2" t="str">
        <f t="shared" ca="1" si="30"/>
        <v/>
      </c>
      <c r="C366" s="46" t="str">
        <f t="shared" ca="1" si="31"/>
        <v/>
      </c>
      <c r="D366" s="46" t="str">
        <f t="shared" ca="1" si="32"/>
        <v/>
      </c>
      <c r="E366" s="46">
        <f t="shared" ca="1" si="29"/>
        <v>0</v>
      </c>
      <c r="F366" s="46">
        <f t="shared" ca="1" si="33"/>
        <v>0</v>
      </c>
    </row>
    <row r="367" spans="2:6" x14ac:dyDescent="0.25">
      <c r="B367" s="2" t="str">
        <f t="shared" ca="1" si="30"/>
        <v/>
      </c>
      <c r="C367" s="46" t="str">
        <f t="shared" ca="1" si="31"/>
        <v/>
      </c>
      <c r="D367" s="46" t="str">
        <f t="shared" ca="1" si="32"/>
        <v/>
      </c>
      <c r="E367" s="46">
        <f t="shared" ca="1" si="29"/>
        <v>0</v>
      </c>
      <c r="F367" s="46">
        <f t="shared" ca="1" si="33"/>
        <v>0</v>
      </c>
    </row>
    <row r="368" spans="2:6" x14ac:dyDescent="0.25">
      <c r="B368" s="2" t="str">
        <f t="shared" ca="1" si="30"/>
        <v/>
      </c>
      <c r="C368" s="46" t="str">
        <f t="shared" ca="1" si="31"/>
        <v/>
      </c>
      <c r="D368" s="46" t="str">
        <f t="shared" ca="1" si="32"/>
        <v/>
      </c>
      <c r="E368" s="46">
        <f t="shared" ca="1" si="29"/>
        <v>0</v>
      </c>
      <c r="F368" s="46">
        <f t="shared" ca="1" si="33"/>
        <v>0</v>
      </c>
    </row>
    <row r="369" spans="2:6" x14ac:dyDescent="0.25">
      <c r="B369" s="2" t="str">
        <f t="shared" ca="1" si="30"/>
        <v/>
      </c>
      <c r="C369" s="46" t="str">
        <f t="shared" ca="1" si="31"/>
        <v/>
      </c>
      <c r="D369" s="46" t="str">
        <f t="shared" ca="1" si="32"/>
        <v/>
      </c>
      <c r="E369" s="46">
        <f t="shared" ca="1" si="29"/>
        <v>0</v>
      </c>
      <c r="F369" s="46">
        <f t="shared" ca="1" si="33"/>
        <v>0</v>
      </c>
    </row>
    <row r="370" spans="2:6" x14ac:dyDescent="0.25">
      <c r="B370" s="2" t="str">
        <f t="shared" ca="1" si="30"/>
        <v/>
      </c>
      <c r="C370" s="46" t="str">
        <f t="shared" ca="1" si="31"/>
        <v/>
      </c>
      <c r="D370" s="46" t="str">
        <f t="shared" ca="1" si="32"/>
        <v/>
      </c>
      <c r="E370" s="46">
        <f t="shared" ca="1" si="29"/>
        <v>0</v>
      </c>
      <c r="F370" s="46">
        <f t="shared" ca="1" si="33"/>
        <v>0</v>
      </c>
    </row>
    <row r="371" spans="2:6" x14ac:dyDescent="0.25">
      <c r="B371" s="2" t="str">
        <f t="shared" ca="1" si="30"/>
        <v/>
      </c>
      <c r="C371" s="46" t="str">
        <f t="shared" ca="1" si="31"/>
        <v/>
      </c>
      <c r="D371" s="46" t="str">
        <f t="shared" ca="1" si="32"/>
        <v/>
      </c>
      <c r="E371" s="46">
        <f t="shared" ca="1" si="29"/>
        <v>0</v>
      </c>
      <c r="F371" s="46">
        <f t="shared" ca="1" si="33"/>
        <v>0</v>
      </c>
    </row>
    <row r="372" spans="2:6" x14ac:dyDescent="0.25">
      <c r="B372" s="2" t="str">
        <f t="shared" ca="1" si="30"/>
        <v/>
      </c>
      <c r="C372" s="46" t="str">
        <f t="shared" ca="1" si="31"/>
        <v/>
      </c>
      <c r="D372" s="46" t="str">
        <f t="shared" ca="1" si="32"/>
        <v/>
      </c>
      <c r="E372" s="46">
        <f t="shared" ca="1" si="29"/>
        <v>0</v>
      </c>
      <c r="F372" s="46">
        <f t="shared" ca="1" si="33"/>
        <v>0</v>
      </c>
    </row>
    <row r="373" spans="2:6" x14ac:dyDescent="0.25">
      <c r="B373" s="2" t="str">
        <f t="shared" ca="1" si="30"/>
        <v/>
      </c>
      <c r="C373" s="46" t="str">
        <f t="shared" ca="1" si="31"/>
        <v/>
      </c>
      <c r="D373" s="46" t="str">
        <f t="shared" ca="1" si="32"/>
        <v/>
      </c>
      <c r="E373" s="46">
        <f t="shared" ca="1" si="29"/>
        <v>0</v>
      </c>
      <c r="F373" s="46">
        <f t="shared" ca="1" si="33"/>
        <v>0</v>
      </c>
    </row>
    <row r="374" spans="2:6" x14ac:dyDescent="0.25">
      <c r="B374" s="2" t="str">
        <f t="shared" ca="1" si="30"/>
        <v/>
      </c>
      <c r="C374" s="46" t="str">
        <f t="shared" ca="1" si="31"/>
        <v/>
      </c>
      <c r="D374" s="46" t="str">
        <f t="shared" ca="1" si="32"/>
        <v/>
      </c>
      <c r="E374" s="46">
        <f t="shared" ca="1" si="29"/>
        <v>0</v>
      </c>
      <c r="F374" s="46">
        <f t="shared" ca="1" si="33"/>
        <v>0</v>
      </c>
    </row>
    <row r="375" spans="2:6" x14ac:dyDescent="0.25">
      <c r="B375" s="2" t="str">
        <f t="shared" ca="1" si="30"/>
        <v/>
      </c>
      <c r="C375" s="46" t="str">
        <f t="shared" ca="1" si="31"/>
        <v/>
      </c>
      <c r="D375" s="46" t="str">
        <f t="shared" ca="1" si="32"/>
        <v/>
      </c>
      <c r="E375" s="46">
        <f t="shared" ca="1" si="29"/>
        <v>0</v>
      </c>
      <c r="F375" s="46">
        <f t="shared" ca="1" si="33"/>
        <v>0</v>
      </c>
    </row>
    <row r="376" spans="2:6" x14ac:dyDescent="0.25">
      <c r="B376" s="2" t="str">
        <f t="shared" ca="1" si="30"/>
        <v/>
      </c>
      <c r="C376" s="46" t="str">
        <f t="shared" ca="1" si="31"/>
        <v/>
      </c>
      <c r="D376" s="46" t="str">
        <f t="shared" ca="1" si="32"/>
        <v/>
      </c>
      <c r="E376" s="46">
        <f t="shared" ca="1" si="29"/>
        <v>0</v>
      </c>
      <c r="F376" s="46">
        <f t="shared" ca="1" si="33"/>
        <v>0</v>
      </c>
    </row>
    <row r="377" spans="2:6" x14ac:dyDescent="0.25">
      <c r="B377" s="2" t="str">
        <f t="shared" ca="1" si="30"/>
        <v/>
      </c>
      <c r="C377" s="46" t="str">
        <f t="shared" ca="1" si="31"/>
        <v/>
      </c>
      <c r="D377" s="46" t="str">
        <f t="shared" ca="1" si="32"/>
        <v/>
      </c>
      <c r="E377" s="46">
        <f t="shared" ca="1" si="29"/>
        <v>0</v>
      </c>
      <c r="F377" s="46">
        <f t="shared" ca="1" si="33"/>
        <v>0</v>
      </c>
    </row>
    <row r="378" spans="2:6" x14ac:dyDescent="0.25">
      <c r="B378" s="2" t="str">
        <f t="shared" ca="1" si="30"/>
        <v/>
      </c>
      <c r="C378" s="46" t="str">
        <f t="shared" ca="1" si="31"/>
        <v/>
      </c>
      <c r="D378" s="46" t="str">
        <f t="shared" ca="1" si="32"/>
        <v/>
      </c>
      <c r="E378" s="46">
        <f t="shared" ca="1" si="29"/>
        <v>0</v>
      </c>
      <c r="F378" s="46">
        <f t="shared" ca="1" si="33"/>
        <v>0</v>
      </c>
    </row>
    <row r="379" spans="2:6" x14ac:dyDescent="0.25">
      <c r="B379" s="2" t="str">
        <f t="shared" ca="1" si="30"/>
        <v/>
      </c>
      <c r="C379" s="46" t="str">
        <f t="shared" ca="1" si="31"/>
        <v/>
      </c>
      <c r="D379" s="46" t="str">
        <f t="shared" ca="1" si="32"/>
        <v/>
      </c>
      <c r="E379" s="46">
        <f t="shared" ca="1" si="29"/>
        <v>0</v>
      </c>
      <c r="F379" s="46">
        <f t="shared" ca="1" si="33"/>
        <v>0</v>
      </c>
    </row>
    <row r="380" spans="2:6" x14ac:dyDescent="0.25">
      <c r="B380" s="2" t="str">
        <f t="shared" ca="1" si="30"/>
        <v/>
      </c>
      <c r="C380" s="46" t="str">
        <f t="shared" ca="1" si="31"/>
        <v/>
      </c>
      <c r="D380" s="46" t="str">
        <f t="shared" ca="1" si="32"/>
        <v/>
      </c>
      <c r="E380" s="46">
        <f t="shared" ca="1" si="29"/>
        <v>0</v>
      </c>
      <c r="F380" s="46">
        <f t="shared" ca="1" si="33"/>
        <v>0</v>
      </c>
    </row>
    <row r="381" spans="2:6" x14ac:dyDescent="0.25">
      <c r="B381" s="2" t="str">
        <f t="shared" ca="1" si="30"/>
        <v/>
      </c>
      <c r="C381" s="46" t="str">
        <f t="shared" ca="1" si="31"/>
        <v/>
      </c>
      <c r="D381" s="46" t="str">
        <f t="shared" ca="1" si="32"/>
        <v/>
      </c>
      <c r="E381" s="46">
        <f t="shared" ca="1" si="29"/>
        <v>0</v>
      </c>
      <c r="F381" s="46">
        <f t="shared" ca="1" si="33"/>
        <v>0</v>
      </c>
    </row>
    <row r="382" spans="2:6" x14ac:dyDescent="0.25">
      <c r="B382" s="2" t="str">
        <f t="shared" ca="1" si="30"/>
        <v/>
      </c>
      <c r="C382" s="46" t="str">
        <f t="shared" ca="1" si="31"/>
        <v/>
      </c>
      <c r="D382" s="46" t="str">
        <f t="shared" ca="1" si="32"/>
        <v/>
      </c>
      <c r="E382" s="46">
        <f t="shared" ca="1" si="29"/>
        <v>0</v>
      </c>
      <c r="F382" s="46">
        <f t="shared" ca="1" si="33"/>
        <v>0</v>
      </c>
    </row>
    <row r="383" spans="2:6" x14ac:dyDescent="0.25">
      <c r="B383" s="2" t="str">
        <f t="shared" ca="1" si="30"/>
        <v/>
      </c>
      <c r="C383" s="46" t="str">
        <f t="shared" ca="1" si="31"/>
        <v/>
      </c>
      <c r="D383" s="46" t="str">
        <f t="shared" ca="1" si="32"/>
        <v/>
      </c>
      <c r="E383" s="46">
        <f t="shared" ca="1" si="29"/>
        <v>0</v>
      </c>
      <c r="F383" s="46">
        <f t="shared" ca="1" si="33"/>
        <v>0</v>
      </c>
    </row>
    <row r="384" spans="2:6" x14ac:dyDescent="0.25">
      <c r="B384" s="2" t="str">
        <f t="shared" ca="1" si="30"/>
        <v/>
      </c>
      <c r="C384" s="46" t="str">
        <f t="shared" ca="1" si="31"/>
        <v/>
      </c>
      <c r="D384" s="46" t="str">
        <f t="shared" ca="1" si="32"/>
        <v/>
      </c>
      <c r="E384" s="46">
        <f t="shared" ca="1" si="29"/>
        <v>0</v>
      </c>
      <c r="F384" s="46">
        <f t="shared" ca="1" si="33"/>
        <v>0</v>
      </c>
    </row>
    <row r="385" spans="2:6" x14ac:dyDescent="0.25">
      <c r="B385" s="2" t="str">
        <f t="shared" ca="1" si="30"/>
        <v/>
      </c>
      <c r="C385" s="46" t="str">
        <f t="shared" ca="1" si="31"/>
        <v/>
      </c>
      <c r="D385" s="46" t="str">
        <f t="shared" ca="1" si="32"/>
        <v/>
      </c>
      <c r="E385" s="46">
        <f t="shared" ca="1" si="29"/>
        <v>0</v>
      </c>
      <c r="F385" s="46">
        <f t="shared" ca="1" si="33"/>
        <v>0</v>
      </c>
    </row>
    <row r="386" spans="2:6" x14ac:dyDescent="0.25">
      <c r="B386" s="2" t="str">
        <f t="shared" ca="1" si="30"/>
        <v/>
      </c>
      <c r="C386" s="46" t="str">
        <f t="shared" ca="1" si="31"/>
        <v/>
      </c>
      <c r="D386" s="46" t="str">
        <f t="shared" ca="1" si="32"/>
        <v/>
      </c>
      <c r="E386" s="46">
        <f t="shared" ca="1" si="29"/>
        <v>0</v>
      </c>
      <c r="F386" s="46">
        <f t="shared" ca="1" si="33"/>
        <v>0</v>
      </c>
    </row>
    <row r="387" spans="2:6" x14ac:dyDescent="0.25">
      <c r="B387" s="2" t="str">
        <f t="shared" ca="1" si="30"/>
        <v/>
      </c>
      <c r="C387" s="46" t="str">
        <f t="shared" ca="1" si="31"/>
        <v/>
      </c>
      <c r="D387" s="46" t="str">
        <f t="shared" ca="1" si="32"/>
        <v/>
      </c>
      <c r="E387" s="46">
        <f t="shared" ca="1" si="29"/>
        <v>0</v>
      </c>
      <c r="F387" s="46">
        <f t="shared" ca="1" si="33"/>
        <v>0</v>
      </c>
    </row>
    <row r="388" spans="2:6" x14ac:dyDescent="0.25">
      <c r="B388" s="2" t="str">
        <f t="shared" ca="1" si="30"/>
        <v/>
      </c>
      <c r="C388" s="46" t="str">
        <f t="shared" ca="1" si="31"/>
        <v/>
      </c>
      <c r="D388" s="46" t="str">
        <f t="shared" ca="1" si="32"/>
        <v/>
      </c>
      <c r="E388" s="46">
        <f t="shared" ca="1" si="29"/>
        <v>0</v>
      </c>
      <c r="F388" s="46">
        <f t="shared" ca="1" si="33"/>
        <v>0</v>
      </c>
    </row>
    <row r="389" spans="2:6" x14ac:dyDescent="0.25">
      <c r="B389" s="2" t="str">
        <f t="shared" ca="1" si="30"/>
        <v/>
      </c>
      <c r="C389" s="46" t="str">
        <f t="shared" ca="1" si="31"/>
        <v/>
      </c>
      <c r="D389" s="46" t="str">
        <f t="shared" ca="1" si="32"/>
        <v/>
      </c>
      <c r="E389" s="46">
        <f t="shared" ca="1" si="29"/>
        <v>0</v>
      </c>
      <c r="F389" s="46">
        <f t="shared" ca="1" si="33"/>
        <v>0</v>
      </c>
    </row>
    <row r="390" spans="2:6" x14ac:dyDescent="0.25">
      <c r="B390" s="2" t="str">
        <f t="shared" ca="1" si="30"/>
        <v/>
      </c>
      <c r="C390" s="46" t="str">
        <f t="shared" ca="1" si="31"/>
        <v/>
      </c>
      <c r="D390" s="46" t="str">
        <f t="shared" ca="1" si="32"/>
        <v/>
      </c>
      <c r="E390" s="46">
        <f t="shared" ca="1" si="29"/>
        <v>0</v>
      </c>
      <c r="F390" s="46">
        <f t="shared" ca="1" si="33"/>
        <v>0</v>
      </c>
    </row>
    <row r="391" spans="2:6" x14ac:dyDescent="0.25">
      <c r="B391" s="2" t="str">
        <f t="shared" ca="1" si="30"/>
        <v/>
      </c>
      <c r="C391" s="46" t="str">
        <f t="shared" ca="1" si="31"/>
        <v/>
      </c>
      <c r="D391" s="46" t="str">
        <f t="shared" ca="1" si="32"/>
        <v/>
      </c>
      <c r="E391" s="46">
        <f t="shared" ca="1" si="29"/>
        <v>0</v>
      </c>
      <c r="F391" s="46">
        <f t="shared" ca="1" si="33"/>
        <v>0</v>
      </c>
    </row>
    <row r="392" spans="2:6" x14ac:dyDescent="0.25">
      <c r="B392" s="2" t="str">
        <f t="shared" ca="1" si="30"/>
        <v/>
      </c>
      <c r="C392" s="46" t="str">
        <f t="shared" ca="1" si="31"/>
        <v/>
      </c>
      <c r="D392" s="46" t="str">
        <f t="shared" ca="1" si="32"/>
        <v/>
      </c>
      <c r="E392" s="46">
        <f t="shared" ca="1" si="29"/>
        <v>0</v>
      </c>
      <c r="F392" s="46">
        <f t="shared" ca="1" si="33"/>
        <v>0</v>
      </c>
    </row>
  </sheetData>
  <mergeCells count="4">
    <mergeCell ref="A8:B8"/>
    <mergeCell ref="D8:E8"/>
    <mergeCell ref="H3:Q7"/>
    <mergeCell ref="A5:D5"/>
  </mergeCells>
  <dataValidations count="2">
    <dataValidation type="date" allowBlank="1" showInputMessage="1" showErrorMessage="1" errorTitle="Please enter a valid date" promptTitle="Enter a target date" prompt="Please enter a date between 1/1/2010 and today" sqref="B3:B4" xr:uid="{38BFF7DB-0C25-444A-80D0-7F6EDE6956E2}">
      <formula1>40179</formula1>
      <formula2>TODAY()</formula2>
    </dataValidation>
    <dataValidation type="date" errorStyle="warning" operator="lessThan" allowBlank="1" showInputMessage="1" showErrorMessage="1" errorTitle="Enter a start date" error="Enter a date before the start date" promptTitle="Enter a start date" prompt="Enter a date before the start date" sqref="D3:D4" xr:uid="{17280010-2476-4B37-A3B3-6C83BA6843B9}">
      <formula1>B3</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42"/>
  <sheetViews>
    <sheetView topLeftCell="A2" workbookViewId="0">
      <selection activeCell="F11" sqref="F11"/>
    </sheetView>
  </sheetViews>
  <sheetFormatPr defaultRowHeight="15" x14ac:dyDescent="0.25"/>
  <cols>
    <col min="2" max="2" width="48.42578125" customWidth="1"/>
    <col min="3" max="3" width="21" customWidth="1"/>
    <col min="4" max="4" width="23.140625" customWidth="1"/>
    <col min="5" max="5" width="49.28515625" customWidth="1"/>
    <col min="6" max="6" width="66.42578125" customWidth="1"/>
  </cols>
  <sheetData>
    <row r="1" spans="2:6" ht="15.75" thickTop="1" x14ac:dyDescent="0.25">
      <c r="B1" s="31"/>
      <c r="C1" s="32"/>
      <c r="D1" s="32"/>
      <c r="E1" s="32"/>
      <c r="F1" s="33"/>
    </row>
    <row r="2" spans="2:6" x14ac:dyDescent="0.25">
      <c r="B2" s="123"/>
      <c r="C2" s="124"/>
      <c r="D2" s="124"/>
      <c r="E2" s="124"/>
      <c r="F2" s="125"/>
    </row>
    <row r="3" spans="2:6" x14ac:dyDescent="0.25">
      <c r="B3" s="123"/>
      <c r="C3" s="124"/>
      <c r="D3" s="124"/>
      <c r="E3" s="124"/>
      <c r="F3" s="125"/>
    </row>
    <row r="4" spans="2:6" x14ac:dyDescent="0.25">
      <c r="B4" s="123"/>
      <c r="C4" s="124"/>
      <c r="D4" s="124"/>
      <c r="E4" s="124"/>
      <c r="F4" s="125"/>
    </row>
    <row r="5" spans="2:6" x14ac:dyDescent="0.25">
      <c r="B5" s="123"/>
      <c r="C5" s="124"/>
      <c r="D5" s="124"/>
      <c r="E5" s="124"/>
      <c r="F5" s="125"/>
    </row>
    <row r="6" spans="2:6" x14ac:dyDescent="0.25">
      <c r="B6" s="128"/>
      <c r="C6" s="129"/>
      <c r="D6" s="129"/>
      <c r="E6" s="129"/>
      <c r="F6" s="130"/>
    </row>
    <row r="7" spans="2:6" ht="15" customHeight="1" x14ac:dyDescent="0.25">
      <c r="B7" s="135" t="s">
        <v>197</v>
      </c>
      <c r="C7" s="136"/>
      <c r="D7" s="136"/>
      <c r="E7" s="136"/>
      <c r="F7" s="137"/>
    </row>
    <row r="8" spans="2:6" ht="33" customHeight="1" x14ac:dyDescent="0.25">
      <c r="B8" s="135"/>
      <c r="C8" s="136"/>
      <c r="D8" s="136"/>
      <c r="E8" s="136"/>
      <c r="F8" s="137"/>
    </row>
    <row r="9" spans="2:6" x14ac:dyDescent="0.25">
      <c r="B9" s="28"/>
      <c r="C9" s="29"/>
      <c r="D9" s="29"/>
      <c r="E9" s="29"/>
      <c r="F9" s="30"/>
    </row>
    <row r="10" spans="2:6" ht="23.25" x14ac:dyDescent="0.35">
      <c r="B10" s="34" t="s">
        <v>27</v>
      </c>
      <c r="C10" s="35"/>
      <c r="D10" s="131" t="s">
        <v>51</v>
      </c>
      <c r="E10" s="131"/>
      <c r="F10" s="20"/>
    </row>
    <row r="11" spans="2:6" ht="18.75" x14ac:dyDescent="0.3">
      <c r="B11" s="21"/>
      <c r="C11" s="18"/>
      <c r="D11" s="22"/>
      <c r="E11" s="23">
        <v>40179</v>
      </c>
      <c r="F11" s="19"/>
    </row>
    <row r="12" spans="2:6" ht="18.75" x14ac:dyDescent="0.3">
      <c r="B12" s="21"/>
      <c r="C12" s="18"/>
      <c r="D12" s="18"/>
      <c r="E12" s="24"/>
      <c r="F12" s="19"/>
    </row>
    <row r="13" spans="2:6" ht="18.75" x14ac:dyDescent="0.3">
      <c r="B13" s="21"/>
      <c r="C13" s="18"/>
      <c r="D13" s="22"/>
      <c r="E13" s="23">
        <f ca="1">TODAY()</f>
        <v>43881</v>
      </c>
      <c r="F13" s="19"/>
    </row>
    <row r="14" spans="2:6" x14ac:dyDescent="0.25">
      <c r="B14" s="21"/>
      <c r="C14" s="18"/>
      <c r="D14" s="18"/>
      <c r="E14" s="18"/>
      <c r="F14" s="19"/>
    </row>
    <row r="15" spans="2:6" x14ac:dyDescent="0.25">
      <c r="B15" s="21"/>
      <c r="C15" s="18"/>
      <c r="D15" s="18"/>
      <c r="E15" s="18"/>
      <c r="F15" s="19"/>
    </row>
    <row r="16" spans="2:6" x14ac:dyDescent="0.25">
      <c r="B16" s="21"/>
      <c r="C16" s="132" t="s">
        <v>54</v>
      </c>
      <c r="D16" s="132"/>
      <c r="E16" s="132"/>
      <c r="F16" s="133"/>
    </row>
    <row r="17" spans="2:6" x14ac:dyDescent="0.25">
      <c r="B17" s="21"/>
      <c r="C17" s="18"/>
      <c r="D17" s="18"/>
      <c r="E17" s="18"/>
      <c r="F17" s="19"/>
    </row>
    <row r="18" spans="2:6" x14ac:dyDescent="0.25">
      <c r="B18" s="21"/>
      <c r="C18" s="18"/>
      <c r="D18" s="18"/>
      <c r="E18" s="18"/>
      <c r="F18" s="19"/>
    </row>
    <row r="19" spans="2:6" ht="15" customHeight="1" x14ac:dyDescent="0.25">
      <c r="B19" s="21"/>
      <c r="C19" s="18"/>
      <c r="D19" s="131" t="s">
        <v>183</v>
      </c>
      <c r="E19" s="131"/>
      <c r="F19" s="126"/>
    </row>
    <row r="20" spans="2:6" ht="15.75" customHeight="1" thickBot="1" x14ac:dyDescent="0.3">
      <c r="B20" s="21"/>
      <c r="C20" s="18"/>
      <c r="D20" s="134"/>
      <c r="E20" s="134"/>
      <c r="F20" s="127"/>
    </row>
    <row r="21" spans="2:6" ht="46.5" thickTop="1" thickBot="1" x14ac:dyDescent="0.3">
      <c r="B21" s="21"/>
      <c r="C21" s="18"/>
      <c r="D21" s="36" t="s">
        <v>30</v>
      </c>
      <c r="E21" s="37"/>
      <c r="F21" s="38" t="s">
        <v>33</v>
      </c>
    </row>
    <row r="22" spans="2:6" ht="31.5" thickTop="1" thickBot="1" x14ac:dyDescent="0.3">
      <c r="B22" s="21"/>
      <c r="C22" s="18"/>
      <c r="D22" s="36" t="s">
        <v>38</v>
      </c>
      <c r="E22" s="37" t="s">
        <v>39</v>
      </c>
      <c r="F22" s="38" t="s">
        <v>40</v>
      </c>
    </row>
    <row r="23" spans="2:6" ht="46.5" thickTop="1" thickBot="1" x14ac:dyDescent="0.3">
      <c r="B23" s="21"/>
      <c r="C23" s="18"/>
      <c r="D23" s="36" t="s">
        <v>41</v>
      </c>
      <c r="E23" s="39" t="s">
        <v>42</v>
      </c>
      <c r="F23" s="38" t="s">
        <v>43</v>
      </c>
    </row>
    <row r="24" spans="2:6" ht="46.5" thickTop="1" thickBot="1" x14ac:dyDescent="0.3">
      <c r="B24" s="21"/>
      <c r="C24" s="18"/>
      <c r="D24" s="36" t="s">
        <v>52</v>
      </c>
      <c r="E24" s="40">
        <v>0</v>
      </c>
      <c r="F24" s="38" t="s">
        <v>193</v>
      </c>
    </row>
    <row r="25" spans="2:6" ht="46.5" thickTop="1" thickBot="1" x14ac:dyDescent="0.3">
      <c r="B25" s="21"/>
      <c r="C25" s="18"/>
      <c r="D25" s="36" t="s">
        <v>53</v>
      </c>
      <c r="E25" s="40">
        <v>0</v>
      </c>
      <c r="F25" s="38" t="s">
        <v>194</v>
      </c>
    </row>
    <row r="26" spans="2:6" ht="15.75" thickTop="1" x14ac:dyDescent="0.25">
      <c r="B26" s="21"/>
      <c r="C26" s="18"/>
      <c r="D26" s="18"/>
      <c r="E26" s="18"/>
      <c r="F26" s="19"/>
    </row>
    <row r="27" spans="2:6" x14ac:dyDescent="0.25">
      <c r="B27" s="21"/>
      <c r="C27" s="18"/>
      <c r="D27" s="18"/>
      <c r="E27" s="18"/>
      <c r="F27" s="19"/>
    </row>
    <row r="28" spans="2:6" x14ac:dyDescent="0.25">
      <c r="B28" s="21"/>
      <c r="C28" s="18"/>
      <c r="D28" s="18"/>
      <c r="E28" s="18"/>
      <c r="F28" s="19"/>
    </row>
    <row r="29" spans="2:6" x14ac:dyDescent="0.25">
      <c r="B29" s="21"/>
      <c r="C29" s="18"/>
      <c r="D29" s="18"/>
      <c r="E29" s="18"/>
      <c r="F29" s="19"/>
    </row>
    <row r="30" spans="2:6" x14ac:dyDescent="0.25">
      <c r="B30" s="21"/>
      <c r="C30" s="18"/>
      <c r="D30" s="18"/>
      <c r="E30" s="18"/>
      <c r="F30" s="19"/>
    </row>
    <row r="31" spans="2:6" x14ac:dyDescent="0.25">
      <c r="B31" s="21"/>
      <c r="C31" s="18"/>
      <c r="D31" s="18"/>
      <c r="E31" s="18"/>
      <c r="F31" s="19"/>
    </row>
    <row r="32" spans="2:6" x14ac:dyDescent="0.25">
      <c r="B32" s="21"/>
      <c r="C32" s="18"/>
      <c r="D32" s="18"/>
      <c r="E32" s="18"/>
      <c r="F32" s="19"/>
    </row>
    <row r="33" spans="2:6" x14ac:dyDescent="0.25">
      <c r="B33" s="21"/>
      <c r="C33" s="18"/>
      <c r="D33" s="18"/>
      <c r="E33" s="18"/>
      <c r="F33" s="19"/>
    </row>
    <row r="34" spans="2:6" x14ac:dyDescent="0.25">
      <c r="B34" s="21"/>
      <c r="C34" s="18"/>
      <c r="D34" s="18"/>
      <c r="E34" s="18"/>
      <c r="F34" s="19"/>
    </row>
    <row r="35" spans="2:6" x14ac:dyDescent="0.25">
      <c r="B35" s="21"/>
      <c r="C35" s="18"/>
      <c r="D35" s="18"/>
      <c r="E35" s="18"/>
      <c r="F35" s="19"/>
    </row>
    <row r="36" spans="2:6" x14ac:dyDescent="0.25">
      <c r="B36" s="21"/>
      <c r="C36" s="18"/>
      <c r="D36" s="18"/>
      <c r="E36" s="18"/>
      <c r="F36" s="19"/>
    </row>
    <row r="37" spans="2:6" x14ac:dyDescent="0.25">
      <c r="B37" s="21"/>
      <c r="C37" s="18"/>
      <c r="D37" s="18"/>
      <c r="E37" s="18"/>
      <c r="F37" s="19"/>
    </row>
    <row r="38" spans="2:6" x14ac:dyDescent="0.25">
      <c r="B38" s="21"/>
      <c r="C38" s="18"/>
      <c r="D38" s="18"/>
      <c r="E38" s="18"/>
      <c r="F38" s="19"/>
    </row>
    <row r="39" spans="2:6" x14ac:dyDescent="0.25">
      <c r="B39" s="21"/>
      <c r="C39" s="18"/>
      <c r="D39" s="18"/>
      <c r="E39" s="18"/>
      <c r="F39" s="19"/>
    </row>
    <row r="40" spans="2:6" x14ac:dyDescent="0.25">
      <c r="B40" s="21"/>
      <c r="C40" s="18"/>
      <c r="D40" s="18"/>
      <c r="E40" s="18"/>
      <c r="F40" s="19"/>
    </row>
    <row r="41" spans="2:6" ht="15.75" thickBot="1" x14ac:dyDescent="0.3">
      <c r="B41" s="25"/>
      <c r="C41" s="26"/>
      <c r="D41" s="26"/>
      <c r="E41" s="26"/>
      <c r="F41" s="27"/>
    </row>
    <row r="42" spans="2:6" ht="15.75" thickTop="1" x14ac:dyDescent="0.25"/>
  </sheetData>
  <mergeCells count="7">
    <mergeCell ref="B2:F5"/>
    <mergeCell ref="F19:F20"/>
    <mergeCell ref="B6:F6"/>
    <mergeCell ref="D10:E10"/>
    <mergeCell ref="C16:F16"/>
    <mergeCell ref="D19:E20"/>
    <mergeCell ref="B7:F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5AC-E060-487F-83EF-AFDCAF2A0409}">
  <sheetPr codeName="Sheet1"/>
  <dimension ref="A1:Y3704"/>
  <sheetViews>
    <sheetView workbookViewId="0">
      <selection activeCell="B2" sqref="B2"/>
    </sheetView>
  </sheetViews>
  <sheetFormatPr defaultRowHeight="15" x14ac:dyDescent="0.25"/>
  <cols>
    <col min="1" max="1" width="11.85546875" bestFit="1" customWidth="1"/>
    <col min="2" max="2" width="10.7109375" bestFit="1" customWidth="1"/>
    <col min="3" max="3" width="22.140625" bestFit="1" customWidth="1"/>
    <col min="4" max="4" width="22.42578125" bestFit="1" customWidth="1"/>
    <col min="5" max="5" width="12.5703125" bestFit="1" customWidth="1"/>
    <col min="6" max="6" width="10.140625" bestFit="1" customWidth="1"/>
    <col min="7" max="7" width="17" bestFit="1" customWidth="1"/>
    <col min="8" max="8" width="10.5703125" bestFit="1" customWidth="1"/>
    <col min="9" max="9" width="11.85546875" bestFit="1" customWidth="1"/>
    <col min="10" max="10" width="10.42578125" bestFit="1" customWidth="1"/>
    <col min="11" max="11" width="14.5703125" bestFit="1" customWidth="1"/>
    <col min="12" max="12" width="10.28515625" bestFit="1" customWidth="1"/>
    <col min="13" max="13" width="12.42578125" bestFit="1" customWidth="1"/>
    <col min="14" max="14" width="18.28515625" bestFit="1" customWidth="1"/>
    <col min="15" max="15" width="11.7109375" bestFit="1" customWidth="1"/>
    <col min="16" max="16" width="8.85546875" bestFit="1" customWidth="1"/>
    <col min="17" max="17" width="11.7109375" bestFit="1" customWidth="1"/>
    <col min="18" max="18" width="17.7109375" bestFit="1" customWidth="1"/>
    <col min="19" max="19" width="81.140625" bestFit="1" customWidth="1"/>
    <col min="20" max="20" width="9" bestFit="1" customWidth="1"/>
    <col min="21" max="21" width="9.85546875" bestFit="1" customWidth="1"/>
    <col min="22" max="22" width="16.85546875" bestFit="1" customWidth="1"/>
    <col min="23" max="23" width="6.28515625" bestFit="1" customWidth="1"/>
    <col min="24" max="24" width="4.5703125" bestFit="1" customWidth="1"/>
    <col min="25" max="25" width="19.7109375" bestFit="1" customWidth="1"/>
  </cols>
  <sheetData>
    <row r="1" spans="1:25" x14ac:dyDescent="0.25">
      <c r="A1" t="s">
        <v>0</v>
      </c>
      <c r="B1" t="s">
        <v>1</v>
      </c>
      <c r="C1" t="s">
        <v>6</v>
      </c>
      <c r="D1" t="s">
        <v>7</v>
      </c>
      <c r="E1" t="s">
        <v>8</v>
      </c>
      <c r="F1" t="s">
        <v>55</v>
      </c>
      <c r="G1" t="s">
        <v>18</v>
      </c>
      <c r="H1" t="s">
        <v>19</v>
      </c>
      <c r="I1" t="s">
        <v>9</v>
      </c>
      <c r="J1" t="s">
        <v>10</v>
      </c>
      <c r="K1" t="s">
        <v>11</v>
      </c>
      <c r="L1" t="s">
        <v>20</v>
      </c>
      <c r="M1" t="s">
        <v>14</v>
      </c>
      <c r="N1" t="s">
        <v>56</v>
      </c>
      <c r="O1" t="s">
        <v>17</v>
      </c>
      <c r="P1" t="s">
        <v>57</v>
      </c>
      <c r="Q1" t="s">
        <v>15</v>
      </c>
      <c r="R1" t="s">
        <v>12</v>
      </c>
      <c r="S1" t="s">
        <v>58</v>
      </c>
      <c r="T1" t="s">
        <v>2</v>
      </c>
      <c r="U1" t="s">
        <v>3</v>
      </c>
      <c r="V1" t="s">
        <v>4</v>
      </c>
      <c r="W1" t="s">
        <v>5</v>
      </c>
      <c r="X1" t="s">
        <v>59</v>
      </c>
      <c r="Y1" t="s">
        <v>21</v>
      </c>
    </row>
    <row r="2" spans="1:25" x14ac:dyDescent="0.25">
      <c r="A2" s="1" t="s">
        <v>222</v>
      </c>
      <c r="B2" s="2">
        <v>40179</v>
      </c>
      <c r="C2">
        <v>28.3</v>
      </c>
      <c r="D2">
        <v>42.3</v>
      </c>
      <c r="E2">
        <v>35.1</v>
      </c>
      <c r="F2">
        <v>27.5</v>
      </c>
      <c r="G2">
        <v>75.31</v>
      </c>
      <c r="I2">
        <v>22.5</v>
      </c>
      <c r="J2">
        <v>38</v>
      </c>
      <c r="K2">
        <v>313.38</v>
      </c>
      <c r="L2">
        <v>17.8</v>
      </c>
      <c r="M2">
        <v>0.3</v>
      </c>
      <c r="N2">
        <v>12.5</v>
      </c>
      <c r="O2" s="1" t="s">
        <v>22</v>
      </c>
      <c r="P2">
        <v>6.8</v>
      </c>
      <c r="R2">
        <v>1014.8</v>
      </c>
      <c r="S2" s="1" t="s">
        <v>77</v>
      </c>
      <c r="T2">
        <v>38.969720000000002</v>
      </c>
      <c r="U2">
        <v>-77.385189999999994</v>
      </c>
      <c r="V2" s="1" t="s">
        <v>222</v>
      </c>
      <c r="W2" s="1" t="s">
        <v>22</v>
      </c>
      <c r="X2" s="1" t="s">
        <v>22</v>
      </c>
      <c r="Y2" s="1" t="s">
        <v>81</v>
      </c>
    </row>
    <row r="3" spans="1:25" x14ac:dyDescent="0.25">
      <c r="A3" s="1" t="s">
        <v>222</v>
      </c>
      <c r="B3" s="2">
        <v>40180</v>
      </c>
      <c r="C3">
        <v>19.3</v>
      </c>
      <c r="D3">
        <v>28.3</v>
      </c>
      <c r="E3">
        <v>25.2</v>
      </c>
      <c r="F3">
        <v>7.6</v>
      </c>
      <c r="G3">
        <v>46.94</v>
      </c>
      <c r="I3">
        <v>30.9</v>
      </c>
      <c r="J3">
        <v>47.2</v>
      </c>
      <c r="K3">
        <v>303.42</v>
      </c>
      <c r="L3">
        <v>1.6</v>
      </c>
      <c r="M3">
        <v>0</v>
      </c>
      <c r="N3">
        <v>0</v>
      </c>
      <c r="O3" s="1" t="s">
        <v>22</v>
      </c>
      <c r="P3">
        <v>10</v>
      </c>
      <c r="R3">
        <v>1014.5</v>
      </c>
      <c r="S3" s="1" t="s">
        <v>22</v>
      </c>
      <c r="T3">
        <v>38.969720000000002</v>
      </c>
      <c r="U3">
        <v>-77.385189999999994</v>
      </c>
      <c r="V3" s="1" t="s">
        <v>222</v>
      </c>
      <c r="W3" s="1" t="s">
        <v>22</v>
      </c>
      <c r="X3" s="1" t="s">
        <v>22</v>
      </c>
      <c r="Y3" s="1" t="s">
        <v>28</v>
      </c>
    </row>
    <row r="4" spans="1:25" x14ac:dyDescent="0.25">
      <c r="A4" s="1" t="s">
        <v>222</v>
      </c>
      <c r="B4" s="2">
        <v>40181</v>
      </c>
      <c r="C4">
        <v>15.4</v>
      </c>
      <c r="D4">
        <v>26.2</v>
      </c>
      <c r="E4">
        <v>20.5</v>
      </c>
      <c r="F4">
        <v>2.4</v>
      </c>
      <c r="G4">
        <v>44.95</v>
      </c>
      <c r="I4">
        <v>29</v>
      </c>
      <c r="J4">
        <v>47.2</v>
      </c>
      <c r="K4">
        <v>301.38</v>
      </c>
      <c r="L4">
        <v>-4.7</v>
      </c>
      <c r="M4">
        <v>0</v>
      </c>
      <c r="N4">
        <v>0</v>
      </c>
      <c r="O4" s="1" t="s">
        <v>22</v>
      </c>
      <c r="P4">
        <v>10</v>
      </c>
      <c r="R4">
        <v>1012.7</v>
      </c>
      <c r="S4" s="1" t="s">
        <v>22</v>
      </c>
      <c r="T4">
        <v>38.969720000000002</v>
      </c>
      <c r="U4">
        <v>-77.385189999999994</v>
      </c>
      <c r="V4" s="1" t="s">
        <v>222</v>
      </c>
      <c r="W4" s="1" t="s">
        <v>22</v>
      </c>
      <c r="X4" s="1" t="s">
        <v>22</v>
      </c>
      <c r="Y4" s="1" t="s">
        <v>28</v>
      </c>
    </row>
    <row r="5" spans="1:25" x14ac:dyDescent="0.25">
      <c r="A5" s="1" t="s">
        <v>222</v>
      </c>
      <c r="B5" s="2">
        <v>40182</v>
      </c>
      <c r="C5">
        <v>21.3</v>
      </c>
      <c r="D5">
        <v>32.200000000000003</v>
      </c>
      <c r="E5">
        <v>26.3</v>
      </c>
      <c r="F5">
        <v>10</v>
      </c>
      <c r="G5">
        <v>49.66</v>
      </c>
      <c r="I5">
        <v>22.5</v>
      </c>
      <c r="J5">
        <v>36.9</v>
      </c>
      <c r="K5">
        <v>300.08</v>
      </c>
      <c r="L5">
        <v>6</v>
      </c>
      <c r="M5">
        <v>0</v>
      </c>
      <c r="N5">
        <v>0</v>
      </c>
      <c r="O5" s="1" t="s">
        <v>22</v>
      </c>
      <c r="P5">
        <v>10</v>
      </c>
      <c r="R5">
        <v>1012.3</v>
      </c>
      <c r="S5" s="1" t="s">
        <v>22</v>
      </c>
      <c r="T5">
        <v>38.969720000000002</v>
      </c>
      <c r="U5">
        <v>-77.385189999999994</v>
      </c>
      <c r="V5" s="1" t="s">
        <v>222</v>
      </c>
      <c r="W5" s="1" t="s">
        <v>22</v>
      </c>
      <c r="X5" s="1" t="s">
        <v>22</v>
      </c>
      <c r="Y5" s="1" t="s">
        <v>28</v>
      </c>
    </row>
    <row r="6" spans="1:25" x14ac:dyDescent="0.25">
      <c r="A6" s="1" t="s">
        <v>222</v>
      </c>
      <c r="B6" s="2">
        <v>40183</v>
      </c>
      <c r="C6">
        <v>26.9</v>
      </c>
      <c r="D6">
        <v>35.1</v>
      </c>
      <c r="E6">
        <v>29.7</v>
      </c>
      <c r="F6">
        <v>12.8</v>
      </c>
      <c r="G6">
        <v>49.03</v>
      </c>
      <c r="I6">
        <v>22.1</v>
      </c>
      <c r="J6">
        <v>32.200000000000003</v>
      </c>
      <c r="K6">
        <v>300</v>
      </c>
      <c r="L6">
        <v>14.9</v>
      </c>
      <c r="M6">
        <v>0</v>
      </c>
      <c r="N6">
        <v>0</v>
      </c>
      <c r="O6" s="1" t="s">
        <v>22</v>
      </c>
      <c r="P6">
        <v>10</v>
      </c>
      <c r="R6">
        <v>1012.1</v>
      </c>
      <c r="S6" s="1" t="s">
        <v>22</v>
      </c>
      <c r="T6">
        <v>38.969720000000002</v>
      </c>
      <c r="U6">
        <v>-77.385189999999994</v>
      </c>
      <c r="V6" s="1" t="s">
        <v>222</v>
      </c>
      <c r="W6" s="1" t="s">
        <v>22</v>
      </c>
      <c r="X6" s="1" t="s">
        <v>22</v>
      </c>
      <c r="Y6" s="1" t="s">
        <v>28</v>
      </c>
    </row>
    <row r="7" spans="1:25" x14ac:dyDescent="0.25">
      <c r="A7" s="1" t="s">
        <v>222</v>
      </c>
      <c r="B7" s="2">
        <v>40184</v>
      </c>
      <c r="C7">
        <v>28.3</v>
      </c>
      <c r="D7">
        <v>36.1</v>
      </c>
      <c r="E7">
        <v>31.2</v>
      </c>
      <c r="F7">
        <v>16</v>
      </c>
      <c r="G7">
        <v>52.95</v>
      </c>
      <c r="I7">
        <v>23.5</v>
      </c>
      <c r="J7">
        <v>35.6</v>
      </c>
      <c r="K7">
        <v>299.33</v>
      </c>
      <c r="L7">
        <v>15.5</v>
      </c>
      <c r="M7">
        <v>0</v>
      </c>
      <c r="N7">
        <v>0</v>
      </c>
      <c r="O7" s="1" t="s">
        <v>22</v>
      </c>
      <c r="P7">
        <v>9.9</v>
      </c>
      <c r="R7">
        <v>1013.3</v>
      </c>
      <c r="S7" s="1" t="s">
        <v>60</v>
      </c>
      <c r="T7">
        <v>38.969720000000002</v>
      </c>
      <c r="U7">
        <v>-77.385189999999994</v>
      </c>
      <c r="V7" s="1" t="s">
        <v>222</v>
      </c>
      <c r="W7" s="1" t="s">
        <v>22</v>
      </c>
      <c r="X7" s="1" t="s">
        <v>22</v>
      </c>
      <c r="Y7" s="1" t="s">
        <v>28</v>
      </c>
    </row>
    <row r="8" spans="1:25" x14ac:dyDescent="0.25">
      <c r="A8" s="1" t="s">
        <v>222</v>
      </c>
      <c r="B8" s="2">
        <v>40185</v>
      </c>
      <c r="C8">
        <v>28.6</v>
      </c>
      <c r="D8">
        <v>36.1</v>
      </c>
      <c r="E8">
        <v>31.8</v>
      </c>
      <c r="F8">
        <v>18</v>
      </c>
      <c r="G8">
        <v>56.53</v>
      </c>
      <c r="I8">
        <v>18.2</v>
      </c>
      <c r="J8">
        <v>30</v>
      </c>
      <c r="K8">
        <v>296.10000000000002</v>
      </c>
      <c r="L8">
        <v>16.5</v>
      </c>
      <c r="M8">
        <v>0</v>
      </c>
      <c r="N8">
        <v>0</v>
      </c>
      <c r="O8" s="1" t="s">
        <v>22</v>
      </c>
      <c r="P8">
        <v>9.6999999999999993</v>
      </c>
      <c r="R8">
        <v>1016.1</v>
      </c>
      <c r="S8" s="1" t="s">
        <v>60</v>
      </c>
      <c r="T8">
        <v>38.969720000000002</v>
      </c>
      <c r="U8">
        <v>-77.385189999999994</v>
      </c>
      <c r="V8" s="1" t="s">
        <v>222</v>
      </c>
      <c r="W8" s="1" t="s">
        <v>22</v>
      </c>
      <c r="X8" s="1" t="s">
        <v>22</v>
      </c>
      <c r="Y8" s="1" t="s">
        <v>28</v>
      </c>
    </row>
    <row r="9" spans="1:25" x14ac:dyDescent="0.25">
      <c r="A9" s="1" t="s">
        <v>222</v>
      </c>
      <c r="B9" s="2">
        <v>40186</v>
      </c>
      <c r="C9">
        <v>22</v>
      </c>
      <c r="D9">
        <v>30</v>
      </c>
      <c r="E9">
        <v>26.1</v>
      </c>
      <c r="F9">
        <v>14.8</v>
      </c>
      <c r="G9">
        <v>64.2</v>
      </c>
      <c r="I9">
        <v>21.7</v>
      </c>
      <c r="J9">
        <v>35.6</v>
      </c>
      <c r="K9">
        <v>298.38</v>
      </c>
      <c r="L9">
        <v>8.6</v>
      </c>
      <c r="M9">
        <v>0.1</v>
      </c>
      <c r="N9">
        <v>29.17</v>
      </c>
      <c r="O9" s="1" t="s">
        <v>73</v>
      </c>
      <c r="P9">
        <v>7.3</v>
      </c>
      <c r="R9">
        <v>1013.2</v>
      </c>
      <c r="S9" s="1" t="s">
        <v>257</v>
      </c>
      <c r="T9">
        <v>38.969720000000002</v>
      </c>
      <c r="U9">
        <v>-77.385189999999994</v>
      </c>
      <c r="V9" s="1" t="s">
        <v>222</v>
      </c>
      <c r="W9" s="1" t="s">
        <v>22</v>
      </c>
      <c r="X9" s="1" t="s">
        <v>22</v>
      </c>
      <c r="Y9" s="1" t="s">
        <v>81</v>
      </c>
    </row>
    <row r="10" spans="1:25" x14ac:dyDescent="0.25">
      <c r="A10" s="1" t="s">
        <v>222</v>
      </c>
      <c r="B10" s="2">
        <v>40187</v>
      </c>
      <c r="C10">
        <v>23.4</v>
      </c>
      <c r="D10">
        <v>35.1</v>
      </c>
      <c r="E10">
        <v>28.1</v>
      </c>
      <c r="F10">
        <v>12.7</v>
      </c>
      <c r="G10">
        <v>52.67</v>
      </c>
      <c r="I10">
        <v>20.8</v>
      </c>
      <c r="J10">
        <v>31.1</v>
      </c>
      <c r="K10">
        <v>318.29000000000002</v>
      </c>
      <c r="L10">
        <v>10.9</v>
      </c>
      <c r="M10">
        <v>0</v>
      </c>
      <c r="N10">
        <v>0</v>
      </c>
      <c r="O10" s="1" t="s">
        <v>22</v>
      </c>
      <c r="P10">
        <v>10</v>
      </c>
      <c r="R10">
        <v>1021.6</v>
      </c>
      <c r="S10" s="1" t="s">
        <v>22</v>
      </c>
      <c r="T10">
        <v>38.969720000000002</v>
      </c>
      <c r="U10">
        <v>-77.385189999999994</v>
      </c>
      <c r="V10" s="1" t="s">
        <v>222</v>
      </c>
      <c r="W10" s="1" t="s">
        <v>22</v>
      </c>
      <c r="X10" s="1" t="s">
        <v>22</v>
      </c>
      <c r="Y10" s="1" t="s">
        <v>28</v>
      </c>
    </row>
    <row r="11" spans="1:25" x14ac:dyDescent="0.25">
      <c r="A11" s="1" t="s">
        <v>222</v>
      </c>
      <c r="B11" s="2">
        <v>40188</v>
      </c>
      <c r="C11">
        <v>19.2</v>
      </c>
      <c r="D11">
        <v>31</v>
      </c>
      <c r="E11">
        <v>24.7</v>
      </c>
      <c r="F11">
        <v>6.1</v>
      </c>
      <c r="G11">
        <v>45.39</v>
      </c>
      <c r="I11">
        <v>18.5</v>
      </c>
      <c r="K11">
        <v>319.62</v>
      </c>
      <c r="L11">
        <v>6.6</v>
      </c>
      <c r="M11">
        <v>0</v>
      </c>
      <c r="N11">
        <v>0</v>
      </c>
      <c r="O11" s="1" t="s">
        <v>22</v>
      </c>
      <c r="P11">
        <v>10</v>
      </c>
      <c r="R11">
        <v>1027.3</v>
      </c>
      <c r="S11" s="1" t="s">
        <v>22</v>
      </c>
      <c r="T11">
        <v>38.969720000000002</v>
      </c>
      <c r="U11">
        <v>-77.385189999999994</v>
      </c>
      <c r="V11" s="1" t="s">
        <v>222</v>
      </c>
      <c r="W11" s="1" t="s">
        <v>22</v>
      </c>
      <c r="X11" s="1" t="s">
        <v>22</v>
      </c>
      <c r="Y11" s="1" t="s">
        <v>28</v>
      </c>
    </row>
    <row r="12" spans="1:25" x14ac:dyDescent="0.25">
      <c r="A12" s="1" t="s">
        <v>222</v>
      </c>
      <c r="B12" s="2">
        <v>40189</v>
      </c>
      <c r="C12">
        <v>15.9</v>
      </c>
      <c r="D12">
        <v>37.299999999999997</v>
      </c>
      <c r="E12">
        <v>27.6</v>
      </c>
      <c r="F12">
        <v>8.6</v>
      </c>
      <c r="G12">
        <v>45.87</v>
      </c>
      <c r="I12">
        <v>14</v>
      </c>
      <c r="K12">
        <v>251.39</v>
      </c>
      <c r="L12">
        <v>8.3000000000000007</v>
      </c>
      <c r="M12">
        <v>0</v>
      </c>
      <c r="N12">
        <v>0</v>
      </c>
      <c r="O12" s="1" t="s">
        <v>22</v>
      </c>
      <c r="P12">
        <v>10</v>
      </c>
      <c r="R12">
        <v>1023.1</v>
      </c>
      <c r="S12" s="1" t="s">
        <v>22</v>
      </c>
      <c r="T12">
        <v>38.969720000000002</v>
      </c>
      <c r="U12">
        <v>-77.385189999999994</v>
      </c>
      <c r="V12" s="1" t="s">
        <v>222</v>
      </c>
      <c r="W12" s="1" t="s">
        <v>22</v>
      </c>
      <c r="X12" s="1" t="s">
        <v>22</v>
      </c>
      <c r="Y12" s="1" t="s">
        <v>28</v>
      </c>
    </row>
    <row r="13" spans="1:25" x14ac:dyDescent="0.25">
      <c r="A13" s="1" t="s">
        <v>222</v>
      </c>
      <c r="B13" s="2">
        <v>40190</v>
      </c>
      <c r="C13">
        <v>27.1</v>
      </c>
      <c r="D13">
        <v>34.200000000000003</v>
      </c>
      <c r="E13">
        <v>30.5</v>
      </c>
      <c r="F13">
        <v>14.3</v>
      </c>
      <c r="G13">
        <v>51</v>
      </c>
      <c r="I13">
        <v>16.7</v>
      </c>
      <c r="K13">
        <v>317.5</v>
      </c>
      <c r="L13">
        <v>18.100000000000001</v>
      </c>
      <c r="M13">
        <v>0</v>
      </c>
      <c r="N13">
        <v>0</v>
      </c>
      <c r="O13" s="1" t="s">
        <v>22</v>
      </c>
      <c r="P13">
        <v>10</v>
      </c>
      <c r="R13">
        <v>1022.5</v>
      </c>
      <c r="S13" s="1" t="s">
        <v>22</v>
      </c>
      <c r="T13">
        <v>38.969720000000002</v>
      </c>
      <c r="U13">
        <v>-77.385189999999994</v>
      </c>
      <c r="V13" s="1" t="s">
        <v>222</v>
      </c>
      <c r="W13" s="1" t="s">
        <v>22</v>
      </c>
      <c r="X13" s="1" t="s">
        <v>22</v>
      </c>
      <c r="Y13" s="1" t="s">
        <v>28</v>
      </c>
    </row>
    <row r="14" spans="1:25" x14ac:dyDescent="0.25">
      <c r="A14" s="1" t="s">
        <v>222</v>
      </c>
      <c r="B14" s="2">
        <v>40191</v>
      </c>
      <c r="C14">
        <v>25.2</v>
      </c>
      <c r="D14">
        <v>43.2</v>
      </c>
      <c r="E14">
        <v>32.799999999999997</v>
      </c>
      <c r="F14">
        <v>17</v>
      </c>
      <c r="G14">
        <v>53.32</v>
      </c>
      <c r="I14">
        <v>14</v>
      </c>
      <c r="K14">
        <v>293.18</v>
      </c>
      <c r="L14">
        <v>17.5</v>
      </c>
      <c r="M14">
        <v>0</v>
      </c>
      <c r="N14">
        <v>0</v>
      </c>
      <c r="O14" s="1" t="s">
        <v>22</v>
      </c>
      <c r="P14">
        <v>10</v>
      </c>
      <c r="R14">
        <v>1025</v>
      </c>
      <c r="S14" s="1" t="s">
        <v>22</v>
      </c>
      <c r="T14">
        <v>38.969720000000002</v>
      </c>
      <c r="U14">
        <v>-77.385189999999994</v>
      </c>
      <c r="V14" s="1" t="s">
        <v>222</v>
      </c>
      <c r="W14" s="1" t="s">
        <v>22</v>
      </c>
      <c r="X14" s="1" t="s">
        <v>22</v>
      </c>
      <c r="Y14" s="1" t="s">
        <v>28</v>
      </c>
    </row>
    <row r="15" spans="1:25" x14ac:dyDescent="0.25">
      <c r="A15" s="1" t="s">
        <v>222</v>
      </c>
      <c r="B15" s="2">
        <v>40192</v>
      </c>
      <c r="C15">
        <v>20.6</v>
      </c>
      <c r="D15">
        <v>52.9</v>
      </c>
      <c r="E15">
        <v>34</v>
      </c>
      <c r="F15">
        <v>18.3</v>
      </c>
      <c r="G15">
        <v>57.57</v>
      </c>
      <c r="I15">
        <v>6.7</v>
      </c>
      <c r="K15">
        <v>168.38</v>
      </c>
      <c r="L15">
        <v>38.700000000000003</v>
      </c>
      <c r="M15">
        <v>0</v>
      </c>
      <c r="N15">
        <v>0</v>
      </c>
      <c r="O15" s="1" t="s">
        <v>22</v>
      </c>
      <c r="P15">
        <v>9.9</v>
      </c>
      <c r="R15">
        <v>1024.2</v>
      </c>
      <c r="S15" s="1" t="s">
        <v>22</v>
      </c>
      <c r="T15">
        <v>38.969720000000002</v>
      </c>
      <c r="U15">
        <v>-77.385189999999994</v>
      </c>
      <c r="V15" s="1" t="s">
        <v>222</v>
      </c>
      <c r="W15" s="1" t="s">
        <v>22</v>
      </c>
      <c r="X15" s="1" t="s">
        <v>22</v>
      </c>
      <c r="Y15" s="1" t="s">
        <v>28</v>
      </c>
    </row>
    <row r="16" spans="1:25" x14ac:dyDescent="0.25">
      <c r="A16" s="1" t="s">
        <v>222</v>
      </c>
      <c r="B16" s="2">
        <v>40193</v>
      </c>
      <c r="C16">
        <v>23.7</v>
      </c>
      <c r="D16">
        <v>54</v>
      </c>
      <c r="E16">
        <v>38.700000000000003</v>
      </c>
      <c r="F16">
        <v>26.2</v>
      </c>
      <c r="G16">
        <v>63.23</v>
      </c>
      <c r="I16">
        <v>10.6</v>
      </c>
      <c r="K16">
        <v>254.87</v>
      </c>
      <c r="L16">
        <v>38.1</v>
      </c>
      <c r="M16">
        <v>0</v>
      </c>
      <c r="N16">
        <v>0</v>
      </c>
      <c r="O16" s="1" t="s">
        <v>22</v>
      </c>
      <c r="P16">
        <v>9.9</v>
      </c>
      <c r="R16">
        <v>1023.3</v>
      </c>
      <c r="S16" s="1" t="s">
        <v>22</v>
      </c>
      <c r="T16">
        <v>38.969720000000002</v>
      </c>
      <c r="U16">
        <v>-77.385189999999994</v>
      </c>
      <c r="V16" s="1" t="s">
        <v>222</v>
      </c>
      <c r="W16" s="1" t="s">
        <v>22</v>
      </c>
      <c r="X16" s="1" t="s">
        <v>22</v>
      </c>
      <c r="Y16" s="1" t="s">
        <v>28</v>
      </c>
    </row>
    <row r="17" spans="1:25" x14ac:dyDescent="0.25">
      <c r="A17" s="1" t="s">
        <v>222</v>
      </c>
      <c r="B17" s="2">
        <v>40194</v>
      </c>
      <c r="C17">
        <v>27.7</v>
      </c>
      <c r="D17">
        <v>51.5</v>
      </c>
      <c r="E17">
        <v>38.799999999999997</v>
      </c>
      <c r="F17">
        <v>32.299999999999997</v>
      </c>
      <c r="G17">
        <v>78.45</v>
      </c>
      <c r="I17">
        <v>7.4</v>
      </c>
      <c r="K17">
        <v>215.15</v>
      </c>
      <c r="L17">
        <v>23</v>
      </c>
      <c r="M17">
        <v>0</v>
      </c>
      <c r="N17">
        <v>0</v>
      </c>
      <c r="O17" s="1" t="s">
        <v>22</v>
      </c>
      <c r="P17">
        <v>7.9</v>
      </c>
      <c r="R17">
        <v>1023.6</v>
      </c>
      <c r="S17" s="1" t="s">
        <v>61</v>
      </c>
      <c r="T17">
        <v>38.969720000000002</v>
      </c>
      <c r="U17">
        <v>-77.385189999999994</v>
      </c>
      <c r="V17" s="1" t="s">
        <v>222</v>
      </c>
      <c r="W17" s="1" t="s">
        <v>22</v>
      </c>
      <c r="X17" s="1" t="s">
        <v>22</v>
      </c>
      <c r="Y17" s="1" t="s">
        <v>28</v>
      </c>
    </row>
    <row r="18" spans="1:25" x14ac:dyDescent="0.25">
      <c r="A18" s="1" t="s">
        <v>222</v>
      </c>
      <c r="B18" s="2">
        <v>40195</v>
      </c>
      <c r="C18">
        <v>35.6</v>
      </c>
      <c r="D18">
        <v>44</v>
      </c>
      <c r="E18">
        <v>39.9</v>
      </c>
      <c r="F18">
        <v>36.9</v>
      </c>
      <c r="G18">
        <v>88.79</v>
      </c>
      <c r="I18">
        <v>14.7</v>
      </c>
      <c r="K18">
        <v>214.39</v>
      </c>
      <c r="L18">
        <v>31.1</v>
      </c>
      <c r="M18">
        <v>0.6</v>
      </c>
      <c r="N18">
        <v>62.5</v>
      </c>
      <c r="O18" s="1" t="s">
        <v>22</v>
      </c>
      <c r="P18">
        <v>3.6</v>
      </c>
      <c r="R18">
        <v>1010.1</v>
      </c>
      <c r="S18" s="1" t="s">
        <v>201</v>
      </c>
      <c r="T18">
        <v>38.969720000000002</v>
      </c>
      <c r="U18">
        <v>-77.385189999999994</v>
      </c>
      <c r="V18" s="1" t="s">
        <v>222</v>
      </c>
      <c r="W18" s="1" t="s">
        <v>22</v>
      </c>
      <c r="X18" s="1" t="s">
        <v>22</v>
      </c>
      <c r="Y18" s="1" t="s">
        <v>81</v>
      </c>
    </row>
    <row r="19" spans="1:25" x14ac:dyDescent="0.25">
      <c r="A19" s="1" t="s">
        <v>222</v>
      </c>
      <c r="B19" s="2">
        <v>40196</v>
      </c>
      <c r="C19">
        <v>34.200000000000003</v>
      </c>
      <c r="D19">
        <v>54.1</v>
      </c>
      <c r="E19">
        <v>43.8</v>
      </c>
      <c r="F19">
        <v>35.9</v>
      </c>
      <c r="G19">
        <v>75.17</v>
      </c>
      <c r="I19">
        <v>18.600000000000001</v>
      </c>
      <c r="K19">
        <v>309.85000000000002</v>
      </c>
      <c r="L19">
        <v>32.4</v>
      </c>
      <c r="M19">
        <v>0</v>
      </c>
      <c r="N19">
        <v>0</v>
      </c>
      <c r="O19" s="1" t="s">
        <v>22</v>
      </c>
      <c r="P19">
        <v>10</v>
      </c>
      <c r="R19">
        <v>1010</v>
      </c>
      <c r="S19" s="1" t="s">
        <v>22</v>
      </c>
      <c r="T19">
        <v>38.969720000000002</v>
      </c>
      <c r="U19">
        <v>-77.385189999999994</v>
      </c>
      <c r="V19" s="1" t="s">
        <v>222</v>
      </c>
      <c r="W19" s="1" t="s">
        <v>22</v>
      </c>
      <c r="X19" s="1" t="s">
        <v>22</v>
      </c>
      <c r="Y19" s="1" t="s">
        <v>28</v>
      </c>
    </row>
    <row r="20" spans="1:25" x14ac:dyDescent="0.25">
      <c r="A20" s="1" t="s">
        <v>222</v>
      </c>
      <c r="B20" s="2">
        <v>40197</v>
      </c>
      <c r="C20">
        <v>29.4</v>
      </c>
      <c r="D20">
        <v>58.1</v>
      </c>
      <c r="E20">
        <v>41.3</v>
      </c>
      <c r="F20">
        <v>33</v>
      </c>
      <c r="G20">
        <v>75.069999999999993</v>
      </c>
      <c r="I20">
        <v>9.6</v>
      </c>
      <c r="K20">
        <v>175.08</v>
      </c>
      <c r="L20">
        <v>34.799999999999997</v>
      </c>
      <c r="M20">
        <v>0</v>
      </c>
      <c r="N20">
        <v>0</v>
      </c>
      <c r="O20" s="1" t="s">
        <v>22</v>
      </c>
      <c r="P20">
        <v>8.8000000000000007</v>
      </c>
      <c r="R20">
        <v>1012.9</v>
      </c>
      <c r="S20" s="1" t="s">
        <v>61</v>
      </c>
      <c r="T20">
        <v>38.969720000000002</v>
      </c>
      <c r="U20">
        <v>-77.385189999999994</v>
      </c>
      <c r="V20" s="1" t="s">
        <v>222</v>
      </c>
      <c r="W20" s="1" t="s">
        <v>22</v>
      </c>
      <c r="X20" s="1" t="s">
        <v>22</v>
      </c>
      <c r="Y20" s="1" t="s">
        <v>28</v>
      </c>
    </row>
    <row r="21" spans="1:25" x14ac:dyDescent="0.25">
      <c r="A21" s="1" t="s">
        <v>222</v>
      </c>
      <c r="B21" s="2">
        <v>40198</v>
      </c>
      <c r="C21">
        <v>34.1</v>
      </c>
      <c r="D21">
        <v>42.9</v>
      </c>
      <c r="E21">
        <v>38.6</v>
      </c>
      <c r="F21">
        <v>26.5</v>
      </c>
      <c r="G21">
        <v>63.63</v>
      </c>
      <c r="I21">
        <v>11</v>
      </c>
      <c r="K21">
        <v>192.23</v>
      </c>
      <c r="L21">
        <v>30.9</v>
      </c>
      <c r="M21">
        <v>0.1</v>
      </c>
      <c r="N21">
        <v>16.670000000000002</v>
      </c>
      <c r="O21" s="1" t="s">
        <v>22</v>
      </c>
      <c r="P21">
        <v>8.8000000000000007</v>
      </c>
      <c r="R21">
        <v>1015.8</v>
      </c>
      <c r="S21" s="1" t="s">
        <v>68</v>
      </c>
      <c r="T21">
        <v>38.969720000000002</v>
      </c>
      <c r="U21">
        <v>-77.385189999999994</v>
      </c>
      <c r="V21" s="1" t="s">
        <v>222</v>
      </c>
      <c r="W21" s="1" t="s">
        <v>22</v>
      </c>
      <c r="X21" s="1" t="s">
        <v>22</v>
      </c>
      <c r="Y21" s="1" t="s">
        <v>81</v>
      </c>
    </row>
    <row r="22" spans="1:25" x14ac:dyDescent="0.25">
      <c r="A22" s="1" t="s">
        <v>222</v>
      </c>
      <c r="B22" s="2">
        <v>40199</v>
      </c>
      <c r="C22">
        <v>28.7</v>
      </c>
      <c r="D22">
        <v>43.1</v>
      </c>
      <c r="E22">
        <v>36.1</v>
      </c>
      <c r="F22">
        <v>23.9</v>
      </c>
      <c r="G22">
        <v>62.23</v>
      </c>
      <c r="I22">
        <v>9.6</v>
      </c>
      <c r="K22">
        <v>109.12</v>
      </c>
      <c r="L22">
        <v>24.5</v>
      </c>
      <c r="M22">
        <v>0.1</v>
      </c>
      <c r="N22">
        <v>16.670000000000002</v>
      </c>
      <c r="O22" s="1" t="s">
        <v>22</v>
      </c>
      <c r="P22">
        <v>9.3000000000000007</v>
      </c>
      <c r="R22">
        <v>1020.7</v>
      </c>
      <c r="S22" s="1" t="s">
        <v>138</v>
      </c>
      <c r="T22">
        <v>38.969720000000002</v>
      </c>
      <c r="U22">
        <v>-77.385189999999994</v>
      </c>
      <c r="V22" s="1" t="s">
        <v>222</v>
      </c>
      <c r="W22" s="1" t="s">
        <v>22</v>
      </c>
      <c r="X22" s="1" t="s">
        <v>22</v>
      </c>
      <c r="Y22" s="1" t="s">
        <v>81</v>
      </c>
    </row>
    <row r="23" spans="1:25" x14ac:dyDescent="0.25">
      <c r="A23" s="1" t="s">
        <v>222</v>
      </c>
      <c r="B23" s="2">
        <v>40200</v>
      </c>
      <c r="C23">
        <v>34.1</v>
      </c>
      <c r="D23">
        <v>38.9</v>
      </c>
      <c r="E23">
        <v>35.799999999999997</v>
      </c>
      <c r="F23">
        <v>30</v>
      </c>
      <c r="G23">
        <v>79.53</v>
      </c>
      <c r="I23">
        <v>12.1</v>
      </c>
      <c r="K23">
        <v>335.5</v>
      </c>
      <c r="L23">
        <v>25.5</v>
      </c>
      <c r="M23">
        <v>0.2</v>
      </c>
      <c r="N23">
        <v>54.17</v>
      </c>
      <c r="O23" s="1" t="s">
        <v>22</v>
      </c>
      <c r="P23">
        <v>8.1999999999999993</v>
      </c>
      <c r="R23">
        <v>1014.5</v>
      </c>
      <c r="S23" s="1" t="s">
        <v>258</v>
      </c>
      <c r="T23">
        <v>38.969720000000002</v>
      </c>
      <c r="U23">
        <v>-77.385189999999994</v>
      </c>
      <c r="V23" s="1" t="s">
        <v>222</v>
      </c>
      <c r="W23" s="1" t="s">
        <v>22</v>
      </c>
      <c r="X23" s="1" t="s">
        <v>22</v>
      </c>
      <c r="Y23" s="1" t="s">
        <v>81</v>
      </c>
    </row>
    <row r="24" spans="1:25" x14ac:dyDescent="0.25">
      <c r="A24" s="1" t="s">
        <v>222</v>
      </c>
      <c r="B24" s="2">
        <v>40201</v>
      </c>
      <c r="C24">
        <v>29.4</v>
      </c>
      <c r="D24">
        <v>46.1</v>
      </c>
      <c r="E24">
        <v>37.5</v>
      </c>
      <c r="F24">
        <v>25.2</v>
      </c>
      <c r="G24">
        <v>63.83</v>
      </c>
      <c r="I24">
        <v>7.7</v>
      </c>
      <c r="K24">
        <v>148.1</v>
      </c>
      <c r="L24">
        <v>26.1</v>
      </c>
      <c r="M24">
        <v>0</v>
      </c>
      <c r="N24">
        <v>0</v>
      </c>
      <c r="O24" s="1" t="s">
        <v>22</v>
      </c>
      <c r="P24">
        <v>9.8000000000000007</v>
      </c>
      <c r="R24">
        <v>1023</v>
      </c>
      <c r="S24" s="1" t="s">
        <v>22</v>
      </c>
      <c r="T24">
        <v>38.969720000000002</v>
      </c>
      <c r="U24">
        <v>-77.385189999999994</v>
      </c>
      <c r="V24" s="1" t="s">
        <v>222</v>
      </c>
      <c r="W24" s="1" t="s">
        <v>22</v>
      </c>
      <c r="X24" s="1" t="s">
        <v>22</v>
      </c>
      <c r="Y24" s="1" t="s">
        <v>28</v>
      </c>
    </row>
    <row r="25" spans="1:25" x14ac:dyDescent="0.25">
      <c r="A25" s="1" t="s">
        <v>222</v>
      </c>
      <c r="B25" s="2">
        <v>40202</v>
      </c>
      <c r="C25">
        <v>34.4</v>
      </c>
      <c r="D25">
        <v>56</v>
      </c>
      <c r="E25">
        <v>40</v>
      </c>
      <c r="F25">
        <v>35.9</v>
      </c>
      <c r="G25">
        <v>85.33</v>
      </c>
      <c r="I25">
        <v>15.8</v>
      </c>
      <c r="K25">
        <v>138.13</v>
      </c>
      <c r="L25">
        <v>30.8</v>
      </c>
      <c r="M25">
        <v>0.2</v>
      </c>
      <c r="N25">
        <v>33.33</v>
      </c>
      <c r="O25" s="1" t="s">
        <v>22</v>
      </c>
      <c r="P25">
        <v>5.4</v>
      </c>
      <c r="R25">
        <v>1015.6</v>
      </c>
      <c r="S25" s="1" t="s">
        <v>137</v>
      </c>
      <c r="T25">
        <v>38.969720000000002</v>
      </c>
      <c r="U25">
        <v>-77.385189999999994</v>
      </c>
      <c r="V25" s="1" t="s">
        <v>222</v>
      </c>
      <c r="W25" s="1" t="s">
        <v>22</v>
      </c>
      <c r="X25" s="1" t="s">
        <v>22</v>
      </c>
      <c r="Y25" s="1" t="s">
        <v>81</v>
      </c>
    </row>
    <row r="26" spans="1:25" x14ac:dyDescent="0.25">
      <c r="A26" s="1" t="s">
        <v>222</v>
      </c>
      <c r="B26" s="2">
        <v>40203</v>
      </c>
      <c r="C26">
        <v>44.8</v>
      </c>
      <c r="D26">
        <v>64.2</v>
      </c>
      <c r="E26">
        <v>56.9</v>
      </c>
      <c r="F26">
        <v>47.9</v>
      </c>
      <c r="G26">
        <v>72.92</v>
      </c>
      <c r="I26">
        <v>27.5</v>
      </c>
      <c r="J26">
        <v>49.4</v>
      </c>
      <c r="K26">
        <v>230.25</v>
      </c>
      <c r="L26">
        <v>41.4</v>
      </c>
      <c r="M26">
        <v>0.4</v>
      </c>
      <c r="N26">
        <v>50</v>
      </c>
      <c r="O26" s="1" t="s">
        <v>22</v>
      </c>
      <c r="P26">
        <v>9.1999999999999993</v>
      </c>
      <c r="R26">
        <v>994.6</v>
      </c>
      <c r="S26" s="1" t="s">
        <v>69</v>
      </c>
      <c r="T26">
        <v>38.969720000000002</v>
      </c>
      <c r="U26">
        <v>-77.385189999999994</v>
      </c>
      <c r="V26" s="1" t="s">
        <v>222</v>
      </c>
      <c r="W26" s="1" t="s">
        <v>22</v>
      </c>
      <c r="X26" s="1" t="s">
        <v>22</v>
      </c>
      <c r="Y26" s="1" t="s">
        <v>81</v>
      </c>
    </row>
    <row r="27" spans="1:25" x14ac:dyDescent="0.25">
      <c r="A27" s="1" t="s">
        <v>222</v>
      </c>
      <c r="B27" s="2">
        <v>40204</v>
      </c>
      <c r="C27">
        <v>34</v>
      </c>
      <c r="D27">
        <v>44</v>
      </c>
      <c r="E27">
        <v>38.9</v>
      </c>
      <c r="F27">
        <v>24.5</v>
      </c>
      <c r="G27">
        <v>56.1</v>
      </c>
      <c r="I27">
        <v>16.100000000000001</v>
      </c>
      <c r="K27">
        <v>259.45999999999998</v>
      </c>
      <c r="L27">
        <v>24.5</v>
      </c>
      <c r="M27">
        <v>0</v>
      </c>
      <c r="N27">
        <v>0</v>
      </c>
      <c r="O27" s="1" t="s">
        <v>22</v>
      </c>
      <c r="P27">
        <v>10</v>
      </c>
      <c r="R27">
        <v>1007.6</v>
      </c>
      <c r="S27" s="1" t="s">
        <v>22</v>
      </c>
      <c r="T27">
        <v>38.969720000000002</v>
      </c>
      <c r="U27">
        <v>-77.385189999999994</v>
      </c>
      <c r="V27" s="1" t="s">
        <v>222</v>
      </c>
      <c r="W27" s="1" t="s">
        <v>22</v>
      </c>
      <c r="X27" s="1" t="s">
        <v>22</v>
      </c>
      <c r="Y27" s="1" t="s">
        <v>28</v>
      </c>
    </row>
    <row r="28" spans="1:25" x14ac:dyDescent="0.25">
      <c r="A28" s="1" t="s">
        <v>222</v>
      </c>
      <c r="B28" s="2">
        <v>40205</v>
      </c>
      <c r="C28">
        <v>27.6</v>
      </c>
      <c r="D28">
        <v>43.9</v>
      </c>
      <c r="E28">
        <v>34.700000000000003</v>
      </c>
      <c r="F28">
        <v>19.899999999999999</v>
      </c>
      <c r="G28">
        <v>55.7</v>
      </c>
      <c r="I28">
        <v>12</v>
      </c>
      <c r="K28">
        <v>265.67</v>
      </c>
      <c r="L28">
        <v>21.6</v>
      </c>
      <c r="M28">
        <v>0</v>
      </c>
      <c r="N28">
        <v>0</v>
      </c>
      <c r="O28" s="1" t="s">
        <v>22</v>
      </c>
      <c r="P28">
        <v>10</v>
      </c>
      <c r="R28">
        <v>1020.6</v>
      </c>
      <c r="S28" s="1" t="s">
        <v>22</v>
      </c>
      <c r="T28">
        <v>38.969720000000002</v>
      </c>
      <c r="U28">
        <v>-77.385189999999994</v>
      </c>
      <c r="V28" s="1" t="s">
        <v>222</v>
      </c>
      <c r="W28" s="1" t="s">
        <v>22</v>
      </c>
      <c r="X28" s="1" t="s">
        <v>22</v>
      </c>
      <c r="Y28" s="1" t="s">
        <v>28</v>
      </c>
    </row>
    <row r="29" spans="1:25" x14ac:dyDescent="0.25">
      <c r="A29" s="1" t="s">
        <v>222</v>
      </c>
      <c r="B29" s="2">
        <v>40206</v>
      </c>
      <c r="C29">
        <v>26.7</v>
      </c>
      <c r="D29">
        <v>51</v>
      </c>
      <c r="E29">
        <v>37</v>
      </c>
      <c r="F29">
        <v>19.5</v>
      </c>
      <c r="G29">
        <v>51.8</v>
      </c>
      <c r="I29">
        <v>24.5</v>
      </c>
      <c r="J29">
        <v>36.9</v>
      </c>
      <c r="K29">
        <v>263</v>
      </c>
      <c r="L29">
        <v>13.3</v>
      </c>
      <c r="M29">
        <v>0</v>
      </c>
      <c r="N29">
        <v>0</v>
      </c>
      <c r="O29" s="1" t="s">
        <v>22</v>
      </c>
      <c r="P29">
        <v>10</v>
      </c>
      <c r="R29">
        <v>1019.2</v>
      </c>
      <c r="S29" s="1" t="s">
        <v>22</v>
      </c>
      <c r="T29">
        <v>38.969720000000002</v>
      </c>
      <c r="U29">
        <v>-77.385189999999994</v>
      </c>
      <c r="V29" s="1" t="s">
        <v>222</v>
      </c>
      <c r="W29" s="1" t="s">
        <v>22</v>
      </c>
      <c r="X29" s="1" t="s">
        <v>22</v>
      </c>
      <c r="Y29" s="1" t="s">
        <v>28</v>
      </c>
    </row>
    <row r="30" spans="1:25" x14ac:dyDescent="0.25">
      <c r="A30" s="1" t="s">
        <v>222</v>
      </c>
      <c r="B30" s="2">
        <v>40207</v>
      </c>
      <c r="C30">
        <v>19</v>
      </c>
      <c r="D30">
        <v>25.9</v>
      </c>
      <c r="E30">
        <v>22.3</v>
      </c>
      <c r="F30">
        <v>2.2999999999999998</v>
      </c>
      <c r="G30">
        <v>41.69</v>
      </c>
      <c r="I30">
        <v>15.4</v>
      </c>
      <c r="K30">
        <v>326.45999999999998</v>
      </c>
      <c r="L30">
        <v>6.4</v>
      </c>
      <c r="M30">
        <v>0</v>
      </c>
      <c r="N30">
        <v>0</v>
      </c>
      <c r="O30" s="1" t="s">
        <v>22</v>
      </c>
      <c r="P30">
        <v>10</v>
      </c>
      <c r="R30">
        <v>1028.7</v>
      </c>
      <c r="S30" s="1" t="s">
        <v>22</v>
      </c>
      <c r="T30">
        <v>38.969720000000002</v>
      </c>
      <c r="U30">
        <v>-77.385189999999994</v>
      </c>
      <c r="V30" s="1" t="s">
        <v>222</v>
      </c>
      <c r="W30" s="1" t="s">
        <v>22</v>
      </c>
      <c r="X30" s="1" t="s">
        <v>22</v>
      </c>
      <c r="Y30" s="1" t="s">
        <v>28</v>
      </c>
    </row>
    <row r="31" spans="1:25" x14ac:dyDescent="0.25">
      <c r="A31" s="1" t="s">
        <v>222</v>
      </c>
      <c r="B31" s="2">
        <v>40208</v>
      </c>
      <c r="C31">
        <v>16.899999999999999</v>
      </c>
      <c r="D31">
        <v>20.9</v>
      </c>
      <c r="E31">
        <v>18.7</v>
      </c>
      <c r="F31">
        <v>7.7</v>
      </c>
      <c r="G31">
        <v>63.52</v>
      </c>
      <c r="I31">
        <v>14.7</v>
      </c>
      <c r="K31">
        <v>240.25</v>
      </c>
      <c r="L31">
        <v>2.5</v>
      </c>
      <c r="M31">
        <v>0.2</v>
      </c>
      <c r="N31">
        <v>41.67</v>
      </c>
      <c r="O31" s="1" t="s">
        <v>207</v>
      </c>
      <c r="P31">
        <v>5.0999999999999996</v>
      </c>
      <c r="R31">
        <v>1022.5</v>
      </c>
      <c r="S31" s="1" t="s">
        <v>259</v>
      </c>
      <c r="T31">
        <v>38.969720000000002</v>
      </c>
      <c r="U31">
        <v>-77.385189999999994</v>
      </c>
      <c r="V31" s="1" t="s">
        <v>222</v>
      </c>
      <c r="W31" s="1" t="s">
        <v>22</v>
      </c>
      <c r="X31" s="1" t="s">
        <v>22</v>
      </c>
      <c r="Y31" s="1" t="s">
        <v>81</v>
      </c>
    </row>
    <row r="32" spans="1:25" x14ac:dyDescent="0.25">
      <c r="A32" s="1" t="s">
        <v>222</v>
      </c>
      <c r="B32" s="2">
        <v>40209</v>
      </c>
      <c r="C32">
        <v>15.1</v>
      </c>
      <c r="D32">
        <v>33</v>
      </c>
      <c r="E32">
        <v>21.9</v>
      </c>
      <c r="F32">
        <v>4.5</v>
      </c>
      <c r="G32">
        <v>48.32</v>
      </c>
      <c r="I32">
        <v>11.1</v>
      </c>
      <c r="K32">
        <v>299.60000000000002</v>
      </c>
      <c r="L32">
        <v>5.3</v>
      </c>
      <c r="M32">
        <v>0</v>
      </c>
      <c r="N32">
        <v>4.17</v>
      </c>
      <c r="O32" s="1" t="s">
        <v>260</v>
      </c>
      <c r="P32">
        <v>10</v>
      </c>
      <c r="R32">
        <v>1021.5</v>
      </c>
      <c r="S32" s="1" t="s">
        <v>22</v>
      </c>
      <c r="T32">
        <v>38.969720000000002</v>
      </c>
      <c r="U32">
        <v>-77.385189999999994</v>
      </c>
      <c r="V32" s="1" t="s">
        <v>222</v>
      </c>
      <c r="W32" s="1" t="s">
        <v>22</v>
      </c>
      <c r="X32" s="1" t="s">
        <v>22</v>
      </c>
      <c r="Y32" s="1" t="s">
        <v>28</v>
      </c>
    </row>
    <row r="33" spans="1:25" x14ac:dyDescent="0.25">
      <c r="A33" s="1" t="s">
        <v>222</v>
      </c>
      <c r="B33" s="2">
        <v>40210</v>
      </c>
      <c r="C33">
        <v>8.8000000000000007</v>
      </c>
      <c r="D33">
        <v>37.799999999999997</v>
      </c>
      <c r="E33">
        <v>24.2</v>
      </c>
      <c r="F33">
        <v>10.7</v>
      </c>
      <c r="G33">
        <v>58.22</v>
      </c>
      <c r="I33">
        <v>12.1</v>
      </c>
      <c r="K33">
        <v>267.77999999999997</v>
      </c>
      <c r="L33">
        <v>4.4000000000000004</v>
      </c>
      <c r="M33">
        <v>0</v>
      </c>
      <c r="N33">
        <v>4.17</v>
      </c>
      <c r="O33" s="1" t="s">
        <v>225</v>
      </c>
      <c r="P33">
        <v>10</v>
      </c>
      <c r="R33">
        <v>1026.4000000000001</v>
      </c>
      <c r="S33" s="1" t="s">
        <v>22</v>
      </c>
      <c r="T33">
        <v>38.969720000000002</v>
      </c>
      <c r="U33">
        <v>-77.385189999999994</v>
      </c>
      <c r="V33" s="1" t="s">
        <v>222</v>
      </c>
      <c r="W33" s="1" t="s">
        <v>22</v>
      </c>
      <c r="X33" s="1" t="s">
        <v>22</v>
      </c>
      <c r="Y33" s="1" t="s">
        <v>28</v>
      </c>
    </row>
    <row r="34" spans="1:25" x14ac:dyDescent="0.25">
      <c r="A34" s="1" t="s">
        <v>222</v>
      </c>
      <c r="B34" s="2">
        <v>40211</v>
      </c>
      <c r="C34">
        <v>16</v>
      </c>
      <c r="D34">
        <v>39.1</v>
      </c>
      <c r="E34">
        <v>29.4</v>
      </c>
      <c r="F34">
        <v>21.3</v>
      </c>
      <c r="G34">
        <v>73.08</v>
      </c>
      <c r="I34">
        <v>5.6</v>
      </c>
      <c r="K34">
        <v>135.33000000000001</v>
      </c>
      <c r="L34">
        <v>18.5</v>
      </c>
      <c r="M34">
        <v>0.2</v>
      </c>
      <c r="N34">
        <v>25</v>
      </c>
      <c r="O34" s="1" t="s">
        <v>73</v>
      </c>
      <c r="P34">
        <v>7.3</v>
      </c>
      <c r="R34">
        <v>1021.8</v>
      </c>
      <c r="S34" s="1" t="s">
        <v>261</v>
      </c>
      <c r="T34">
        <v>38.969720000000002</v>
      </c>
      <c r="U34">
        <v>-77.385189999999994</v>
      </c>
      <c r="V34" s="1" t="s">
        <v>222</v>
      </c>
      <c r="W34" s="1" t="s">
        <v>22</v>
      </c>
      <c r="X34" s="1" t="s">
        <v>22</v>
      </c>
      <c r="Y34" s="1" t="s">
        <v>81</v>
      </c>
    </row>
    <row r="35" spans="1:25" x14ac:dyDescent="0.25">
      <c r="A35" s="1" t="s">
        <v>222</v>
      </c>
      <c r="B35" s="2">
        <v>40212</v>
      </c>
      <c r="C35">
        <v>28.1</v>
      </c>
      <c r="D35">
        <v>39.1</v>
      </c>
      <c r="E35">
        <v>34.200000000000003</v>
      </c>
      <c r="F35">
        <v>28.2</v>
      </c>
      <c r="G35">
        <v>79.489999999999995</v>
      </c>
      <c r="I35">
        <v>13.9</v>
      </c>
      <c r="K35">
        <v>222.18</v>
      </c>
      <c r="L35">
        <v>24.4</v>
      </c>
      <c r="M35">
        <v>0.1</v>
      </c>
      <c r="N35">
        <v>54.17</v>
      </c>
      <c r="O35" s="1" t="s">
        <v>262</v>
      </c>
      <c r="P35">
        <v>4.7</v>
      </c>
      <c r="R35">
        <v>1020.2</v>
      </c>
      <c r="S35" s="1" t="s">
        <v>263</v>
      </c>
      <c r="T35">
        <v>38.969720000000002</v>
      </c>
      <c r="U35">
        <v>-77.385189999999994</v>
      </c>
      <c r="V35" s="1" t="s">
        <v>222</v>
      </c>
      <c r="W35" s="1" t="s">
        <v>22</v>
      </c>
      <c r="X35" s="1" t="s">
        <v>22</v>
      </c>
      <c r="Y35" s="1" t="s">
        <v>81</v>
      </c>
    </row>
    <row r="36" spans="1:25" x14ac:dyDescent="0.25">
      <c r="A36" s="1" t="s">
        <v>222</v>
      </c>
      <c r="B36" s="2">
        <v>40213</v>
      </c>
      <c r="C36">
        <v>28.3</v>
      </c>
      <c r="D36">
        <v>39</v>
      </c>
      <c r="E36">
        <v>34.4</v>
      </c>
      <c r="F36">
        <v>19.3</v>
      </c>
      <c r="G36">
        <v>54.44</v>
      </c>
      <c r="I36">
        <v>10.8</v>
      </c>
      <c r="K36">
        <v>313.63</v>
      </c>
      <c r="L36">
        <v>22</v>
      </c>
      <c r="M36">
        <v>0</v>
      </c>
      <c r="N36">
        <v>0</v>
      </c>
      <c r="O36" s="1" t="s">
        <v>206</v>
      </c>
      <c r="P36">
        <v>10</v>
      </c>
      <c r="R36">
        <v>1028.7</v>
      </c>
      <c r="S36" s="1" t="s">
        <v>22</v>
      </c>
      <c r="T36">
        <v>38.969720000000002</v>
      </c>
      <c r="U36">
        <v>-77.385189999999994</v>
      </c>
      <c r="V36" s="1" t="s">
        <v>222</v>
      </c>
      <c r="W36" s="1" t="s">
        <v>22</v>
      </c>
      <c r="X36" s="1" t="s">
        <v>22</v>
      </c>
      <c r="Y36" s="1" t="s">
        <v>28</v>
      </c>
    </row>
    <row r="37" spans="1:25" x14ac:dyDescent="0.25">
      <c r="A37" s="1" t="s">
        <v>222</v>
      </c>
      <c r="B37" s="2">
        <v>40214</v>
      </c>
      <c r="C37">
        <v>29.2</v>
      </c>
      <c r="D37">
        <v>35</v>
      </c>
      <c r="E37">
        <v>32.299999999999997</v>
      </c>
      <c r="F37">
        <v>27.3</v>
      </c>
      <c r="G37">
        <v>82.2</v>
      </c>
      <c r="I37">
        <v>15.8</v>
      </c>
      <c r="J37">
        <v>30</v>
      </c>
      <c r="K37">
        <v>106.47</v>
      </c>
      <c r="L37">
        <v>21.5</v>
      </c>
      <c r="M37">
        <v>0.8</v>
      </c>
      <c r="N37">
        <v>54.17</v>
      </c>
      <c r="O37" s="1" t="s">
        <v>264</v>
      </c>
      <c r="P37">
        <v>4.3</v>
      </c>
      <c r="R37">
        <v>1021.2</v>
      </c>
      <c r="S37" s="1" t="s">
        <v>265</v>
      </c>
      <c r="T37">
        <v>38.969720000000002</v>
      </c>
      <c r="U37">
        <v>-77.385189999999994</v>
      </c>
      <c r="V37" s="1" t="s">
        <v>222</v>
      </c>
      <c r="W37" s="1" t="s">
        <v>22</v>
      </c>
      <c r="X37" s="1" t="s">
        <v>22</v>
      </c>
      <c r="Y37" s="1" t="s">
        <v>81</v>
      </c>
    </row>
    <row r="38" spans="1:25" x14ac:dyDescent="0.25">
      <c r="A38" s="1" t="s">
        <v>222</v>
      </c>
      <c r="B38" s="2">
        <v>40215</v>
      </c>
      <c r="C38">
        <v>16.8</v>
      </c>
      <c r="D38">
        <v>31.1</v>
      </c>
      <c r="E38">
        <v>26.7</v>
      </c>
      <c r="F38">
        <v>22.7</v>
      </c>
      <c r="G38">
        <v>84.9</v>
      </c>
      <c r="I38">
        <v>19</v>
      </c>
      <c r="J38">
        <v>34.4</v>
      </c>
      <c r="K38">
        <v>244.75</v>
      </c>
      <c r="L38">
        <v>13.2</v>
      </c>
      <c r="M38">
        <v>1.1000000000000001</v>
      </c>
      <c r="N38">
        <v>87.5</v>
      </c>
      <c r="O38" s="1" t="s">
        <v>266</v>
      </c>
      <c r="P38">
        <v>2.8</v>
      </c>
      <c r="R38">
        <v>1005.8</v>
      </c>
      <c r="S38" s="1" t="s">
        <v>267</v>
      </c>
      <c r="T38">
        <v>38.969720000000002</v>
      </c>
      <c r="U38">
        <v>-77.385189999999994</v>
      </c>
      <c r="V38" s="1" t="s">
        <v>222</v>
      </c>
      <c r="W38" s="1" t="s">
        <v>22</v>
      </c>
      <c r="X38" s="1" t="s">
        <v>22</v>
      </c>
      <c r="Y38" s="1" t="s">
        <v>81</v>
      </c>
    </row>
    <row r="39" spans="1:25" x14ac:dyDescent="0.25">
      <c r="A39" s="1" t="s">
        <v>222</v>
      </c>
      <c r="B39" s="2">
        <v>40216</v>
      </c>
      <c r="C39">
        <v>10.5</v>
      </c>
      <c r="D39">
        <v>30</v>
      </c>
      <c r="E39">
        <v>21</v>
      </c>
      <c r="F39">
        <v>11</v>
      </c>
      <c r="G39">
        <v>65.3</v>
      </c>
      <c r="I39">
        <v>11.3</v>
      </c>
      <c r="K39">
        <v>314.04000000000002</v>
      </c>
      <c r="L39">
        <v>3</v>
      </c>
      <c r="M39">
        <v>1.3</v>
      </c>
      <c r="N39">
        <v>25</v>
      </c>
      <c r="O39" s="1" t="s">
        <v>268</v>
      </c>
      <c r="P39">
        <v>10</v>
      </c>
      <c r="R39">
        <v>1016.5</v>
      </c>
      <c r="S39" s="1" t="s">
        <v>22</v>
      </c>
      <c r="T39">
        <v>38.969720000000002</v>
      </c>
      <c r="U39">
        <v>-77.385189999999994</v>
      </c>
      <c r="V39" s="1" t="s">
        <v>222</v>
      </c>
      <c r="W39" s="1" t="s">
        <v>22</v>
      </c>
      <c r="X39" s="1" t="s">
        <v>22</v>
      </c>
      <c r="Y39" s="1" t="s">
        <v>81</v>
      </c>
    </row>
    <row r="40" spans="1:25" x14ac:dyDescent="0.25">
      <c r="A40" s="1" t="s">
        <v>222</v>
      </c>
      <c r="B40" s="2">
        <v>40217</v>
      </c>
      <c r="C40">
        <v>16.3</v>
      </c>
      <c r="D40">
        <v>32.200000000000003</v>
      </c>
      <c r="E40">
        <v>23.2</v>
      </c>
      <c r="F40">
        <v>11.3</v>
      </c>
      <c r="G40">
        <v>60.83</v>
      </c>
      <c r="I40">
        <v>14.7</v>
      </c>
      <c r="K40">
        <v>293.25</v>
      </c>
      <c r="L40">
        <v>3.5</v>
      </c>
      <c r="M40">
        <v>0</v>
      </c>
      <c r="N40">
        <v>4.17</v>
      </c>
      <c r="O40" s="1" t="s">
        <v>269</v>
      </c>
      <c r="P40">
        <v>10</v>
      </c>
      <c r="R40">
        <v>1021</v>
      </c>
      <c r="S40" s="1" t="s">
        <v>22</v>
      </c>
      <c r="T40">
        <v>38.969720000000002</v>
      </c>
      <c r="U40">
        <v>-77.385189999999994</v>
      </c>
      <c r="V40" s="1" t="s">
        <v>222</v>
      </c>
      <c r="W40" s="1" t="s">
        <v>22</v>
      </c>
      <c r="X40" s="1" t="s">
        <v>22</v>
      </c>
      <c r="Y40" s="1" t="s">
        <v>28</v>
      </c>
    </row>
    <row r="41" spans="1:25" x14ac:dyDescent="0.25">
      <c r="A41" s="1" t="s">
        <v>222</v>
      </c>
      <c r="B41" s="2">
        <v>40218</v>
      </c>
      <c r="C41">
        <v>13.2</v>
      </c>
      <c r="D41">
        <v>34</v>
      </c>
      <c r="E41">
        <v>24</v>
      </c>
      <c r="F41">
        <v>17.2</v>
      </c>
      <c r="G41">
        <v>76.08</v>
      </c>
      <c r="I41">
        <v>5.5</v>
      </c>
      <c r="K41">
        <v>148.83000000000001</v>
      </c>
      <c r="L41">
        <v>10</v>
      </c>
      <c r="M41">
        <v>0.2</v>
      </c>
      <c r="N41">
        <v>33.33</v>
      </c>
      <c r="O41" s="1" t="s">
        <v>270</v>
      </c>
      <c r="P41">
        <v>7.9</v>
      </c>
      <c r="R41">
        <v>1017.1</v>
      </c>
      <c r="S41" s="1" t="s">
        <v>271</v>
      </c>
      <c r="T41">
        <v>38.969720000000002</v>
      </c>
      <c r="U41">
        <v>-77.385189999999994</v>
      </c>
      <c r="V41" s="1" t="s">
        <v>222</v>
      </c>
      <c r="W41" s="1" t="s">
        <v>22</v>
      </c>
      <c r="X41" s="1" t="s">
        <v>22</v>
      </c>
      <c r="Y41" s="1" t="s">
        <v>81</v>
      </c>
    </row>
    <row r="42" spans="1:25" x14ac:dyDescent="0.25">
      <c r="A42" s="1" t="s">
        <v>222</v>
      </c>
      <c r="B42" s="2">
        <v>40219</v>
      </c>
      <c r="C42">
        <v>20</v>
      </c>
      <c r="D42">
        <v>29.8</v>
      </c>
      <c r="E42">
        <v>25.5</v>
      </c>
      <c r="F42">
        <v>20.100000000000001</v>
      </c>
      <c r="G42">
        <v>80.319999999999993</v>
      </c>
      <c r="I42">
        <v>29.5</v>
      </c>
      <c r="J42">
        <v>47.2</v>
      </c>
      <c r="K42">
        <v>278.29000000000002</v>
      </c>
      <c r="L42">
        <v>2.4</v>
      </c>
      <c r="M42">
        <v>0.2</v>
      </c>
      <c r="N42">
        <v>100</v>
      </c>
      <c r="O42" s="1" t="s">
        <v>272</v>
      </c>
      <c r="P42">
        <v>2.2000000000000002</v>
      </c>
      <c r="R42">
        <v>998.3</v>
      </c>
      <c r="S42" s="1" t="s">
        <v>273</v>
      </c>
      <c r="T42">
        <v>38.969720000000002</v>
      </c>
      <c r="U42">
        <v>-77.385189999999994</v>
      </c>
      <c r="V42" s="1" t="s">
        <v>222</v>
      </c>
      <c r="W42" s="1" t="s">
        <v>22</v>
      </c>
      <c r="X42" s="1" t="s">
        <v>22</v>
      </c>
      <c r="Y42" s="1" t="s">
        <v>81</v>
      </c>
    </row>
    <row r="43" spans="1:25" x14ac:dyDescent="0.25">
      <c r="A43" s="1" t="s">
        <v>222</v>
      </c>
      <c r="B43" s="2">
        <v>40220</v>
      </c>
      <c r="C43">
        <v>29.1</v>
      </c>
      <c r="D43">
        <v>38.1</v>
      </c>
      <c r="E43">
        <v>32.200000000000003</v>
      </c>
      <c r="F43">
        <v>18.899999999999999</v>
      </c>
      <c r="G43">
        <v>57.64</v>
      </c>
      <c r="I43">
        <v>24.1</v>
      </c>
      <c r="J43">
        <v>39.1</v>
      </c>
      <c r="K43">
        <v>306.12</v>
      </c>
      <c r="L43">
        <v>16.600000000000001</v>
      </c>
      <c r="M43">
        <v>0.3</v>
      </c>
      <c r="N43">
        <v>91.67</v>
      </c>
      <c r="O43" s="1" t="s">
        <v>274</v>
      </c>
      <c r="P43">
        <v>9.9</v>
      </c>
      <c r="R43">
        <v>1009.2</v>
      </c>
      <c r="S43" s="1" t="s">
        <v>275</v>
      </c>
      <c r="T43">
        <v>38.969720000000002</v>
      </c>
      <c r="U43">
        <v>-77.385189999999994</v>
      </c>
      <c r="V43" s="1" t="s">
        <v>222</v>
      </c>
      <c r="W43" s="1" t="s">
        <v>22</v>
      </c>
      <c r="X43" s="1" t="s">
        <v>22</v>
      </c>
      <c r="Y43" s="1" t="s">
        <v>81</v>
      </c>
    </row>
    <row r="44" spans="1:25" x14ac:dyDescent="0.25">
      <c r="A44" s="1" t="s">
        <v>222</v>
      </c>
      <c r="B44" s="2">
        <v>40221</v>
      </c>
      <c r="C44">
        <v>23.7</v>
      </c>
      <c r="D44">
        <v>35.9</v>
      </c>
      <c r="E44">
        <v>30.2</v>
      </c>
      <c r="F44">
        <v>16.899999999999999</v>
      </c>
      <c r="G44">
        <v>57.65</v>
      </c>
      <c r="I44">
        <v>25.3</v>
      </c>
      <c r="J44">
        <v>35.6</v>
      </c>
      <c r="K44">
        <v>308.20999999999998</v>
      </c>
      <c r="L44">
        <v>13.5</v>
      </c>
      <c r="M44">
        <v>0</v>
      </c>
      <c r="N44">
        <v>100</v>
      </c>
      <c r="O44" s="1" t="s">
        <v>276</v>
      </c>
      <c r="P44">
        <v>10</v>
      </c>
      <c r="R44">
        <v>1013.3</v>
      </c>
      <c r="S44" s="1" t="s">
        <v>22</v>
      </c>
      <c r="T44">
        <v>38.969720000000002</v>
      </c>
      <c r="U44">
        <v>-77.385189999999994</v>
      </c>
      <c r="V44" s="1" t="s">
        <v>222</v>
      </c>
      <c r="W44" s="1" t="s">
        <v>22</v>
      </c>
      <c r="X44" s="1" t="s">
        <v>22</v>
      </c>
      <c r="Y44" s="1" t="s">
        <v>28</v>
      </c>
    </row>
    <row r="45" spans="1:25" x14ac:dyDescent="0.25">
      <c r="A45" s="1" t="s">
        <v>222</v>
      </c>
      <c r="B45" s="2">
        <v>40222</v>
      </c>
      <c r="C45">
        <v>25.9</v>
      </c>
      <c r="D45">
        <v>32.200000000000003</v>
      </c>
      <c r="E45">
        <v>28.7</v>
      </c>
      <c r="F45">
        <v>14.8</v>
      </c>
      <c r="G45">
        <v>55.85</v>
      </c>
      <c r="I45">
        <v>20</v>
      </c>
      <c r="J45">
        <v>32.200000000000003</v>
      </c>
      <c r="K45">
        <v>314.62</v>
      </c>
      <c r="L45">
        <v>15.4</v>
      </c>
      <c r="M45">
        <v>0.1</v>
      </c>
      <c r="N45">
        <v>100</v>
      </c>
      <c r="O45" s="1" t="s">
        <v>277</v>
      </c>
      <c r="P45">
        <v>10</v>
      </c>
      <c r="R45">
        <v>1007.4</v>
      </c>
      <c r="S45" s="1" t="s">
        <v>22</v>
      </c>
      <c r="T45">
        <v>38.969720000000002</v>
      </c>
      <c r="U45">
        <v>-77.385189999999994</v>
      </c>
      <c r="V45" s="1" t="s">
        <v>222</v>
      </c>
      <c r="W45" s="1" t="s">
        <v>22</v>
      </c>
      <c r="X45" s="1" t="s">
        <v>22</v>
      </c>
      <c r="Y45" s="1" t="s">
        <v>81</v>
      </c>
    </row>
    <row r="46" spans="1:25" x14ac:dyDescent="0.25">
      <c r="A46" s="1" t="s">
        <v>222</v>
      </c>
      <c r="B46" s="2">
        <v>40223</v>
      </c>
      <c r="C46">
        <v>25.7</v>
      </c>
      <c r="D46">
        <v>38.1</v>
      </c>
      <c r="E46">
        <v>30.3</v>
      </c>
      <c r="F46">
        <v>15.9</v>
      </c>
      <c r="G46">
        <v>54.85</v>
      </c>
      <c r="I46">
        <v>20.100000000000001</v>
      </c>
      <c r="J46">
        <v>30</v>
      </c>
      <c r="K46">
        <v>294.70999999999998</v>
      </c>
      <c r="L46">
        <v>12.9</v>
      </c>
      <c r="M46">
        <v>0.1</v>
      </c>
      <c r="N46">
        <v>100</v>
      </c>
      <c r="O46" s="1" t="s">
        <v>278</v>
      </c>
      <c r="P46">
        <v>10</v>
      </c>
      <c r="R46">
        <v>1009.1</v>
      </c>
      <c r="S46" s="1" t="s">
        <v>22</v>
      </c>
      <c r="T46">
        <v>38.969720000000002</v>
      </c>
      <c r="U46">
        <v>-77.385189999999994</v>
      </c>
      <c r="V46" s="1" t="s">
        <v>222</v>
      </c>
      <c r="W46" s="1" t="s">
        <v>22</v>
      </c>
      <c r="X46" s="1" t="s">
        <v>22</v>
      </c>
      <c r="Y46" s="1" t="s">
        <v>81</v>
      </c>
    </row>
    <row r="47" spans="1:25" x14ac:dyDescent="0.25">
      <c r="A47" s="1" t="s">
        <v>222</v>
      </c>
      <c r="B47" s="2">
        <v>40224</v>
      </c>
      <c r="C47">
        <v>10.5</v>
      </c>
      <c r="D47">
        <v>37.1</v>
      </c>
      <c r="E47">
        <v>25.6</v>
      </c>
      <c r="F47">
        <v>20</v>
      </c>
      <c r="G47">
        <v>80.069999999999993</v>
      </c>
      <c r="I47">
        <v>10.7</v>
      </c>
      <c r="K47">
        <v>207.62</v>
      </c>
      <c r="L47">
        <v>12</v>
      </c>
      <c r="M47">
        <v>0.1</v>
      </c>
      <c r="N47">
        <v>100</v>
      </c>
      <c r="O47" s="1" t="s">
        <v>279</v>
      </c>
      <c r="P47">
        <v>6.6</v>
      </c>
      <c r="R47">
        <v>1008.5</v>
      </c>
      <c r="S47" s="1" t="s">
        <v>131</v>
      </c>
      <c r="T47">
        <v>38.969720000000002</v>
      </c>
      <c r="U47">
        <v>-77.385189999999994</v>
      </c>
      <c r="V47" s="1" t="s">
        <v>222</v>
      </c>
      <c r="W47" s="1" t="s">
        <v>22</v>
      </c>
      <c r="X47" s="1" t="s">
        <v>22</v>
      </c>
      <c r="Y47" s="1" t="s">
        <v>81</v>
      </c>
    </row>
    <row r="48" spans="1:25" x14ac:dyDescent="0.25">
      <c r="A48" s="1" t="s">
        <v>222</v>
      </c>
      <c r="B48" s="2">
        <v>40225</v>
      </c>
      <c r="C48">
        <v>22.1</v>
      </c>
      <c r="D48">
        <v>35</v>
      </c>
      <c r="E48">
        <v>29.8</v>
      </c>
      <c r="F48">
        <v>15.3</v>
      </c>
      <c r="G48">
        <v>54.88</v>
      </c>
      <c r="I48">
        <v>28.3</v>
      </c>
      <c r="J48">
        <v>40.299999999999997</v>
      </c>
      <c r="K48">
        <v>296.42</v>
      </c>
      <c r="L48">
        <v>14.7</v>
      </c>
      <c r="M48">
        <v>0.1</v>
      </c>
      <c r="N48">
        <v>95.83</v>
      </c>
      <c r="O48" s="1" t="s">
        <v>279</v>
      </c>
      <c r="P48">
        <v>10</v>
      </c>
      <c r="R48">
        <v>1004.9</v>
      </c>
      <c r="S48" s="1" t="s">
        <v>22</v>
      </c>
      <c r="T48">
        <v>38.969720000000002</v>
      </c>
      <c r="U48">
        <v>-77.385189999999994</v>
      </c>
      <c r="V48" s="1" t="s">
        <v>222</v>
      </c>
      <c r="W48" s="1" t="s">
        <v>22</v>
      </c>
      <c r="X48" s="1" t="s">
        <v>22</v>
      </c>
      <c r="Y48" s="1" t="s">
        <v>81</v>
      </c>
    </row>
    <row r="49" spans="1:25" x14ac:dyDescent="0.25">
      <c r="A49" s="1" t="s">
        <v>222</v>
      </c>
      <c r="B49" s="2">
        <v>40226</v>
      </c>
      <c r="C49">
        <v>24.7</v>
      </c>
      <c r="D49">
        <v>35.9</v>
      </c>
      <c r="E49">
        <v>31.1</v>
      </c>
      <c r="F49">
        <v>17.7</v>
      </c>
      <c r="G49">
        <v>57.43</v>
      </c>
      <c r="I49">
        <v>19.5</v>
      </c>
      <c r="J49">
        <v>33.299999999999997</v>
      </c>
      <c r="K49">
        <v>267.88</v>
      </c>
      <c r="L49">
        <v>16.399999999999999</v>
      </c>
      <c r="M49">
        <v>0.1</v>
      </c>
      <c r="N49">
        <v>100</v>
      </c>
      <c r="O49" s="1" t="s">
        <v>280</v>
      </c>
      <c r="P49">
        <v>10</v>
      </c>
      <c r="R49">
        <v>1006.4</v>
      </c>
      <c r="S49" s="1" t="s">
        <v>281</v>
      </c>
      <c r="T49">
        <v>38.969720000000002</v>
      </c>
      <c r="U49">
        <v>-77.385189999999994</v>
      </c>
      <c r="V49" s="1" t="s">
        <v>222</v>
      </c>
      <c r="W49" s="1" t="s">
        <v>22</v>
      </c>
      <c r="X49" s="1" t="s">
        <v>22</v>
      </c>
      <c r="Y49" s="1" t="s">
        <v>81</v>
      </c>
    </row>
    <row r="50" spans="1:25" x14ac:dyDescent="0.25">
      <c r="A50" s="1" t="s">
        <v>222</v>
      </c>
      <c r="B50" s="2">
        <v>40227</v>
      </c>
      <c r="C50">
        <v>32.200000000000003</v>
      </c>
      <c r="D50">
        <v>41.2</v>
      </c>
      <c r="E50">
        <v>37.299999999999997</v>
      </c>
      <c r="F50">
        <v>23.5</v>
      </c>
      <c r="G50">
        <v>57.19</v>
      </c>
      <c r="I50">
        <v>28.7</v>
      </c>
      <c r="J50">
        <v>47.2</v>
      </c>
      <c r="K50">
        <v>296</v>
      </c>
      <c r="L50">
        <v>22.4</v>
      </c>
      <c r="M50">
        <v>0</v>
      </c>
      <c r="N50">
        <v>0</v>
      </c>
      <c r="O50" s="1" t="s">
        <v>282</v>
      </c>
      <c r="P50">
        <v>10</v>
      </c>
      <c r="R50">
        <v>1008.6</v>
      </c>
      <c r="S50" s="1" t="s">
        <v>22</v>
      </c>
      <c r="T50">
        <v>38.969720000000002</v>
      </c>
      <c r="U50">
        <v>-77.385189999999994</v>
      </c>
      <c r="V50" s="1" t="s">
        <v>222</v>
      </c>
      <c r="W50" s="1" t="s">
        <v>22</v>
      </c>
      <c r="X50" s="1" t="s">
        <v>22</v>
      </c>
      <c r="Y50" s="1" t="s">
        <v>28</v>
      </c>
    </row>
    <row r="51" spans="1:25" x14ac:dyDescent="0.25">
      <c r="A51" s="1" t="s">
        <v>222</v>
      </c>
      <c r="B51" s="2">
        <v>40228</v>
      </c>
      <c r="C51">
        <v>35.200000000000003</v>
      </c>
      <c r="D51">
        <v>42.3</v>
      </c>
      <c r="E51">
        <v>38.1</v>
      </c>
      <c r="F51">
        <v>22.4</v>
      </c>
      <c r="G51">
        <v>53.36</v>
      </c>
      <c r="I51">
        <v>25.9</v>
      </c>
      <c r="J51">
        <v>40.299999999999997</v>
      </c>
      <c r="K51">
        <v>290.20999999999998</v>
      </c>
      <c r="L51">
        <v>26.1</v>
      </c>
      <c r="M51">
        <v>0</v>
      </c>
      <c r="N51">
        <v>20.83</v>
      </c>
      <c r="O51" s="1" t="s">
        <v>283</v>
      </c>
      <c r="P51">
        <v>10</v>
      </c>
      <c r="R51">
        <v>1015.4</v>
      </c>
      <c r="S51" s="1" t="s">
        <v>22</v>
      </c>
      <c r="T51">
        <v>38.969720000000002</v>
      </c>
      <c r="U51">
        <v>-77.385189999999994</v>
      </c>
      <c r="V51" s="1" t="s">
        <v>222</v>
      </c>
      <c r="W51" s="1" t="s">
        <v>22</v>
      </c>
      <c r="X51" s="1" t="s">
        <v>22</v>
      </c>
      <c r="Y51" s="1" t="s">
        <v>28</v>
      </c>
    </row>
    <row r="52" spans="1:25" x14ac:dyDescent="0.25">
      <c r="A52" s="1" t="s">
        <v>222</v>
      </c>
      <c r="B52" s="2">
        <v>40229</v>
      </c>
      <c r="C52">
        <v>34.1</v>
      </c>
      <c r="D52">
        <v>42.3</v>
      </c>
      <c r="E52">
        <v>37.799999999999997</v>
      </c>
      <c r="F52">
        <v>18.399999999999999</v>
      </c>
      <c r="G52">
        <v>45.76</v>
      </c>
      <c r="I52">
        <v>20.6</v>
      </c>
      <c r="J52">
        <v>31.1</v>
      </c>
      <c r="K52">
        <v>304.95999999999998</v>
      </c>
      <c r="L52">
        <v>25</v>
      </c>
      <c r="M52">
        <v>0</v>
      </c>
      <c r="N52">
        <v>4.17</v>
      </c>
      <c r="O52" s="1" t="s">
        <v>284</v>
      </c>
      <c r="P52">
        <v>10</v>
      </c>
      <c r="R52">
        <v>1019.7</v>
      </c>
      <c r="S52" s="1" t="s">
        <v>22</v>
      </c>
      <c r="T52">
        <v>38.969720000000002</v>
      </c>
      <c r="U52">
        <v>-77.385189999999994</v>
      </c>
      <c r="V52" s="1" t="s">
        <v>222</v>
      </c>
      <c r="W52" s="1" t="s">
        <v>22</v>
      </c>
      <c r="X52" s="1" t="s">
        <v>22</v>
      </c>
      <c r="Y52" s="1" t="s">
        <v>28</v>
      </c>
    </row>
    <row r="53" spans="1:25" x14ac:dyDescent="0.25">
      <c r="A53" s="1" t="s">
        <v>222</v>
      </c>
      <c r="B53" s="2">
        <v>40230</v>
      </c>
      <c r="C53">
        <v>26.7</v>
      </c>
      <c r="D53">
        <v>48.6</v>
      </c>
      <c r="E53">
        <v>38.700000000000003</v>
      </c>
      <c r="F53">
        <v>23</v>
      </c>
      <c r="G53">
        <v>53.74</v>
      </c>
      <c r="I53">
        <v>8.6999999999999993</v>
      </c>
      <c r="K53">
        <v>277.27999999999997</v>
      </c>
      <c r="L53">
        <v>21.8</v>
      </c>
      <c r="M53">
        <v>0</v>
      </c>
      <c r="N53">
        <v>33.33</v>
      </c>
      <c r="O53" s="1" t="s">
        <v>126</v>
      </c>
      <c r="P53">
        <v>10</v>
      </c>
      <c r="R53">
        <v>1018.4</v>
      </c>
      <c r="S53" s="1" t="s">
        <v>22</v>
      </c>
      <c r="T53">
        <v>38.969720000000002</v>
      </c>
      <c r="U53">
        <v>-77.385189999999994</v>
      </c>
      <c r="V53" s="1" t="s">
        <v>222</v>
      </c>
      <c r="W53" s="1" t="s">
        <v>22</v>
      </c>
      <c r="X53" s="1" t="s">
        <v>22</v>
      </c>
      <c r="Y53" s="1" t="s">
        <v>28</v>
      </c>
    </row>
    <row r="54" spans="1:25" x14ac:dyDescent="0.25">
      <c r="A54" s="1" t="s">
        <v>222</v>
      </c>
      <c r="B54" s="2">
        <v>40231</v>
      </c>
      <c r="C54">
        <v>31.2</v>
      </c>
      <c r="D54">
        <v>44</v>
      </c>
      <c r="E54">
        <v>36.9</v>
      </c>
      <c r="F54">
        <v>29.1</v>
      </c>
      <c r="G54">
        <v>74.66</v>
      </c>
      <c r="I54">
        <v>10.6</v>
      </c>
      <c r="K54">
        <v>103.89</v>
      </c>
      <c r="L54">
        <v>28.4</v>
      </c>
      <c r="M54">
        <v>0.1</v>
      </c>
      <c r="N54">
        <v>25</v>
      </c>
      <c r="O54" s="1" t="s">
        <v>285</v>
      </c>
      <c r="P54">
        <v>7.5</v>
      </c>
      <c r="R54">
        <v>1011.7</v>
      </c>
      <c r="S54" s="1" t="s">
        <v>137</v>
      </c>
      <c r="T54">
        <v>38.969720000000002</v>
      </c>
      <c r="U54">
        <v>-77.385189999999994</v>
      </c>
      <c r="V54" s="1" t="s">
        <v>222</v>
      </c>
      <c r="W54" s="1" t="s">
        <v>22</v>
      </c>
      <c r="X54" s="1" t="s">
        <v>22</v>
      </c>
      <c r="Y54" s="1" t="s">
        <v>81</v>
      </c>
    </row>
    <row r="55" spans="1:25" x14ac:dyDescent="0.25">
      <c r="A55" s="1" t="s">
        <v>222</v>
      </c>
      <c r="B55" s="2">
        <v>40232</v>
      </c>
      <c r="C55">
        <v>35</v>
      </c>
      <c r="D55">
        <v>44</v>
      </c>
      <c r="E55">
        <v>38.5</v>
      </c>
      <c r="F55">
        <v>33.200000000000003</v>
      </c>
      <c r="G55">
        <v>81.52</v>
      </c>
      <c r="I55">
        <v>11.6</v>
      </c>
      <c r="K55">
        <v>314.45999999999998</v>
      </c>
      <c r="L55">
        <v>27.7</v>
      </c>
      <c r="M55">
        <v>0</v>
      </c>
      <c r="N55">
        <v>0</v>
      </c>
      <c r="O55" s="1" t="s">
        <v>224</v>
      </c>
      <c r="P55">
        <v>6.3</v>
      </c>
      <c r="R55">
        <v>1008.3</v>
      </c>
      <c r="S55" s="1" t="s">
        <v>65</v>
      </c>
      <c r="T55">
        <v>38.969720000000002</v>
      </c>
      <c r="U55">
        <v>-77.385189999999994</v>
      </c>
      <c r="V55" s="1" t="s">
        <v>222</v>
      </c>
      <c r="W55" s="1" t="s">
        <v>22</v>
      </c>
      <c r="X55" s="1" t="s">
        <v>22</v>
      </c>
      <c r="Y55" s="1" t="s">
        <v>28</v>
      </c>
    </row>
    <row r="56" spans="1:25" x14ac:dyDescent="0.25">
      <c r="A56" s="1" t="s">
        <v>222</v>
      </c>
      <c r="B56" s="2">
        <v>40233</v>
      </c>
      <c r="C56">
        <v>32.5</v>
      </c>
      <c r="D56">
        <v>43.1</v>
      </c>
      <c r="E56">
        <v>38.9</v>
      </c>
      <c r="F56">
        <v>25.9</v>
      </c>
      <c r="G56">
        <v>60.11</v>
      </c>
      <c r="I56">
        <v>12</v>
      </c>
      <c r="K56">
        <v>306.23</v>
      </c>
      <c r="L56">
        <v>29.1</v>
      </c>
      <c r="M56">
        <v>0</v>
      </c>
      <c r="N56">
        <v>0</v>
      </c>
      <c r="O56" s="1" t="s">
        <v>206</v>
      </c>
      <c r="P56">
        <v>10</v>
      </c>
      <c r="R56">
        <v>1009.7</v>
      </c>
      <c r="S56" s="1" t="s">
        <v>22</v>
      </c>
      <c r="T56">
        <v>38.969720000000002</v>
      </c>
      <c r="U56">
        <v>-77.385189999999994</v>
      </c>
      <c r="V56" s="1" t="s">
        <v>222</v>
      </c>
      <c r="W56" s="1" t="s">
        <v>22</v>
      </c>
      <c r="X56" s="1" t="s">
        <v>22</v>
      </c>
      <c r="Y56" s="1" t="s">
        <v>28</v>
      </c>
    </row>
    <row r="57" spans="1:25" x14ac:dyDescent="0.25">
      <c r="A57" s="1" t="s">
        <v>222</v>
      </c>
      <c r="B57" s="2">
        <v>40234</v>
      </c>
      <c r="C57">
        <v>29.9</v>
      </c>
      <c r="D57">
        <v>39.6</v>
      </c>
      <c r="E57">
        <v>35.700000000000003</v>
      </c>
      <c r="F57">
        <v>23.1</v>
      </c>
      <c r="G57">
        <v>61.06</v>
      </c>
      <c r="I57">
        <v>29.5</v>
      </c>
      <c r="J57">
        <v>53</v>
      </c>
      <c r="K57">
        <v>293.79000000000002</v>
      </c>
      <c r="L57">
        <v>14.8</v>
      </c>
      <c r="M57">
        <v>0</v>
      </c>
      <c r="N57">
        <v>8.33</v>
      </c>
      <c r="O57" s="1" t="s">
        <v>73</v>
      </c>
      <c r="P57">
        <v>9.1</v>
      </c>
      <c r="R57">
        <v>1003.4</v>
      </c>
      <c r="S57" s="1" t="s">
        <v>121</v>
      </c>
      <c r="T57">
        <v>38.969720000000002</v>
      </c>
      <c r="U57">
        <v>-77.385189999999994</v>
      </c>
      <c r="V57" s="1" t="s">
        <v>222</v>
      </c>
      <c r="W57" s="1" t="s">
        <v>22</v>
      </c>
      <c r="X57" s="1" t="s">
        <v>22</v>
      </c>
      <c r="Y57" s="1" t="s">
        <v>28</v>
      </c>
    </row>
    <row r="58" spans="1:25" x14ac:dyDescent="0.25">
      <c r="A58" s="1" t="s">
        <v>222</v>
      </c>
      <c r="B58" s="2">
        <v>40235</v>
      </c>
      <c r="C58">
        <v>29.1</v>
      </c>
      <c r="D58">
        <v>37</v>
      </c>
      <c r="E58">
        <v>33.6</v>
      </c>
      <c r="F58">
        <v>17.600000000000001</v>
      </c>
      <c r="G58">
        <v>51.55</v>
      </c>
      <c r="I58">
        <v>30.9</v>
      </c>
      <c r="J58">
        <v>53</v>
      </c>
      <c r="K58">
        <v>288.33</v>
      </c>
      <c r="L58">
        <v>14</v>
      </c>
      <c r="M58">
        <v>0</v>
      </c>
      <c r="N58">
        <v>0</v>
      </c>
      <c r="O58" s="1" t="s">
        <v>22</v>
      </c>
      <c r="P58">
        <v>10</v>
      </c>
      <c r="R58">
        <v>998.7</v>
      </c>
      <c r="S58" s="1" t="s">
        <v>22</v>
      </c>
      <c r="T58">
        <v>38.969720000000002</v>
      </c>
      <c r="U58">
        <v>-77.385189999999994</v>
      </c>
      <c r="V58" s="1" t="s">
        <v>222</v>
      </c>
      <c r="W58" s="1" t="s">
        <v>22</v>
      </c>
      <c r="X58" s="1" t="s">
        <v>22</v>
      </c>
      <c r="Y58" s="1" t="s">
        <v>28</v>
      </c>
    </row>
    <row r="59" spans="1:25" x14ac:dyDescent="0.25">
      <c r="A59" s="1" t="s">
        <v>222</v>
      </c>
      <c r="B59" s="2">
        <v>40236</v>
      </c>
      <c r="C59">
        <v>31</v>
      </c>
      <c r="D59">
        <v>43.7</v>
      </c>
      <c r="E59">
        <v>37.1</v>
      </c>
      <c r="F59">
        <v>22.1</v>
      </c>
      <c r="G59">
        <v>54.88</v>
      </c>
      <c r="I59">
        <v>18.600000000000001</v>
      </c>
      <c r="J59">
        <v>30</v>
      </c>
      <c r="K59">
        <v>273.58</v>
      </c>
      <c r="L59">
        <v>23.1</v>
      </c>
      <c r="M59">
        <v>0</v>
      </c>
      <c r="N59">
        <v>0</v>
      </c>
      <c r="O59" s="1" t="s">
        <v>22</v>
      </c>
      <c r="P59">
        <v>9.9</v>
      </c>
      <c r="R59">
        <v>1003.5</v>
      </c>
      <c r="S59" s="1" t="s">
        <v>60</v>
      </c>
      <c r="T59">
        <v>38.969720000000002</v>
      </c>
      <c r="U59">
        <v>-77.385189999999994</v>
      </c>
      <c r="V59" s="1" t="s">
        <v>222</v>
      </c>
      <c r="W59" s="1" t="s">
        <v>22</v>
      </c>
      <c r="X59" s="1" t="s">
        <v>22</v>
      </c>
      <c r="Y59" s="1" t="s">
        <v>28</v>
      </c>
    </row>
    <row r="60" spans="1:25" x14ac:dyDescent="0.25">
      <c r="A60" s="1" t="s">
        <v>222</v>
      </c>
      <c r="B60" s="2">
        <v>40237</v>
      </c>
      <c r="C60">
        <v>35.1</v>
      </c>
      <c r="D60">
        <v>43.8</v>
      </c>
      <c r="E60">
        <v>38.9</v>
      </c>
      <c r="F60">
        <v>25.4</v>
      </c>
      <c r="G60">
        <v>58.2</v>
      </c>
      <c r="I60">
        <v>21</v>
      </c>
      <c r="J60">
        <v>32.200000000000003</v>
      </c>
      <c r="K60">
        <v>280.95999999999998</v>
      </c>
      <c r="L60">
        <v>30.3</v>
      </c>
      <c r="M60">
        <v>0</v>
      </c>
      <c r="N60">
        <v>0</v>
      </c>
      <c r="O60" s="1" t="s">
        <v>22</v>
      </c>
      <c r="P60">
        <v>10</v>
      </c>
      <c r="R60">
        <v>1006.4</v>
      </c>
      <c r="S60" s="1" t="s">
        <v>88</v>
      </c>
      <c r="T60">
        <v>38.969720000000002</v>
      </c>
      <c r="U60">
        <v>-77.385189999999994</v>
      </c>
      <c r="V60" s="1" t="s">
        <v>222</v>
      </c>
      <c r="W60" s="1" t="s">
        <v>22</v>
      </c>
      <c r="X60" s="1" t="s">
        <v>22</v>
      </c>
      <c r="Y60" s="1" t="s">
        <v>28</v>
      </c>
    </row>
    <row r="61" spans="1:25" x14ac:dyDescent="0.25">
      <c r="A61" s="1" t="s">
        <v>222</v>
      </c>
      <c r="B61" s="2">
        <v>40238</v>
      </c>
      <c r="C61">
        <v>36</v>
      </c>
      <c r="D61">
        <v>47.6</v>
      </c>
      <c r="E61">
        <v>41.1</v>
      </c>
      <c r="F61">
        <v>27.2</v>
      </c>
      <c r="G61">
        <v>58.17</v>
      </c>
      <c r="I61">
        <v>25.5</v>
      </c>
      <c r="J61">
        <v>39.1</v>
      </c>
      <c r="K61">
        <v>296.17</v>
      </c>
      <c r="L61">
        <v>29</v>
      </c>
      <c r="M61">
        <v>0</v>
      </c>
      <c r="N61">
        <v>0</v>
      </c>
      <c r="O61" s="1" t="s">
        <v>22</v>
      </c>
      <c r="P61">
        <v>10</v>
      </c>
      <c r="R61">
        <v>1013.6</v>
      </c>
      <c r="S61" s="1" t="s">
        <v>22</v>
      </c>
      <c r="T61">
        <v>38.969720000000002</v>
      </c>
      <c r="U61">
        <v>-77.385189999999994</v>
      </c>
      <c r="V61" s="1" t="s">
        <v>222</v>
      </c>
      <c r="W61" s="1" t="s">
        <v>22</v>
      </c>
      <c r="X61" s="1" t="s">
        <v>22</v>
      </c>
      <c r="Y61" s="1" t="s">
        <v>28</v>
      </c>
    </row>
    <row r="62" spans="1:25" x14ac:dyDescent="0.25">
      <c r="A62" s="1" t="s">
        <v>222</v>
      </c>
      <c r="B62" s="2">
        <v>40239</v>
      </c>
      <c r="C62">
        <v>33</v>
      </c>
      <c r="D62">
        <v>42.1</v>
      </c>
      <c r="E62">
        <v>37.299999999999997</v>
      </c>
      <c r="F62">
        <v>29.6</v>
      </c>
      <c r="G62">
        <v>74.63</v>
      </c>
      <c r="I62">
        <v>8.6999999999999993</v>
      </c>
      <c r="K62">
        <v>262.86</v>
      </c>
      <c r="L62">
        <v>28.3</v>
      </c>
      <c r="M62">
        <v>0.1</v>
      </c>
      <c r="N62">
        <v>29.17</v>
      </c>
      <c r="O62" s="1" t="s">
        <v>22</v>
      </c>
      <c r="P62">
        <v>8.1</v>
      </c>
      <c r="R62">
        <v>1012.1</v>
      </c>
      <c r="S62" s="1" t="s">
        <v>286</v>
      </c>
      <c r="T62">
        <v>38.969720000000002</v>
      </c>
      <c r="U62">
        <v>-77.385189999999994</v>
      </c>
      <c r="V62" s="1" t="s">
        <v>222</v>
      </c>
      <c r="W62" s="1" t="s">
        <v>22</v>
      </c>
      <c r="X62" s="1" t="s">
        <v>22</v>
      </c>
      <c r="Y62" s="1" t="s">
        <v>81</v>
      </c>
    </row>
    <row r="63" spans="1:25" x14ac:dyDescent="0.25">
      <c r="A63" s="1" t="s">
        <v>222</v>
      </c>
      <c r="B63" s="2">
        <v>40240</v>
      </c>
      <c r="C63">
        <v>35.9</v>
      </c>
      <c r="D63">
        <v>42</v>
      </c>
      <c r="E63">
        <v>38.9</v>
      </c>
      <c r="F63">
        <v>33.700000000000003</v>
      </c>
      <c r="G63">
        <v>81.709999999999994</v>
      </c>
      <c r="I63">
        <v>16.2</v>
      </c>
      <c r="K63">
        <v>333.12</v>
      </c>
      <c r="L63">
        <v>28.4</v>
      </c>
      <c r="M63">
        <v>0</v>
      </c>
      <c r="N63">
        <v>0</v>
      </c>
      <c r="O63" s="1" t="s">
        <v>22</v>
      </c>
      <c r="P63">
        <v>8.4</v>
      </c>
      <c r="R63">
        <v>1004.4</v>
      </c>
      <c r="S63" s="1" t="s">
        <v>118</v>
      </c>
      <c r="T63">
        <v>38.969720000000002</v>
      </c>
      <c r="U63">
        <v>-77.385189999999994</v>
      </c>
      <c r="V63" s="1" t="s">
        <v>222</v>
      </c>
      <c r="W63" s="1" t="s">
        <v>22</v>
      </c>
      <c r="X63" s="1" t="s">
        <v>22</v>
      </c>
      <c r="Y63" s="1" t="s">
        <v>28</v>
      </c>
    </row>
    <row r="64" spans="1:25" x14ac:dyDescent="0.25">
      <c r="A64" s="1" t="s">
        <v>222</v>
      </c>
      <c r="B64" s="2">
        <v>40241</v>
      </c>
      <c r="C64">
        <v>34.1</v>
      </c>
      <c r="D64">
        <v>45.8</v>
      </c>
      <c r="E64">
        <v>39.4</v>
      </c>
      <c r="F64">
        <v>20.6</v>
      </c>
      <c r="G64">
        <v>48.18</v>
      </c>
      <c r="I64">
        <v>21.1</v>
      </c>
      <c r="J64">
        <v>33.299999999999997</v>
      </c>
      <c r="K64">
        <v>315.92</v>
      </c>
      <c r="L64">
        <v>25</v>
      </c>
      <c r="M64">
        <v>0</v>
      </c>
      <c r="N64">
        <v>0</v>
      </c>
      <c r="O64" s="1" t="s">
        <v>22</v>
      </c>
      <c r="P64">
        <v>10</v>
      </c>
      <c r="R64">
        <v>1010</v>
      </c>
      <c r="S64" s="1" t="s">
        <v>22</v>
      </c>
      <c r="T64">
        <v>38.969720000000002</v>
      </c>
      <c r="U64">
        <v>-77.385189999999994</v>
      </c>
      <c r="V64" s="1" t="s">
        <v>222</v>
      </c>
      <c r="W64" s="1" t="s">
        <v>22</v>
      </c>
      <c r="X64" s="1" t="s">
        <v>22</v>
      </c>
      <c r="Y64" s="1" t="s">
        <v>28</v>
      </c>
    </row>
    <row r="65" spans="1:25" x14ac:dyDescent="0.25">
      <c r="A65" s="1" t="s">
        <v>222</v>
      </c>
      <c r="B65" s="2">
        <v>40242</v>
      </c>
      <c r="C65">
        <v>33.200000000000003</v>
      </c>
      <c r="D65">
        <v>50.9</v>
      </c>
      <c r="E65">
        <v>40.700000000000003</v>
      </c>
      <c r="F65">
        <v>18.7</v>
      </c>
      <c r="G65">
        <v>41.54</v>
      </c>
      <c r="I65">
        <v>19.2</v>
      </c>
      <c r="K65">
        <v>322.67</v>
      </c>
      <c r="L65">
        <v>24.6</v>
      </c>
      <c r="M65">
        <v>0</v>
      </c>
      <c r="N65">
        <v>4.17</v>
      </c>
      <c r="O65" s="1" t="s">
        <v>22</v>
      </c>
      <c r="P65">
        <v>10</v>
      </c>
      <c r="R65">
        <v>1017.4</v>
      </c>
      <c r="S65" s="1" t="s">
        <v>22</v>
      </c>
      <c r="T65">
        <v>38.969720000000002</v>
      </c>
      <c r="U65">
        <v>-77.385189999999994</v>
      </c>
      <c r="V65" s="1" t="s">
        <v>222</v>
      </c>
      <c r="W65" s="1" t="s">
        <v>22</v>
      </c>
      <c r="X65" s="1" t="s">
        <v>22</v>
      </c>
      <c r="Y65" s="1" t="s">
        <v>28</v>
      </c>
    </row>
    <row r="66" spans="1:25" x14ac:dyDescent="0.25">
      <c r="A66" s="1" t="s">
        <v>222</v>
      </c>
      <c r="B66" s="2">
        <v>40243</v>
      </c>
      <c r="C66">
        <v>30.9</v>
      </c>
      <c r="D66">
        <v>51.9</v>
      </c>
      <c r="E66">
        <v>41.2</v>
      </c>
      <c r="F66">
        <v>16</v>
      </c>
      <c r="G66">
        <v>37.69</v>
      </c>
      <c r="I66">
        <v>14.5</v>
      </c>
      <c r="K66">
        <v>319.79000000000002</v>
      </c>
      <c r="L66">
        <v>23.6</v>
      </c>
      <c r="M66">
        <v>0</v>
      </c>
      <c r="N66">
        <v>0</v>
      </c>
      <c r="O66" s="1" t="s">
        <v>22</v>
      </c>
      <c r="P66">
        <v>10</v>
      </c>
      <c r="R66">
        <v>1023</v>
      </c>
      <c r="S66" s="1" t="s">
        <v>22</v>
      </c>
      <c r="T66">
        <v>38.969720000000002</v>
      </c>
      <c r="U66">
        <v>-77.385189999999994</v>
      </c>
      <c r="V66" s="1" t="s">
        <v>222</v>
      </c>
      <c r="W66" s="1" t="s">
        <v>22</v>
      </c>
      <c r="X66" s="1" t="s">
        <v>22</v>
      </c>
      <c r="Y66" s="1" t="s">
        <v>28</v>
      </c>
    </row>
    <row r="67" spans="1:25" x14ac:dyDescent="0.25">
      <c r="A67" s="1" t="s">
        <v>222</v>
      </c>
      <c r="B67" s="2">
        <v>40244</v>
      </c>
      <c r="C67">
        <v>33.9</v>
      </c>
      <c r="D67">
        <v>58.7</v>
      </c>
      <c r="E67">
        <v>45.7</v>
      </c>
      <c r="F67">
        <v>15</v>
      </c>
      <c r="G67">
        <v>30.47</v>
      </c>
      <c r="I67">
        <v>15.3</v>
      </c>
      <c r="K67">
        <v>314.38</v>
      </c>
      <c r="L67">
        <v>28.8</v>
      </c>
      <c r="M67">
        <v>0</v>
      </c>
      <c r="N67">
        <v>0</v>
      </c>
      <c r="O67" s="1" t="s">
        <v>22</v>
      </c>
      <c r="P67">
        <v>10</v>
      </c>
      <c r="R67">
        <v>1020.7</v>
      </c>
      <c r="S67" s="1" t="s">
        <v>22</v>
      </c>
      <c r="T67">
        <v>38.969720000000002</v>
      </c>
      <c r="U67">
        <v>-77.385189999999994</v>
      </c>
      <c r="V67" s="1" t="s">
        <v>222</v>
      </c>
      <c r="W67" s="1" t="s">
        <v>22</v>
      </c>
      <c r="X67" s="1" t="s">
        <v>22</v>
      </c>
      <c r="Y67" s="1" t="s">
        <v>28</v>
      </c>
    </row>
    <row r="68" spans="1:25" x14ac:dyDescent="0.25">
      <c r="A68" s="1" t="s">
        <v>222</v>
      </c>
      <c r="B68" s="2">
        <v>40245</v>
      </c>
      <c r="C68">
        <v>31.3</v>
      </c>
      <c r="D68">
        <v>60</v>
      </c>
      <c r="E68">
        <v>46.6</v>
      </c>
      <c r="F68">
        <v>17</v>
      </c>
      <c r="G68">
        <v>32.4</v>
      </c>
      <c r="I68">
        <v>16.2</v>
      </c>
      <c r="K68">
        <v>268.7</v>
      </c>
      <c r="L68">
        <v>27.8</v>
      </c>
      <c r="M68">
        <v>0</v>
      </c>
      <c r="N68">
        <v>0</v>
      </c>
      <c r="O68" s="1" t="s">
        <v>22</v>
      </c>
      <c r="P68">
        <v>10</v>
      </c>
      <c r="R68">
        <v>1016.5</v>
      </c>
      <c r="S68" s="1" t="s">
        <v>22</v>
      </c>
      <c r="T68">
        <v>38.969720000000002</v>
      </c>
      <c r="U68">
        <v>-77.385189999999994</v>
      </c>
      <c r="V68" s="1" t="s">
        <v>222</v>
      </c>
      <c r="W68" s="1" t="s">
        <v>22</v>
      </c>
      <c r="X68" s="1" t="s">
        <v>22</v>
      </c>
      <c r="Y68" s="1" t="s">
        <v>28</v>
      </c>
    </row>
    <row r="69" spans="1:25" x14ac:dyDescent="0.25">
      <c r="A69" s="1" t="s">
        <v>222</v>
      </c>
      <c r="B69" s="2">
        <v>40246</v>
      </c>
      <c r="C69">
        <v>30.7</v>
      </c>
      <c r="D69">
        <v>65.7</v>
      </c>
      <c r="E69">
        <v>48.4</v>
      </c>
      <c r="F69">
        <v>21.7</v>
      </c>
      <c r="G69">
        <v>39.28</v>
      </c>
      <c r="I69">
        <v>7.1</v>
      </c>
      <c r="K69">
        <v>243.05</v>
      </c>
      <c r="L69">
        <v>35.299999999999997</v>
      </c>
      <c r="M69">
        <v>0</v>
      </c>
      <c r="N69">
        <v>0</v>
      </c>
      <c r="O69" s="1" t="s">
        <v>22</v>
      </c>
      <c r="P69">
        <v>10</v>
      </c>
      <c r="R69">
        <v>1015.9</v>
      </c>
      <c r="S69" s="1" t="s">
        <v>22</v>
      </c>
      <c r="T69">
        <v>38.969720000000002</v>
      </c>
      <c r="U69">
        <v>-77.385189999999994</v>
      </c>
      <c r="V69" s="1" t="s">
        <v>222</v>
      </c>
      <c r="W69" s="1" t="s">
        <v>22</v>
      </c>
      <c r="X69" s="1" t="s">
        <v>22</v>
      </c>
      <c r="Y69" s="1" t="s">
        <v>28</v>
      </c>
    </row>
    <row r="70" spans="1:25" x14ac:dyDescent="0.25">
      <c r="A70" s="1" t="s">
        <v>222</v>
      </c>
      <c r="B70" s="2">
        <v>40247</v>
      </c>
      <c r="C70">
        <v>38.6</v>
      </c>
      <c r="D70">
        <v>66.5</v>
      </c>
      <c r="E70">
        <v>51.6</v>
      </c>
      <c r="F70">
        <v>34.9</v>
      </c>
      <c r="G70">
        <v>54.8</v>
      </c>
      <c r="I70">
        <v>7.9</v>
      </c>
      <c r="K70">
        <v>137.29</v>
      </c>
      <c r="L70">
        <v>44.3</v>
      </c>
      <c r="M70">
        <v>0</v>
      </c>
      <c r="N70">
        <v>0</v>
      </c>
      <c r="O70" s="1" t="s">
        <v>22</v>
      </c>
      <c r="P70">
        <v>9.3000000000000007</v>
      </c>
      <c r="R70">
        <v>1013.7</v>
      </c>
      <c r="S70" s="1" t="s">
        <v>63</v>
      </c>
      <c r="T70">
        <v>38.969720000000002</v>
      </c>
      <c r="U70">
        <v>-77.385189999999994</v>
      </c>
      <c r="V70" s="1" t="s">
        <v>222</v>
      </c>
      <c r="W70" s="1" t="s">
        <v>22</v>
      </c>
      <c r="X70" s="1" t="s">
        <v>22</v>
      </c>
      <c r="Y70" s="1" t="s">
        <v>28</v>
      </c>
    </row>
    <row r="71" spans="1:25" x14ac:dyDescent="0.25">
      <c r="A71" s="1" t="s">
        <v>222</v>
      </c>
      <c r="B71" s="2">
        <v>40248</v>
      </c>
      <c r="C71">
        <v>43</v>
      </c>
      <c r="D71">
        <v>67.599999999999994</v>
      </c>
      <c r="E71">
        <v>55.4</v>
      </c>
      <c r="F71">
        <v>46.4</v>
      </c>
      <c r="G71">
        <v>72.64</v>
      </c>
      <c r="I71">
        <v>13.3</v>
      </c>
      <c r="K71">
        <v>168.43</v>
      </c>
      <c r="L71">
        <v>41.4</v>
      </c>
      <c r="M71">
        <v>0</v>
      </c>
      <c r="N71">
        <v>0</v>
      </c>
      <c r="O71" s="1" t="s">
        <v>22</v>
      </c>
      <c r="P71">
        <v>7.3</v>
      </c>
      <c r="R71">
        <v>1013.8</v>
      </c>
      <c r="S71" s="1" t="s">
        <v>181</v>
      </c>
      <c r="T71">
        <v>38.969720000000002</v>
      </c>
      <c r="U71">
        <v>-77.385189999999994</v>
      </c>
      <c r="V71" s="1" t="s">
        <v>222</v>
      </c>
      <c r="W71" s="1" t="s">
        <v>22</v>
      </c>
      <c r="X71" s="1" t="s">
        <v>22</v>
      </c>
      <c r="Y71" s="1" t="s">
        <v>28</v>
      </c>
    </row>
    <row r="72" spans="1:25" x14ac:dyDescent="0.25">
      <c r="A72" s="1" t="s">
        <v>222</v>
      </c>
      <c r="B72" s="2">
        <v>40249</v>
      </c>
      <c r="C72">
        <v>48.9</v>
      </c>
      <c r="D72">
        <v>55.9</v>
      </c>
      <c r="E72">
        <v>53</v>
      </c>
      <c r="F72">
        <v>50.4</v>
      </c>
      <c r="G72">
        <v>90.87</v>
      </c>
      <c r="I72">
        <v>16</v>
      </c>
      <c r="J72">
        <v>31.1</v>
      </c>
      <c r="K72">
        <v>82.83</v>
      </c>
      <c r="L72">
        <v>43</v>
      </c>
      <c r="M72">
        <v>0.6</v>
      </c>
      <c r="N72">
        <v>83.33</v>
      </c>
      <c r="O72" s="1" t="s">
        <v>22</v>
      </c>
      <c r="P72">
        <v>5</v>
      </c>
      <c r="R72">
        <v>1010.5</v>
      </c>
      <c r="S72" s="1" t="s">
        <v>141</v>
      </c>
      <c r="T72">
        <v>38.969720000000002</v>
      </c>
      <c r="U72">
        <v>-77.385189999999994</v>
      </c>
      <c r="V72" s="1" t="s">
        <v>222</v>
      </c>
      <c r="W72" s="1" t="s">
        <v>22</v>
      </c>
      <c r="X72" s="1" t="s">
        <v>22</v>
      </c>
      <c r="Y72" s="1" t="s">
        <v>81</v>
      </c>
    </row>
    <row r="73" spans="1:25" x14ac:dyDescent="0.25">
      <c r="A73" s="1" t="s">
        <v>222</v>
      </c>
      <c r="B73" s="2">
        <v>40250</v>
      </c>
      <c r="C73">
        <v>49.9</v>
      </c>
      <c r="D73">
        <v>53.9</v>
      </c>
      <c r="E73">
        <v>51.9</v>
      </c>
      <c r="F73">
        <v>49.2</v>
      </c>
      <c r="G73">
        <v>90.39</v>
      </c>
      <c r="I73">
        <v>26</v>
      </c>
      <c r="J73">
        <v>43.6</v>
      </c>
      <c r="K73">
        <v>78.58</v>
      </c>
      <c r="L73">
        <v>43.5</v>
      </c>
      <c r="M73">
        <v>0.3</v>
      </c>
      <c r="N73">
        <v>83.33</v>
      </c>
      <c r="O73" s="1" t="s">
        <v>22</v>
      </c>
      <c r="P73">
        <v>4.4000000000000004</v>
      </c>
      <c r="R73">
        <v>996</v>
      </c>
      <c r="S73" s="1" t="s">
        <v>201</v>
      </c>
      <c r="T73">
        <v>38.969720000000002</v>
      </c>
      <c r="U73">
        <v>-77.385189999999994</v>
      </c>
      <c r="V73" s="1" t="s">
        <v>222</v>
      </c>
      <c r="W73" s="1" t="s">
        <v>22</v>
      </c>
      <c r="X73" s="1" t="s">
        <v>22</v>
      </c>
      <c r="Y73" s="1" t="s">
        <v>81</v>
      </c>
    </row>
    <row r="74" spans="1:25" x14ac:dyDescent="0.25">
      <c r="A74" s="1" t="s">
        <v>222</v>
      </c>
      <c r="B74" s="2">
        <v>40251</v>
      </c>
      <c r="C74">
        <v>47.9</v>
      </c>
      <c r="D74">
        <v>50.2</v>
      </c>
      <c r="E74">
        <v>49</v>
      </c>
      <c r="F74">
        <v>46.5</v>
      </c>
      <c r="G74">
        <v>91.22</v>
      </c>
      <c r="I74">
        <v>10.9</v>
      </c>
      <c r="K74">
        <v>304.35000000000002</v>
      </c>
      <c r="L74">
        <v>43.9</v>
      </c>
      <c r="M74">
        <v>0.5</v>
      </c>
      <c r="N74">
        <v>47.83</v>
      </c>
      <c r="O74" s="1" t="s">
        <v>22</v>
      </c>
      <c r="P74">
        <v>5.5</v>
      </c>
      <c r="R74">
        <v>998.5</v>
      </c>
      <c r="S74" s="1" t="s">
        <v>230</v>
      </c>
      <c r="T74">
        <v>38.969720000000002</v>
      </c>
      <c r="U74">
        <v>-77.385189999999994</v>
      </c>
      <c r="V74" s="1" t="s">
        <v>222</v>
      </c>
      <c r="W74" s="1" t="s">
        <v>22</v>
      </c>
      <c r="X74" s="1" t="s">
        <v>22</v>
      </c>
      <c r="Y74" s="1" t="s">
        <v>81</v>
      </c>
    </row>
    <row r="75" spans="1:25" x14ac:dyDescent="0.25">
      <c r="A75" s="1" t="s">
        <v>222</v>
      </c>
      <c r="B75" s="2">
        <v>40252</v>
      </c>
      <c r="C75">
        <v>47</v>
      </c>
      <c r="D75">
        <v>50.2</v>
      </c>
      <c r="E75">
        <v>48.1</v>
      </c>
      <c r="F75">
        <v>41.7</v>
      </c>
      <c r="G75">
        <v>78.5</v>
      </c>
      <c r="I75">
        <v>16.399999999999999</v>
      </c>
      <c r="K75">
        <v>329.42</v>
      </c>
      <c r="L75">
        <v>40.6</v>
      </c>
      <c r="M75">
        <v>0</v>
      </c>
      <c r="N75">
        <v>12.5</v>
      </c>
      <c r="O75" s="1" t="s">
        <v>22</v>
      </c>
      <c r="P75">
        <v>9.5</v>
      </c>
      <c r="R75">
        <v>1005.2</v>
      </c>
      <c r="S75" s="1" t="s">
        <v>204</v>
      </c>
      <c r="T75">
        <v>38.969720000000002</v>
      </c>
      <c r="U75">
        <v>-77.385189999999994</v>
      </c>
      <c r="V75" s="1" t="s">
        <v>222</v>
      </c>
      <c r="W75" s="1" t="s">
        <v>22</v>
      </c>
      <c r="X75" s="1" t="s">
        <v>22</v>
      </c>
      <c r="Y75" s="1" t="s">
        <v>28</v>
      </c>
    </row>
    <row r="76" spans="1:25" x14ac:dyDescent="0.25">
      <c r="A76" s="1" t="s">
        <v>222</v>
      </c>
      <c r="B76" s="2">
        <v>40253</v>
      </c>
      <c r="C76">
        <v>42.3</v>
      </c>
      <c r="D76">
        <v>62.8</v>
      </c>
      <c r="E76">
        <v>51.2</v>
      </c>
      <c r="F76">
        <v>33.6</v>
      </c>
      <c r="G76">
        <v>55.02</v>
      </c>
      <c r="I76">
        <v>12</v>
      </c>
      <c r="K76">
        <v>192.15</v>
      </c>
      <c r="L76">
        <v>40.799999999999997</v>
      </c>
      <c r="M76">
        <v>0</v>
      </c>
      <c r="N76">
        <v>0</v>
      </c>
      <c r="O76" s="1" t="s">
        <v>22</v>
      </c>
      <c r="P76">
        <v>9.9</v>
      </c>
      <c r="R76">
        <v>1015.2</v>
      </c>
      <c r="S76" s="1" t="s">
        <v>67</v>
      </c>
      <c r="T76">
        <v>38.969720000000002</v>
      </c>
      <c r="U76">
        <v>-77.385189999999994</v>
      </c>
      <c r="V76" s="1" t="s">
        <v>222</v>
      </c>
      <c r="W76" s="1" t="s">
        <v>22</v>
      </c>
      <c r="X76" s="1" t="s">
        <v>22</v>
      </c>
      <c r="Y76" s="1" t="s">
        <v>28</v>
      </c>
    </row>
    <row r="77" spans="1:25" x14ac:dyDescent="0.25">
      <c r="A77" s="1" t="s">
        <v>222</v>
      </c>
      <c r="B77" s="2">
        <v>40254</v>
      </c>
      <c r="C77">
        <v>35.4</v>
      </c>
      <c r="D77">
        <v>66.7</v>
      </c>
      <c r="E77">
        <v>50.5</v>
      </c>
      <c r="F77">
        <v>30.4</v>
      </c>
      <c r="G77">
        <v>52.37</v>
      </c>
      <c r="I77">
        <v>7.8</v>
      </c>
      <c r="K77">
        <v>270.44</v>
      </c>
      <c r="L77">
        <v>43.9</v>
      </c>
      <c r="M77">
        <v>0</v>
      </c>
      <c r="N77">
        <v>0</v>
      </c>
      <c r="O77" s="1" t="s">
        <v>22</v>
      </c>
      <c r="P77">
        <v>10</v>
      </c>
      <c r="R77">
        <v>1016.6</v>
      </c>
      <c r="S77" s="1" t="s">
        <v>22</v>
      </c>
      <c r="T77">
        <v>38.969720000000002</v>
      </c>
      <c r="U77">
        <v>-77.385189999999994</v>
      </c>
      <c r="V77" s="1" t="s">
        <v>222</v>
      </c>
      <c r="W77" s="1" t="s">
        <v>22</v>
      </c>
      <c r="X77" s="1" t="s">
        <v>22</v>
      </c>
      <c r="Y77" s="1" t="s">
        <v>28</v>
      </c>
    </row>
    <row r="78" spans="1:25" x14ac:dyDescent="0.25">
      <c r="A78" s="1" t="s">
        <v>222</v>
      </c>
      <c r="B78" s="2">
        <v>40255</v>
      </c>
      <c r="C78">
        <v>34.5</v>
      </c>
      <c r="D78">
        <v>69.099999999999994</v>
      </c>
      <c r="E78">
        <v>51.7</v>
      </c>
      <c r="F78">
        <v>30.2</v>
      </c>
      <c r="G78">
        <v>51.21</v>
      </c>
      <c r="I78">
        <v>9.1</v>
      </c>
      <c r="K78">
        <v>284.79000000000002</v>
      </c>
      <c r="L78">
        <v>31.6</v>
      </c>
      <c r="M78">
        <v>0</v>
      </c>
      <c r="N78">
        <v>0</v>
      </c>
      <c r="O78" s="1" t="s">
        <v>22</v>
      </c>
      <c r="P78">
        <v>10</v>
      </c>
      <c r="R78">
        <v>1011.5</v>
      </c>
      <c r="S78" s="1" t="s">
        <v>22</v>
      </c>
      <c r="T78">
        <v>38.969720000000002</v>
      </c>
      <c r="U78">
        <v>-77.385189999999994</v>
      </c>
      <c r="V78" s="1" t="s">
        <v>222</v>
      </c>
      <c r="W78" s="1" t="s">
        <v>22</v>
      </c>
      <c r="X78" s="1" t="s">
        <v>22</v>
      </c>
      <c r="Y78" s="1" t="s">
        <v>28</v>
      </c>
    </row>
    <row r="79" spans="1:25" x14ac:dyDescent="0.25">
      <c r="A79" s="1" t="s">
        <v>222</v>
      </c>
      <c r="B79" s="2">
        <v>40256</v>
      </c>
      <c r="C79">
        <v>38.4</v>
      </c>
      <c r="D79">
        <v>71.900000000000006</v>
      </c>
      <c r="E79">
        <v>55.5</v>
      </c>
      <c r="F79">
        <v>31.9</v>
      </c>
      <c r="G79">
        <v>44.58</v>
      </c>
      <c r="I79">
        <v>10.3</v>
      </c>
      <c r="K79">
        <v>289.14999999999998</v>
      </c>
      <c r="L79">
        <v>47.1</v>
      </c>
      <c r="M79">
        <v>0</v>
      </c>
      <c r="N79">
        <v>0</v>
      </c>
      <c r="O79" s="1" t="s">
        <v>22</v>
      </c>
      <c r="P79">
        <v>10</v>
      </c>
      <c r="R79">
        <v>1012.3</v>
      </c>
      <c r="S79" s="1" t="s">
        <v>22</v>
      </c>
      <c r="T79">
        <v>38.969720000000002</v>
      </c>
      <c r="U79">
        <v>-77.385189999999994</v>
      </c>
      <c r="V79" s="1" t="s">
        <v>222</v>
      </c>
      <c r="W79" s="1" t="s">
        <v>22</v>
      </c>
      <c r="X79" s="1" t="s">
        <v>22</v>
      </c>
      <c r="Y79" s="1" t="s">
        <v>28</v>
      </c>
    </row>
    <row r="80" spans="1:25" x14ac:dyDescent="0.25">
      <c r="A80" s="1" t="s">
        <v>222</v>
      </c>
      <c r="B80" s="2">
        <v>40257</v>
      </c>
      <c r="C80">
        <v>38</v>
      </c>
      <c r="D80">
        <v>75.7</v>
      </c>
      <c r="E80">
        <v>58.5</v>
      </c>
      <c r="F80">
        <v>33.799999999999997</v>
      </c>
      <c r="G80">
        <v>46.56</v>
      </c>
      <c r="I80">
        <v>9.4</v>
      </c>
      <c r="K80">
        <v>190.67</v>
      </c>
      <c r="M80">
        <v>0</v>
      </c>
      <c r="N80">
        <v>0</v>
      </c>
      <c r="O80" s="1" t="s">
        <v>22</v>
      </c>
      <c r="P80">
        <v>10</v>
      </c>
      <c r="R80">
        <v>1016</v>
      </c>
      <c r="S80" s="1" t="s">
        <v>22</v>
      </c>
      <c r="T80">
        <v>38.969720000000002</v>
      </c>
      <c r="U80">
        <v>-77.385189999999994</v>
      </c>
      <c r="V80" s="1" t="s">
        <v>222</v>
      </c>
      <c r="W80" s="1" t="s">
        <v>22</v>
      </c>
      <c r="X80" s="1" t="s">
        <v>22</v>
      </c>
      <c r="Y80" s="1" t="s">
        <v>28</v>
      </c>
    </row>
    <row r="81" spans="1:25" x14ac:dyDescent="0.25">
      <c r="A81" s="1" t="s">
        <v>222</v>
      </c>
      <c r="B81" s="2">
        <v>40258</v>
      </c>
      <c r="C81">
        <v>42.4</v>
      </c>
      <c r="D81">
        <v>76.900000000000006</v>
      </c>
      <c r="E81">
        <v>60.6</v>
      </c>
      <c r="F81">
        <v>39.5</v>
      </c>
      <c r="G81">
        <v>49.76</v>
      </c>
      <c r="I81">
        <v>16.3</v>
      </c>
      <c r="K81">
        <v>177.72</v>
      </c>
      <c r="L81">
        <v>44.5</v>
      </c>
      <c r="M81">
        <v>0</v>
      </c>
      <c r="N81">
        <v>0</v>
      </c>
      <c r="O81" s="1" t="s">
        <v>22</v>
      </c>
      <c r="P81">
        <v>10</v>
      </c>
      <c r="R81">
        <v>1015.7</v>
      </c>
      <c r="S81" s="1" t="s">
        <v>22</v>
      </c>
      <c r="T81">
        <v>38.969720000000002</v>
      </c>
      <c r="U81">
        <v>-77.385189999999994</v>
      </c>
      <c r="V81" s="1" t="s">
        <v>222</v>
      </c>
      <c r="W81" s="1" t="s">
        <v>22</v>
      </c>
      <c r="X81" s="1" t="s">
        <v>22</v>
      </c>
      <c r="Y81" s="1" t="s">
        <v>28</v>
      </c>
    </row>
    <row r="82" spans="1:25" x14ac:dyDescent="0.25">
      <c r="A82" s="1" t="s">
        <v>222</v>
      </c>
      <c r="B82" s="2">
        <v>40259</v>
      </c>
      <c r="C82">
        <v>55.2</v>
      </c>
      <c r="D82">
        <v>66.599999999999994</v>
      </c>
      <c r="E82">
        <v>62.4</v>
      </c>
      <c r="F82">
        <v>54.5</v>
      </c>
      <c r="G82">
        <v>76.19</v>
      </c>
      <c r="I82">
        <v>14.9</v>
      </c>
      <c r="K82">
        <v>132.58000000000001</v>
      </c>
      <c r="M82">
        <v>0.4</v>
      </c>
      <c r="N82">
        <v>29.17</v>
      </c>
      <c r="O82" s="1" t="s">
        <v>22</v>
      </c>
      <c r="P82">
        <v>9.1</v>
      </c>
      <c r="R82">
        <v>1007.4</v>
      </c>
      <c r="S82" s="1" t="s">
        <v>93</v>
      </c>
      <c r="T82">
        <v>38.969720000000002</v>
      </c>
      <c r="U82">
        <v>-77.385189999999994</v>
      </c>
      <c r="V82" s="1" t="s">
        <v>222</v>
      </c>
      <c r="W82" s="1" t="s">
        <v>22</v>
      </c>
      <c r="X82" s="1" t="s">
        <v>22</v>
      </c>
      <c r="Y82" s="1" t="s">
        <v>81</v>
      </c>
    </row>
    <row r="83" spans="1:25" x14ac:dyDescent="0.25">
      <c r="A83" s="1" t="s">
        <v>222</v>
      </c>
      <c r="B83" s="2">
        <v>40260</v>
      </c>
      <c r="C83">
        <v>43.3</v>
      </c>
      <c r="D83">
        <v>54</v>
      </c>
      <c r="E83">
        <v>48.8</v>
      </c>
      <c r="F83">
        <v>37.200000000000003</v>
      </c>
      <c r="G83">
        <v>64.260000000000005</v>
      </c>
      <c r="I83">
        <v>20</v>
      </c>
      <c r="J83">
        <v>31.1</v>
      </c>
      <c r="K83">
        <v>249.29</v>
      </c>
      <c r="L83">
        <v>39.299999999999997</v>
      </c>
      <c r="M83">
        <v>0</v>
      </c>
      <c r="N83">
        <v>12.5</v>
      </c>
      <c r="O83" s="1" t="s">
        <v>22</v>
      </c>
      <c r="P83">
        <v>10</v>
      </c>
      <c r="R83">
        <v>1003.4</v>
      </c>
      <c r="S83" s="1" t="s">
        <v>204</v>
      </c>
      <c r="T83">
        <v>38.969720000000002</v>
      </c>
      <c r="U83">
        <v>-77.385189999999994</v>
      </c>
      <c r="V83" s="1" t="s">
        <v>222</v>
      </c>
      <c r="W83" s="1" t="s">
        <v>22</v>
      </c>
      <c r="X83" s="1" t="s">
        <v>22</v>
      </c>
      <c r="Y83" s="1" t="s">
        <v>28</v>
      </c>
    </row>
    <row r="84" spans="1:25" x14ac:dyDescent="0.25">
      <c r="A84" s="1" t="s">
        <v>222</v>
      </c>
      <c r="B84" s="2">
        <v>40261</v>
      </c>
      <c r="C84">
        <v>48.3</v>
      </c>
      <c r="D84">
        <v>67.900000000000006</v>
      </c>
      <c r="E84">
        <v>56.1</v>
      </c>
      <c r="F84">
        <v>34.1</v>
      </c>
      <c r="G84">
        <v>46.07</v>
      </c>
      <c r="I84">
        <v>22</v>
      </c>
      <c r="J84">
        <v>35.6</v>
      </c>
      <c r="K84">
        <v>295.26</v>
      </c>
      <c r="L84">
        <v>41.7</v>
      </c>
      <c r="M84">
        <v>0</v>
      </c>
      <c r="N84">
        <v>0</v>
      </c>
      <c r="O84" s="1" t="s">
        <v>22</v>
      </c>
      <c r="P84">
        <v>10</v>
      </c>
      <c r="R84">
        <v>1013.9</v>
      </c>
      <c r="S84" s="1" t="s">
        <v>22</v>
      </c>
      <c r="T84">
        <v>38.969720000000002</v>
      </c>
      <c r="U84">
        <v>-77.385189999999994</v>
      </c>
      <c r="V84" s="1" t="s">
        <v>222</v>
      </c>
      <c r="W84" s="1" t="s">
        <v>22</v>
      </c>
      <c r="X84" s="1" t="s">
        <v>22</v>
      </c>
      <c r="Y84" s="1" t="s">
        <v>28</v>
      </c>
    </row>
    <row r="85" spans="1:25" x14ac:dyDescent="0.25">
      <c r="A85" s="1" t="s">
        <v>222</v>
      </c>
      <c r="B85" s="2">
        <v>40262</v>
      </c>
      <c r="C85">
        <v>41.4</v>
      </c>
      <c r="D85">
        <v>73.099999999999994</v>
      </c>
      <c r="E85">
        <v>56.4</v>
      </c>
      <c r="F85">
        <v>38.9</v>
      </c>
      <c r="G85">
        <v>55.58</v>
      </c>
      <c r="I85">
        <v>21.2</v>
      </c>
      <c r="J85">
        <v>41.4</v>
      </c>
      <c r="K85">
        <v>189.94</v>
      </c>
      <c r="M85">
        <v>0</v>
      </c>
      <c r="N85">
        <v>4.17</v>
      </c>
      <c r="O85" s="1" t="s">
        <v>22</v>
      </c>
      <c r="P85">
        <v>10</v>
      </c>
      <c r="R85">
        <v>1011.5</v>
      </c>
      <c r="S85" s="1" t="s">
        <v>67</v>
      </c>
      <c r="T85">
        <v>38.969720000000002</v>
      </c>
      <c r="U85">
        <v>-77.385189999999994</v>
      </c>
      <c r="V85" s="1" t="s">
        <v>222</v>
      </c>
      <c r="W85" s="1" t="s">
        <v>22</v>
      </c>
      <c r="X85" s="1" t="s">
        <v>22</v>
      </c>
      <c r="Y85" s="1" t="s">
        <v>28</v>
      </c>
    </row>
    <row r="86" spans="1:25" x14ac:dyDescent="0.25">
      <c r="A86" s="1" t="s">
        <v>222</v>
      </c>
      <c r="B86" s="2">
        <v>40263</v>
      </c>
      <c r="C86">
        <v>38.799999999999997</v>
      </c>
      <c r="D86">
        <v>55.1</v>
      </c>
      <c r="E86">
        <v>47.3</v>
      </c>
      <c r="F86">
        <v>33.4</v>
      </c>
      <c r="G86">
        <v>63.21</v>
      </c>
      <c r="I86">
        <v>19.600000000000001</v>
      </c>
      <c r="J86">
        <v>32.200000000000003</v>
      </c>
      <c r="K86">
        <v>188.5</v>
      </c>
      <c r="L86">
        <v>33.1</v>
      </c>
      <c r="M86">
        <v>0.2</v>
      </c>
      <c r="N86">
        <v>45.83</v>
      </c>
      <c r="O86" s="1" t="s">
        <v>22</v>
      </c>
      <c r="P86">
        <v>8.3000000000000007</v>
      </c>
      <c r="R86">
        <v>1009.3</v>
      </c>
      <c r="S86" s="1" t="s">
        <v>137</v>
      </c>
      <c r="T86">
        <v>38.969720000000002</v>
      </c>
      <c r="U86">
        <v>-77.385189999999994</v>
      </c>
      <c r="V86" s="1" t="s">
        <v>222</v>
      </c>
      <c r="W86" s="1" t="s">
        <v>22</v>
      </c>
      <c r="X86" s="1" t="s">
        <v>22</v>
      </c>
      <c r="Y86" s="1" t="s">
        <v>81</v>
      </c>
    </row>
    <row r="87" spans="1:25" x14ac:dyDescent="0.25">
      <c r="A87" s="1" t="s">
        <v>222</v>
      </c>
      <c r="B87" s="2">
        <v>40264</v>
      </c>
      <c r="C87">
        <v>29.8</v>
      </c>
      <c r="D87">
        <v>51.1</v>
      </c>
      <c r="E87">
        <v>40.700000000000003</v>
      </c>
      <c r="F87">
        <v>19.100000000000001</v>
      </c>
      <c r="G87">
        <v>42.27</v>
      </c>
      <c r="I87">
        <v>10.7</v>
      </c>
      <c r="K87">
        <v>115.92</v>
      </c>
      <c r="L87">
        <v>25.2</v>
      </c>
      <c r="M87">
        <v>0</v>
      </c>
      <c r="N87">
        <v>0</v>
      </c>
      <c r="O87" s="1" t="s">
        <v>22</v>
      </c>
      <c r="P87">
        <v>10</v>
      </c>
      <c r="R87">
        <v>1026.0999999999999</v>
      </c>
      <c r="S87" s="1" t="s">
        <v>22</v>
      </c>
      <c r="T87">
        <v>38.969720000000002</v>
      </c>
      <c r="U87">
        <v>-77.385189999999994</v>
      </c>
      <c r="V87" s="1" t="s">
        <v>222</v>
      </c>
      <c r="W87" s="1" t="s">
        <v>22</v>
      </c>
      <c r="X87" s="1" t="s">
        <v>22</v>
      </c>
      <c r="Y87" s="1" t="s">
        <v>28</v>
      </c>
    </row>
    <row r="88" spans="1:25" x14ac:dyDescent="0.25">
      <c r="A88" s="1" t="s">
        <v>222</v>
      </c>
      <c r="B88" s="2">
        <v>40265</v>
      </c>
      <c r="C88">
        <v>39.9</v>
      </c>
      <c r="D88">
        <v>60.9</v>
      </c>
      <c r="E88">
        <v>46.9</v>
      </c>
      <c r="F88">
        <v>39.6</v>
      </c>
      <c r="G88">
        <v>76.209999999999994</v>
      </c>
      <c r="I88">
        <v>21</v>
      </c>
      <c r="J88">
        <v>32.200000000000003</v>
      </c>
      <c r="K88">
        <v>150.88</v>
      </c>
      <c r="L88">
        <v>32.5</v>
      </c>
      <c r="M88">
        <v>0.6</v>
      </c>
      <c r="N88">
        <v>25</v>
      </c>
      <c r="O88" s="1" t="s">
        <v>22</v>
      </c>
      <c r="P88">
        <v>8.9</v>
      </c>
      <c r="R88">
        <v>1019.4</v>
      </c>
      <c r="S88" s="1" t="s">
        <v>93</v>
      </c>
      <c r="T88">
        <v>38.969720000000002</v>
      </c>
      <c r="U88">
        <v>-77.385189999999994</v>
      </c>
      <c r="V88" s="1" t="s">
        <v>222</v>
      </c>
      <c r="W88" s="1" t="s">
        <v>22</v>
      </c>
      <c r="X88" s="1" t="s">
        <v>22</v>
      </c>
      <c r="Y88" s="1" t="s">
        <v>81</v>
      </c>
    </row>
    <row r="89" spans="1:25" x14ac:dyDescent="0.25">
      <c r="A89" s="1" t="s">
        <v>222</v>
      </c>
      <c r="B89" s="2">
        <v>40266</v>
      </c>
      <c r="C89">
        <v>48.8</v>
      </c>
      <c r="D89">
        <v>59.1</v>
      </c>
      <c r="E89">
        <v>53.4</v>
      </c>
      <c r="F89">
        <v>48.2</v>
      </c>
      <c r="G89">
        <v>83.11</v>
      </c>
      <c r="I89">
        <v>9.3000000000000007</v>
      </c>
      <c r="K89">
        <v>255.88</v>
      </c>
      <c r="L89">
        <v>46.2</v>
      </c>
      <c r="M89">
        <v>0.1</v>
      </c>
      <c r="N89">
        <v>33.33</v>
      </c>
      <c r="O89" s="1" t="s">
        <v>22</v>
      </c>
      <c r="P89">
        <v>7.4</v>
      </c>
      <c r="R89">
        <v>1006.9</v>
      </c>
      <c r="S89" s="1" t="s">
        <v>223</v>
      </c>
      <c r="T89">
        <v>38.969720000000002</v>
      </c>
      <c r="U89">
        <v>-77.385189999999994</v>
      </c>
      <c r="V89" s="1" t="s">
        <v>222</v>
      </c>
      <c r="W89" s="1" t="s">
        <v>22</v>
      </c>
      <c r="X89" s="1" t="s">
        <v>22</v>
      </c>
      <c r="Y89" s="1" t="s">
        <v>81</v>
      </c>
    </row>
    <row r="90" spans="1:25" x14ac:dyDescent="0.25">
      <c r="A90" s="1" t="s">
        <v>222</v>
      </c>
      <c r="B90" s="2">
        <v>40267</v>
      </c>
      <c r="C90">
        <v>44</v>
      </c>
      <c r="D90">
        <v>57.6</v>
      </c>
      <c r="E90">
        <v>51.5</v>
      </c>
      <c r="F90">
        <v>33.4</v>
      </c>
      <c r="G90">
        <v>53.89</v>
      </c>
      <c r="I90">
        <v>25.5</v>
      </c>
      <c r="J90">
        <v>41.4</v>
      </c>
      <c r="K90">
        <v>325.33</v>
      </c>
      <c r="L90">
        <v>36.799999999999997</v>
      </c>
      <c r="M90">
        <v>0.4</v>
      </c>
      <c r="N90">
        <v>20.83</v>
      </c>
      <c r="O90" s="1" t="s">
        <v>22</v>
      </c>
      <c r="P90">
        <v>9.1</v>
      </c>
      <c r="R90">
        <v>1005.6</v>
      </c>
      <c r="S90" s="1" t="s">
        <v>68</v>
      </c>
      <c r="T90">
        <v>38.969720000000002</v>
      </c>
      <c r="U90">
        <v>-77.385189999999994</v>
      </c>
      <c r="V90" s="1" t="s">
        <v>222</v>
      </c>
      <c r="W90" s="1" t="s">
        <v>22</v>
      </c>
      <c r="X90" s="1" t="s">
        <v>22</v>
      </c>
      <c r="Y90" s="1" t="s">
        <v>81</v>
      </c>
    </row>
    <row r="91" spans="1:25" x14ac:dyDescent="0.25">
      <c r="A91" s="1" t="s">
        <v>222</v>
      </c>
      <c r="B91" s="2">
        <v>40268</v>
      </c>
      <c r="C91">
        <v>47.8</v>
      </c>
      <c r="D91">
        <v>72.900000000000006</v>
      </c>
      <c r="E91">
        <v>57.8</v>
      </c>
      <c r="F91">
        <v>28.2</v>
      </c>
      <c r="G91">
        <v>33.9</v>
      </c>
      <c r="I91">
        <v>26</v>
      </c>
      <c r="J91">
        <v>38</v>
      </c>
      <c r="K91">
        <v>310.39</v>
      </c>
      <c r="L91">
        <v>41.4</v>
      </c>
      <c r="M91">
        <v>0</v>
      </c>
      <c r="N91">
        <v>0</v>
      </c>
      <c r="O91" s="1" t="s">
        <v>22</v>
      </c>
      <c r="P91">
        <v>10</v>
      </c>
      <c r="R91">
        <v>1011.8</v>
      </c>
      <c r="S91" s="1" t="s">
        <v>22</v>
      </c>
      <c r="T91">
        <v>38.969720000000002</v>
      </c>
      <c r="U91">
        <v>-77.385189999999994</v>
      </c>
      <c r="V91" s="1" t="s">
        <v>222</v>
      </c>
      <c r="W91" s="1" t="s">
        <v>22</v>
      </c>
      <c r="X91" s="1" t="s">
        <v>22</v>
      </c>
      <c r="Y91" s="1" t="s">
        <v>28</v>
      </c>
    </row>
    <row r="92" spans="1:25" x14ac:dyDescent="0.25">
      <c r="A92" s="1" t="s">
        <v>222</v>
      </c>
      <c r="B92" s="2">
        <v>40269</v>
      </c>
      <c r="C92">
        <v>40.4</v>
      </c>
      <c r="D92">
        <v>79.099999999999994</v>
      </c>
      <c r="E92">
        <v>59.9</v>
      </c>
      <c r="F92">
        <v>38.200000000000003</v>
      </c>
      <c r="G92">
        <v>48.92</v>
      </c>
      <c r="I92">
        <v>9</v>
      </c>
      <c r="K92">
        <v>163.81</v>
      </c>
      <c r="M92">
        <v>0</v>
      </c>
      <c r="N92">
        <v>0</v>
      </c>
      <c r="O92" s="1" t="s">
        <v>22</v>
      </c>
      <c r="P92">
        <v>10</v>
      </c>
      <c r="R92">
        <v>1018</v>
      </c>
      <c r="S92" s="1" t="s">
        <v>22</v>
      </c>
      <c r="T92">
        <v>38.969720000000002</v>
      </c>
      <c r="U92">
        <v>-77.385189999999994</v>
      </c>
      <c r="V92" s="1" t="s">
        <v>222</v>
      </c>
      <c r="W92" s="1" t="s">
        <v>22</v>
      </c>
      <c r="X92" s="1" t="s">
        <v>22</v>
      </c>
      <c r="Y92" s="1" t="s">
        <v>28</v>
      </c>
    </row>
    <row r="93" spans="1:25" x14ac:dyDescent="0.25">
      <c r="A93" s="1" t="s">
        <v>222</v>
      </c>
      <c r="B93" s="2">
        <v>40270</v>
      </c>
      <c r="C93">
        <v>48.8</v>
      </c>
      <c r="D93">
        <v>79.099999999999994</v>
      </c>
      <c r="E93">
        <v>64.3</v>
      </c>
      <c r="F93">
        <v>46.5</v>
      </c>
      <c r="G93">
        <v>55.25</v>
      </c>
      <c r="I93">
        <v>9.9</v>
      </c>
      <c r="K93">
        <v>145.5</v>
      </c>
      <c r="L93">
        <v>48.3</v>
      </c>
      <c r="M93">
        <v>0</v>
      </c>
      <c r="N93">
        <v>0</v>
      </c>
      <c r="O93" s="1" t="s">
        <v>22</v>
      </c>
      <c r="P93">
        <v>10</v>
      </c>
      <c r="R93">
        <v>1019.2</v>
      </c>
      <c r="S93" s="1" t="s">
        <v>22</v>
      </c>
      <c r="T93">
        <v>38.969720000000002</v>
      </c>
      <c r="U93">
        <v>-77.385189999999994</v>
      </c>
      <c r="V93" s="1" t="s">
        <v>222</v>
      </c>
      <c r="W93" s="1" t="s">
        <v>22</v>
      </c>
      <c r="X93" s="1" t="s">
        <v>22</v>
      </c>
      <c r="Y93" s="1" t="s">
        <v>28</v>
      </c>
    </row>
    <row r="94" spans="1:25" x14ac:dyDescent="0.25">
      <c r="A94" s="1" t="s">
        <v>222</v>
      </c>
      <c r="B94" s="2">
        <v>40271</v>
      </c>
      <c r="C94">
        <v>50.1</v>
      </c>
      <c r="D94">
        <v>76</v>
      </c>
      <c r="E94">
        <v>62.6</v>
      </c>
      <c r="F94">
        <v>49.8</v>
      </c>
      <c r="G94">
        <v>64.709999999999994</v>
      </c>
      <c r="I94">
        <v>11.9</v>
      </c>
      <c r="K94">
        <v>146.96</v>
      </c>
      <c r="M94">
        <v>0</v>
      </c>
      <c r="N94">
        <v>0</v>
      </c>
      <c r="O94" s="1" t="s">
        <v>22</v>
      </c>
      <c r="P94">
        <v>9.9</v>
      </c>
      <c r="R94">
        <v>1017.9</v>
      </c>
      <c r="S94" s="1" t="s">
        <v>22</v>
      </c>
      <c r="T94">
        <v>38.969720000000002</v>
      </c>
      <c r="U94">
        <v>-77.385189999999994</v>
      </c>
      <c r="V94" s="1" t="s">
        <v>222</v>
      </c>
      <c r="W94" s="1" t="s">
        <v>22</v>
      </c>
      <c r="X94" s="1" t="s">
        <v>22</v>
      </c>
      <c r="Y94" s="1" t="s">
        <v>28</v>
      </c>
    </row>
    <row r="95" spans="1:25" x14ac:dyDescent="0.25">
      <c r="A95" s="1" t="s">
        <v>222</v>
      </c>
      <c r="B95" s="2">
        <v>40272</v>
      </c>
      <c r="C95">
        <v>54.9</v>
      </c>
      <c r="D95">
        <v>76.8</v>
      </c>
      <c r="E95">
        <v>66.5</v>
      </c>
      <c r="F95">
        <v>43.3</v>
      </c>
      <c r="G95">
        <v>46.27</v>
      </c>
      <c r="I95">
        <v>11.9</v>
      </c>
      <c r="K95">
        <v>216.95</v>
      </c>
      <c r="M95">
        <v>0</v>
      </c>
      <c r="N95">
        <v>0</v>
      </c>
      <c r="O95" s="1" t="s">
        <v>22</v>
      </c>
      <c r="P95">
        <v>10</v>
      </c>
      <c r="R95">
        <v>1019.8</v>
      </c>
      <c r="S95" s="1" t="s">
        <v>22</v>
      </c>
      <c r="T95">
        <v>38.969720000000002</v>
      </c>
      <c r="U95">
        <v>-77.385189999999994</v>
      </c>
      <c r="V95" s="1" t="s">
        <v>222</v>
      </c>
      <c r="W95" s="1" t="s">
        <v>22</v>
      </c>
      <c r="X95" s="1" t="s">
        <v>22</v>
      </c>
      <c r="Y95" s="1" t="s">
        <v>28</v>
      </c>
    </row>
    <row r="96" spans="1:25" x14ac:dyDescent="0.25">
      <c r="A96" s="1" t="s">
        <v>222</v>
      </c>
      <c r="B96" s="2">
        <v>40273</v>
      </c>
      <c r="C96">
        <v>51.4</v>
      </c>
      <c r="D96">
        <v>85.9</v>
      </c>
      <c r="E96">
        <v>67.900000000000006</v>
      </c>
      <c r="F96">
        <v>50.5</v>
      </c>
      <c r="G96">
        <v>56.95</v>
      </c>
      <c r="H96">
        <v>83.9</v>
      </c>
      <c r="I96">
        <v>12.3</v>
      </c>
      <c r="K96">
        <v>192.58</v>
      </c>
      <c r="M96">
        <v>0</v>
      </c>
      <c r="N96">
        <v>0</v>
      </c>
      <c r="O96" s="1" t="s">
        <v>22</v>
      </c>
      <c r="P96">
        <v>10</v>
      </c>
      <c r="R96">
        <v>1017.9</v>
      </c>
      <c r="S96" s="1" t="s">
        <v>22</v>
      </c>
      <c r="T96">
        <v>38.969720000000002</v>
      </c>
      <c r="U96">
        <v>-77.385189999999994</v>
      </c>
      <c r="V96" s="1" t="s">
        <v>222</v>
      </c>
      <c r="W96" s="1" t="s">
        <v>22</v>
      </c>
      <c r="X96" s="1" t="s">
        <v>22</v>
      </c>
      <c r="Y96" s="1" t="s">
        <v>28</v>
      </c>
    </row>
    <row r="97" spans="1:25" x14ac:dyDescent="0.25">
      <c r="A97" s="1" t="s">
        <v>222</v>
      </c>
      <c r="B97" s="2">
        <v>40274</v>
      </c>
      <c r="C97">
        <v>62</v>
      </c>
      <c r="D97">
        <v>92.8</v>
      </c>
      <c r="E97">
        <v>77.099999999999994</v>
      </c>
      <c r="F97">
        <v>52.7</v>
      </c>
      <c r="G97">
        <v>47.71</v>
      </c>
      <c r="H97">
        <v>89.4</v>
      </c>
      <c r="I97">
        <v>14</v>
      </c>
      <c r="K97">
        <v>195.19</v>
      </c>
      <c r="M97">
        <v>0</v>
      </c>
      <c r="N97">
        <v>0</v>
      </c>
      <c r="O97" s="1" t="s">
        <v>22</v>
      </c>
      <c r="P97">
        <v>10</v>
      </c>
      <c r="R97">
        <v>1011.5</v>
      </c>
      <c r="S97" s="1" t="s">
        <v>287</v>
      </c>
      <c r="T97">
        <v>38.969720000000002</v>
      </c>
      <c r="U97">
        <v>-77.385189999999994</v>
      </c>
      <c r="V97" s="1" t="s">
        <v>222</v>
      </c>
      <c r="W97" s="1" t="s">
        <v>22</v>
      </c>
      <c r="X97" s="1" t="s">
        <v>22</v>
      </c>
      <c r="Y97" s="1" t="s">
        <v>28</v>
      </c>
    </row>
    <row r="98" spans="1:25" x14ac:dyDescent="0.25">
      <c r="A98" s="1" t="s">
        <v>222</v>
      </c>
      <c r="B98" s="2">
        <v>40275</v>
      </c>
      <c r="C98">
        <v>64.8</v>
      </c>
      <c r="D98">
        <v>91.1</v>
      </c>
      <c r="E98">
        <v>79.5</v>
      </c>
      <c r="F98">
        <v>46.8</v>
      </c>
      <c r="G98">
        <v>33.83</v>
      </c>
      <c r="H98">
        <v>87.2</v>
      </c>
      <c r="I98">
        <v>15.4</v>
      </c>
      <c r="K98">
        <v>193.42</v>
      </c>
      <c r="M98">
        <v>0</v>
      </c>
      <c r="N98">
        <v>0</v>
      </c>
      <c r="O98" s="1" t="s">
        <v>22</v>
      </c>
      <c r="P98">
        <v>10</v>
      </c>
      <c r="R98">
        <v>1007.6</v>
      </c>
      <c r="S98" s="1" t="s">
        <v>22</v>
      </c>
      <c r="T98">
        <v>38.969720000000002</v>
      </c>
      <c r="U98">
        <v>-77.385189999999994</v>
      </c>
      <c r="V98" s="1" t="s">
        <v>222</v>
      </c>
      <c r="W98" s="1" t="s">
        <v>22</v>
      </c>
      <c r="X98" s="1" t="s">
        <v>22</v>
      </c>
      <c r="Y98" s="1" t="s">
        <v>28</v>
      </c>
    </row>
    <row r="99" spans="1:25" x14ac:dyDescent="0.25">
      <c r="A99" s="1" t="s">
        <v>222</v>
      </c>
      <c r="B99" s="2">
        <v>40276</v>
      </c>
      <c r="C99">
        <v>57.7</v>
      </c>
      <c r="D99">
        <v>83.1</v>
      </c>
      <c r="E99">
        <v>73.900000000000006</v>
      </c>
      <c r="F99">
        <v>53.2</v>
      </c>
      <c r="G99">
        <v>51.02</v>
      </c>
      <c r="H99">
        <v>82.2</v>
      </c>
      <c r="I99">
        <v>24.4</v>
      </c>
      <c r="J99">
        <v>40.299999999999997</v>
      </c>
      <c r="K99">
        <v>215.5</v>
      </c>
      <c r="M99">
        <v>0.2</v>
      </c>
      <c r="N99">
        <v>16.670000000000002</v>
      </c>
      <c r="O99" s="1" t="s">
        <v>22</v>
      </c>
      <c r="P99">
        <v>9.6</v>
      </c>
      <c r="R99">
        <v>1004.3</v>
      </c>
      <c r="S99" s="1" t="s">
        <v>69</v>
      </c>
      <c r="T99">
        <v>38.969720000000002</v>
      </c>
      <c r="U99">
        <v>-77.385189999999994</v>
      </c>
      <c r="V99" s="1" t="s">
        <v>222</v>
      </c>
      <c r="W99" s="1" t="s">
        <v>22</v>
      </c>
      <c r="X99" s="1" t="s">
        <v>22</v>
      </c>
      <c r="Y99" s="1" t="s">
        <v>81</v>
      </c>
    </row>
    <row r="100" spans="1:25" x14ac:dyDescent="0.25">
      <c r="A100" s="1" t="s">
        <v>222</v>
      </c>
      <c r="B100" s="2">
        <v>40277</v>
      </c>
      <c r="C100">
        <v>46.8</v>
      </c>
      <c r="D100">
        <v>56.8</v>
      </c>
      <c r="E100">
        <v>52.9</v>
      </c>
      <c r="F100">
        <v>34.9</v>
      </c>
      <c r="G100">
        <v>52.32</v>
      </c>
      <c r="I100">
        <v>23</v>
      </c>
      <c r="J100">
        <v>41.4</v>
      </c>
      <c r="K100">
        <v>312.38</v>
      </c>
      <c r="L100">
        <v>42.4</v>
      </c>
      <c r="M100">
        <v>0.1</v>
      </c>
      <c r="N100">
        <v>8.33</v>
      </c>
      <c r="O100" s="1" t="s">
        <v>22</v>
      </c>
      <c r="P100">
        <v>9.9</v>
      </c>
      <c r="R100">
        <v>1011</v>
      </c>
      <c r="S100" s="1" t="s">
        <v>68</v>
      </c>
      <c r="T100">
        <v>38.969720000000002</v>
      </c>
      <c r="U100">
        <v>-77.385189999999994</v>
      </c>
      <c r="V100" s="1" t="s">
        <v>222</v>
      </c>
      <c r="W100" s="1" t="s">
        <v>22</v>
      </c>
      <c r="X100" s="1" t="s">
        <v>22</v>
      </c>
      <c r="Y100" s="1" t="s">
        <v>81</v>
      </c>
    </row>
    <row r="101" spans="1:25" x14ac:dyDescent="0.25">
      <c r="A101" s="1" t="s">
        <v>222</v>
      </c>
      <c r="B101" s="2">
        <v>40278</v>
      </c>
      <c r="C101">
        <v>42.1</v>
      </c>
      <c r="D101">
        <v>66.8</v>
      </c>
      <c r="E101">
        <v>53.1</v>
      </c>
      <c r="F101">
        <v>29.2</v>
      </c>
      <c r="G101">
        <v>41.93</v>
      </c>
      <c r="I101">
        <v>13.6</v>
      </c>
      <c r="K101">
        <v>254.7</v>
      </c>
      <c r="L101">
        <v>37.9</v>
      </c>
      <c r="M101">
        <v>0</v>
      </c>
      <c r="N101">
        <v>0</v>
      </c>
      <c r="O101" s="1" t="s">
        <v>22</v>
      </c>
      <c r="P101">
        <v>10</v>
      </c>
      <c r="R101">
        <v>1024.4000000000001</v>
      </c>
      <c r="S101" s="1" t="s">
        <v>22</v>
      </c>
      <c r="T101">
        <v>38.969720000000002</v>
      </c>
      <c r="U101">
        <v>-77.385189999999994</v>
      </c>
      <c r="V101" s="1" t="s">
        <v>222</v>
      </c>
      <c r="W101" s="1" t="s">
        <v>22</v>
      </c>
      <c r="X101" s="1" t="s">
        <v>22</v>
      </c>
      <c r="Y101" s="1" t="s">
        <v>28</v>
      </c>
    </row>
    <row r="102" spans="1:25" x14ac:dyDescent="0.25">
      <c r="A102" s="1" t="s">
        <v>222</v>
      </c>
      <c r="B102" s="2">
        <v>40279</v>
      </c>
      <c r="C102">
        <v>39.299999999999997</v>
      </c>
      <c r="D102">
        <v>77.099999999999994</v>
      </c>
      <c r="E102">
        <v>59.5</v>
      </c>
      <c r="F102">
        <v>36.700000000000003</v>
      </c>
      <c r="G102">
        <v>48.07</v>
      </c>
      <c r="I102">
        <v>10</v>
      </c>
      <c r="K102">
        <v>208.44</v>
      </c>
      <c r="L102">
        <v>43</v>
      </c>
      <c r="M102">
        <v>0</v>
      </c>
      <c r="N102">
        <v>0</v>
      </c>
      <c r="O102" s="1" t="s">
        <v>22</v>
      </c>
      <c r="P102">
        <v>10</v>
      </c>
      <c r="R102">
        <v>1024.2</v>
      </c>
      <c r="S102" s="1" t="s">
        <v>22</v>
      </c>
      <c r="T102">
        <v>38.969720000000002</v>
      </c>
      <c r="U102">
        <v>-77.385189999999994</v>
      </c>
      <c r="V102" s="1" t="s">
        <v>222</v>
      </c>
      <c r="W102" s="1" t="s">
        <v>22</v>
      </c>
      <c r="X102" s="1" t="s">
        <v>22</v>
      </c>
      <c r="Y102" s="1" t="s">
        <v>28</v>
      </c>
    </row>
    <row r="103" spans="1:25" x14ac:dyDescent="0.25">
      <c r="A103" s="1" t="s">
        <v>222</v>
      </c>
      <c r="B103" s="2">
        <v>40280</v>
      </c>
      <c r="C103">
        <v>52.6</v>
      </c>
      <c r="D103">
        <v>71.8</v>
      </c>
      <c r="E103">
        <v>62.2</v>
      </c>
      <c r="F103">
        <v>34.4</v>
      </c>
      <c r="G103">
        <v>38.81</v>
      </c>
      <c r="I103">
        <v>7.8</v>
      </c>
      <c r="K103">
        <v>200</v>
      </c>
      <c r="M103">
        <v>0</v>
      </c>
      <c r="N103">
        <v>0</v>
      </c>
      <c r="O103" s="1" t="s">
        <v>22</v>
      </c>
      <c r="P103">
        <v>10</v>
      </c>
      <c r="R103">
        <v>1026.0999999999999</v>
      </c>
      <c r="S103" s="1" t="s">
        <v>63</v>
      </c>
      <c r="T103">
        <v>38.969720000000002</v>
      </c>
      <c r="U103">
        <v>-77.385189999999994</v>
      </c>
      <c r="V103" s="1" t="s">
        <v>222</v>
      </c>
      <c r="W103" s="1" t="s">
        <v>22</v>
      </c>
      <c r="X103" s="1" t="s">
        <v>22</v>
      </c>
      <c r="Y103" s="1" t="s">
        <v>28</v>
      </c>
    </row>
    <row r="104" spans="1:25" x14ac:dyDescent="0.25">
      <c r="A104" s="1" t="s">
        <v>222</v>
      </c>
      <c r="B104" s="2">
        <v>40281</v>
      </c>
      <c r="C104">
        <v>47.2</v>
      </c>
      <c r="D104">
        <v>55.5</v>
      </c>
      <c r="E104">
        <v>49.9</v>
      </c>
      <c r="F104">
        <v>40.5</v>
      </c>
      <c r="G104">
        <v>71.56</v>
      </c>
      <c r="I104">
        <v>10.7</v>
      </c>
      <c r="K104">
        <v>92.15</v>
      </c>
      <c r="L104">
        <v>44.6</v>
      </c>
      <c r="M104">
        <v>0.2</v>
      </c>
      <c r="N104">
        <v>33.33</v>
      </c>
      <c r="O104" s="1" t="s">
        <v>22</v>
      </c>
      <c r="P104">
        <v>8.1</v>
      </c>
      <c r="R104">
        <v>1030.3</v>
      </c>
      <c r="S104" s="1" t="s">
        <v>68</v>
      </c>
      <c r="T104">
        <v>38.969720000000002</v>
      </c>
      <c r="U104">
        <v>-77.385189999999994</v>
      </c>
      <c r="V104" s="1" t="s">
        <v>222</v>
      </c>
      <c r="W104" s="1" t="s">
        <v>22</v>
      </c>
      <c r="X104" s="1" t="s">
        <v>22</v>
      </c>
      <c r="Y104" s="1" t="s">
        <v>81</v>
      </c>
    </row>
    <row r="105" spans="1:25" x14ac:dyDescent="0.25">
      <c r="A105" s="1" t="s">
        <v>222</v>
      </c>
      <c r="B105" s="2">
        <v>40282</v>
      </c>
      <c r="C105">
        <v>42.5</v>
      </c>
      <c r="D105">
        <v>62.1</v>
      </c>
      <c r="E105">
        <v>51</v>
      </c>
      <c r="F105">
        <v>40.5</v>
      </c>
      <c r="G105">
        <v>70.52</v>
      </c>
      <c r="I105">
        <v>6.4</v>
      </c>
      <c r="K105">
        <v>126.04</v>
      </c>
      <c r="L105">
        <v>38.5</v>
      </c>
      <c r="M105">
        <v>0</v>
      </c>
      <c r="N105">
        <v>0</v>
      </c>
      <c r="O105" s="1" t="s">
        <v>22</v>
      </c>
      <c r="P105">
        <v>6.7</v>
      </c>
      <c r="R105">
        <v>1034</v>
      </c>
      <c r="S105" s="1" t="s">
        <v>110</v>
      </c>
      <c r="T105">
        <v>38.969720000000002</v>
      </c>
      <c r="U105">
        <v>-77.385189999999994</v>
      </c>
      <c r="V105" s="1" t="s">
        <v>222</v>
      </c>
      <c r="W105" s="1" t="s">
        <v>22</v>
      </c>
      <c r="X105" s="1" t="s">
        <v>22</v>
      </c>
      <c r="Y105" s="1" t="s">
        <v>28</v>
      </c>
    </row>
    <row r="106" spans="1:25" x14ac:dyDescent="0.25">
      <c r="A106" s="1" t="s">
        <v>222</v>
      </c>
      <c r="B106" s="2">
        <v>40283</v>
      </c>
      <c r="C106">
        <v>39.1</v>
      </c>
      <c r="D106">
        <v>78</v>
      </c>
      <c r="E106">
        <v>58.8</v>
      </c>
      <c r="F106">
        <v>41.9</v>
      </c>
      <c r="G106">
        <v>58.36</v>
      </c>
      <c r="I106">
        <v>8.1999999999999993</v>
      </c>
      <c r="K106">
        <v>215.59</v>
      </c>
      <c r="L106">
        <v>43.1</v>
      </c>
      <c r="M106">
        <v>0</v>
      </c>
      <c r="N106">
        <v>0</v>
      </c>
      <c r="O106" s="1" t="s">
        <v>22</v>
      </c>
      <c r="P106">
        <v>9.8000000000000007</v>
      </c>
      <c r="R106">
        <v>1026.4000000000001</v>
      </c>
      <c r="S106" s="1" t="s">
        <v>61</v>
      </c>
      <c r="T106">
        <v>38.969720000000002</v>
      </c>
      <c r="U106">
        <v>-77.385189999999994</v>
      </c>
      <c r="V106" s="1" t="s">
        <v>222</v>
      </c>
      <c r="W106" s="1" t="s">
        <v>22</v>
      </c>
      <c r="X106" s="1" t="s">
        <v>22</v>
      </c>
      <c r="Y106" s="1" t="s">
        <v>28</v>
      </c>
    </row>
    <row r="107" spans="1:25" x14ac:dyDescent="0.25">
      <c r="A107" s="1" t="s">
        <v>222</v>
      </c>
      <c r="B107" s="2">
        <v>40284</v>
      </c>
      <c r="C107">
        <v>56.3</v>
      </c>
      <c r="D107">
        <v>83.8</v>
      </c>
      <c r="E107">
        <v>70.900000000000006</v>
      </c>
      <c r="F107">
        <v>49.5</v>
      </c>
      <c r="G107">
        <v>49.31</v>
      </c>
      <c r="H107">
        <v>81.7</v>
      </c>
      <c r="I107">
        <v>22.6</v>
      </c>
      <c r="J107">
        <v>40.299999999999997</v>
      </c>
      <c r="K107">
        <v>238.04</v>
      </c>
      <c r="M107">
        <v>0</v>
      </c>
      <c r="N107">
        <v>0</v>
      </c>
      <c r="O107" s="1" t="s">
        <v>22</v>
      </c>
      <c r="P107">
        <v>10</v>
      </c>
      <c r="R107">
        <v>1013.2</v>
      </c>
      <c r="S107" s="1" t="s">
        <v>67</v>
      </c>
      <c r="T107">
        <v>38.969720000000002</v>
      </c>
      <c r="U107">
        <v>-77.385189999999994</v>
      </c>
      <c r="V107" s="1" t="s">
        <v>222</v>
      </c>
      <c r="W107" s="1" t="s">
        <v>22</v>
      </c>
      <c r="X107" s="1" t="s">
        <v>22</v>
      </c>
      <c r="Y107" s="1" t="s">
        <v>28</v>
      </c>
    </row>
    <row r="108" spans="1:25" x14ac:dyDescent="0.25">
      <c r="A108" s="1" t="s">
        <v>222</v>
      </c>
      <c r="B108" s="2">
        <v>40285</v>
      </c>
      <c r="C108">
        <v>46.9</v>
      </c>
      <c r="D108">
        <v>70.900000000000006</v>
      </c>
      <c r="E108">
        <v>59</v>
      </c>
      <c r="F108">
        <v>35.4</v>
      </c>
      <c r="G108">
        <v>41.8</v>
      </c>
      <c r="I108">
        <v>24.4</v>
      </c>
      <c r="J108">
        <v>41.4</v>
      </c>
      <c r="K108">
        <v>303.67</v>
      </c>
      <c r="L108">
        <v>44.3</v>
      </c>
      <c r="M108">
        <v>0</v>
      </c>
      <c r="N108">
        <v>0</v>
      </c>
      <c r="O108" s="1" t="s">
        <v>22</v>
      </c>
      <c r="P108">
        <v>10</v>
      </c>
      <c r="R108">
        <v>1010.2</v>
      </c>
      <c r="S108" s="1" t="s">
        <v>22</v>
      </c>
      <c r="T108">
        <v>38.969720000000002</v>
      </c>
      <c r="U108">
        <v>-77.385189999999994</v>
      </c>
      <c r="V108" s="1" t="s">
        <v>222</v>
      </c>
      <c r="W108" s="1" t="s">
        <v>22</v>
      </c>
      <c r="X108" s="1" t="s">
        <v>22</v>
      </c>
      <c r="Y108" s="1" t="s">
        <v>28</v>
      </c>
    </row>
    <row r="109" spans="1:25" x14ac:dyDescent="0.25">
      <c r="A109" s="1" t="s">
        <v>222</v>
      </c>
      <c r="B109" s="2">
        <v>40286</v>
      </c>
      <c r="C109">
        <v>32.5</v>
      </c>
      <c r="D109">
        <v>56.1</v>
      </c>
      <c r="E109">
        <v>46.8</v>
      </c>
      <c r="F109">
        <v>31</v>
      </c>
      <c r="G109">
        <v>55.45</v>
      </c>
      <c r="I109">
        <v>17.7</v>
      </c>
      <c r="K109">
        <v>305.95999999999998</v>
      </c>
      <c r="L109">
        <v>30.5</v>
      </c>
      <c r="M109">
        <v>0</v>
      </c>
      <c r="N109">
        <v>0</v>
      </c>
      <c r="O109" s="1" t="s">
        <v>22</v>
      </c>
      <c r="P109">
        <v>10</v>
      </c>
      <c r="R109">
        <v>1016.4</v>
      </c>
      <c r="S109" s="1" t="s">
        <v>22</v>
      </c>
      <c r="T109">
        <v>38.969720000000002</v>
      </c>
      <c r="U109">
        <v>-77.385189999999994</v>
      </c>
      <c r="V109" s="1" t="s">
        <v>222</v>
      </c>
      <c r="W109" s="1" t="s">
        <v>22</v>
      </c>
      <c r="X109" s="1" t="s">
        <v>22</v>
      </c>
      <c r="Y109" s="1" t="s">
        <v>28</v>
      </c>
    </row>
    <row r="110" spans="1:25" x14ac:dyDescent="0.25">
      <c r="A110" s="1" t="s">
        <v>222</v>
      </c>
      <c r="B110" s="2">
        <v>40287</v>
      </c>
      <c r="C110">
        <v>38</v>
      </c>
      <c r="D110">
        <v>67.900000000000006</v>
      </c>
      <c r="E110">
        <v>53.7</v>
      </c>
      <c r="F110">
        <v>33.200000000000003</v>
      </c>
      <c r="G110">
        <v>49.19</v>
      </c>
      <c r="I110">
        <v>14</v>
      </c>
      <c r="K110">
        <v>317.41000000000003</v>
      </c>
      <c r="L110">
        <v>39.4</v>
      </c>
      <c r="M110">
        <v>0</v>
      </c>
      <c r="N110">
        <v>0</v>
      </c>
      <c r="O110" s="1" t="s">
        <v>22</v>
      </c>
      <c r="P110">
        <v>10</v>
      </c>
      <c r="R110">
        <v>1017.5</v>
      </c>
      <c r="S110" s="1" t="s">
        <v>22</v>
      </c>
      <c r="T110">
        <v>38.969720000000002</v>
      </c>
      <c r="U110">
        <v>-77.385189999999994</v>
      </c>
      <c r="V110" s="1" t="s">
        <v>222</v>
      </c>
      <c r="W110" s="1" t="s">
        <v>22</v>
      </c>
      <c r="X110" s="1" t="s">
        <v>22</v>
      </c>
      <c r="Y110" s="1" t="s">
        <v>28</v>
      </c>
    </row>
    <row r="111" spans="1:25" x14ac:dyDescent="0.25">
      <c r="A111" s="1" t="s">
        <v>222</v>
      </c>
      <c r="B111" s="2">
        <v>40288</v>
      </c>
      <c r="C111">
        <v>42.5</v>
      </c>
      <c r="D111">
        <v>67.900000000000006</v>
      </c>
      <c r="E111">
        <v>55.2</v>
      </c>
      <c r="F111">
        <v>37.299999999999997</v>
      </c>
      <c r="G111">
        <v>53.84</v>
      </c>
      <c r="I111">
        <v>6.5</v>
      </c>
      <c r="K111">
        <v>246.38</v>
      </c>
      <c r="L111">
        <v>40.200000000000003</v>
      </c>
      <c r="M111">
        <v>0</v>
      </c>
      <c r="N111">
        <v>4.17</v>
      </c>
      <c r="O111" s="1" t="s">
        <v>22</v>
      </c>
      <c r="P111">
        <v>10</v>
      </c>
      <c r="R111">
        <v>1015.3</v>
      </c>
      <c r="S111" s="1" t="s">
        <v>22</v>
      </c>
      <c r="T111">
        <v>38.969720000000002</v>
      </c>
      <c r="U111">
        <v>-77.385189999999994</v>
      </c>
      <c r="V111" s="1" t="s">
        <v>222</v>
      </c>
      <c r="W111" s="1" t="s">
        <v>22</v>
      </c>
      <c r="X111" s="1" t="s">
        <v>22</v>
      </c>
      <c r="Y111" s="1" t="s">
        <v>28</v>
      </c>
    </row>
    <row r="112" spans="1:25" x14ac:dyDescent="0.25">
      <c r="A112" s="1" t="s">
        <v>222</v>
      </c>
      <c r="B112" s="2">
        <v>40289</v>
      </c>
      <c r="C112">
        <v>47.3</v>
      </c>
      <c r="D112">
        <v>57.6</v>
      </c>
      <c r="E112">
        <v>52.6</v>
      </c>
      <c r="F112">
        <v>48.1</v>
      </c>
      <c r="G112">
        <v>84.67</v>
      </c>
      <c r="I112">
        <v>8</v>
      </c>
      <c r="K112">
        <v>153.47</v>
      </c>
      <c r="M112">
        <v>0.2</v>
      </c>
      <c r="N112">
        <v>37.5</v>
      </c>
      <c r="O112" s="1" t="s">
        <v>22</v>
      </c>
      <c r="P112">
        <v>8</v>
      </c>
      <c r="R112">
        <v>1009.5</v>
      </c>
      <c r="S112" s="1" t="s">
        <v>112</v>
      </c>
      <c r="T112">
        <v>38.969720000000002</v>
      </c>
      <c r="U112">
        <v>-77.385189999999994</v>
      </c>
      <c r="V112" s="1" t="s">
        <v>222</v>
      </c>
      <c r="W112" s="1" t="s">
        <v>22</v>
      </c>
      <c r="X112" s="1" t="s">
        <v>22</v>
      </c>
      <c r="Y112" s="1" t="s">
        <v>81</v>
      </c>
    </row>
    <row r="113" spans="1:25" x14ac:dyDescent="0.25">
      <c r="A113" s="1" t="s">
        <v>222</v>
      </c>
      <c r="B113" s="2">
        <v>40290</v>
      </c>
      <c r="C113">
        <v>47.6</v>
      </c>
      <c r="D113">
        <v>73</v>
      </c>
      <c r="E113">
        <v>59.5</v>
      </c>
      <c r="F113">
        <v>43.9</v>
      </c>
      <c r="G113">
        <v>63.67</v>
      </c>
      <c r="I113">
        <v>11</v>
      </c>
      <c r="J113">
        <v>32.200000000000003</v>
      </c>
      <c r="K113">
        <v>286.26</v>
      </c>
      <c r="L113">
        <v>48.6</v>
      </c>
      <c r="M113">
        <v>0</v>
      </c>
      <c r="N113">
        <v>0</v>
      </c>
      <c r="O113" s="1" t="s">
        <v>22</v>
      </c>
      <c r="P113">
        <v>6.1</v>
      </c>
      <c r="R113">
        <v>1008.4</v>
      </c>
      <c r="S113" s="1" t="s">
        <v>77</v>
      </c>
      <c r="T113">
        <v>38.969720000000002</v>
      </c>
      <c r="U113">
        <v>-77.385189999999994</v>
      </c>
      <c r="V113" s="1" t="s">
        <v>222</v>
      </c>
      <c r="W113" s="1" t="s">
        <v>22</v>
      </c>
      <c r="X113" s="1" t="s">
        <v>22</v>
      </c>
      <c r="Y113" s="1" t="s">
        <v>28</v>
      </c>
    </row>
    <row r="114" spans="1:25" x14ac:dyDescent="0.25">
      <c r="A114" s="1" t="s">
        <v>222</v>
      </c>
      <c r="B114" s="2">
        <v>40291</v>
      </c>
      <c r="C114">
        <v>48</v>
      </c>
      <c r="D114">
        <v>71.599999999999994</v>
      </c>
      <c r="E114">
        <v>59.7</v>
      </c>
      <c r="F114">
        <v>42.2</v>
      </c>
      <c r="G114">
        <v>55.15</v>
      </c>
      <c r="I114">
        <v>12.4</v>
      </c>
      <c r="K114">
        <v>171.29</v>
      </c>
      <c r="M114">
        <v>0</v>
      </c>
      <c r="N114">
        <v>0</v>
      </c>
      <c r="O114" s="1" t="s">
        <v>22</v>
      </c>
      <c r="P114">
        <v>10</v>
      </c>
      <c r="R114">
        <v>1012.5</v>
      </c>
      <c r="S114" s="1" t="s">
        <v>22</v>
      </c>
      <c r="T114">
        <v>38.969720000000002</v>
      </c>
      <c r="U114">
        <v>-77.385189999999994</v>
      </c>
      <c r="V114" s="1" t="s">
        <v>222</v>
      </c>
      <c r="W114" s="1" t="s">
        <v>22</v>
      </c>
      <c r="X114" s="1" t="s">
        <v>22</v>
      </c>
      <c r="Y114" s="1" t="s">
        <v>28</v>
      </c>
    </row>
    <row r="115" spans="1:25" x14ac:dyDescent="0.25">
      <c r="A115" s="1" t="s">
        <v>222</v>
      </c>
      <c r="B115" s="2">
        <v>40292</v>
      </c>
      <c r="C115">
        <v>47</v>
      </c>
      <c r="D115">
        <v>60</v>
      </c>
      <c r="E115">
        <v>55.7</v>
      </c>
      <c r="F115">
        <v>40.9</v>
      </c>
      <c r="G115">
        <v>58.97</v>
      </c>
      <c r="I115">
        <v>11.2</v>
      </c>
      <c r="K115">
        <v>127.35</v>
      </c>
      <c r="M115">
        <v>0</v>
      </c>
      <c r="N115">
        <v>0</v>
      </c>
      <c r="O115" s="1" t="s">
        <v>22</v>
      </c>
      <c r="P115">
        <v>10</v>
      </c>
      <c r="R115">
        <v>1017</v>
      </c>
      <c r="S115" s="1" t="s">
        <v>67</v>
      </c>
      <c r="T115">
        <v>38.969720000000002</v>
      </c>
      <c r="U115">
        <v>-77.385189999999994</v>
      </c>
      <c r="V115" s="1" t="s">
        <v>222</v>
      </c>
      <c r="W115" s="1" t="s">
        <v>22</v>
      </c>
      <c r="X115" s="1" t="s">
        <v>22</v>
      </c>
      <c r="Y115" s="1" t="s">
        <v>28</v>
      </c>
    </row>
    <row r="116" spans="1:25" x14ac:dyDescent="0.25">
      <c r="A116" s="1" t="s">
        <v>222</v>
      </c>
      <c r="B116" s="2">
        <v>40293</v>
      </c>
      <c r="C116">
        <v>51.9</v>
      </c>
      <c r="D116">
        <v>78.599999999999994</v>
      </c>
      <c r="E116">
        <v>62.1</v>
      </c>
      <c r="F116">
        <v>55.5</v>
      </c>
      <c r="G116">
        <v>80.650000000000006</v>
      </c>
      <c r="I116">
        <v>15.7</v>
      </c>
      <c r="J116">
        <v>36.9</v>
      </c>
      <c r="K116">
        <v>161.85</v>
      </c>
      <c r="M116">
        <v>0.1</v>
      </c>
      <c r="N116">
        <v>33.33</v>
      </c>
      <c r="O116" s="1" t="s">
        <v>22</v>
      </c>
      <c r="P116">
        <v>7.3</v>
      </c>
      <c r="R116">
        <v>999.8</v>
      </c>
      <c r="S116" s="1" t="s">
        <v>288</v>
      </c>
      <c r="T116">
        <v>38.969720000000002</v>
      </c>
      <c r="U116">
        <v>-77.385189999999994</v>
      </c>
      <c r="V116" s="1" t="s">
        <v>222</v>
      </c>
      <c r="W116" s="1" t="s">
        <v>22</v>
      </c>
      <c r="X116" s="1" t="s">
        <v>22</v>
      </c>
      <c r="Y116" s="1" t="s">
        <v>81</v>
      </c>
    </row>
    <row r="117" spans="1:25" x14ac:dyDescent="0.25">
      <c r="A117" s="1" t="s">
        <v>222</v>
      </c>
      <c r="B117" s="2">
        <v>40294</v>
      </c>
      <c r="C117">
        <v>52.8</v>
      </c>
      <c r="D117">
        <v>64.2</v>
      </c>
      <c r="E117">
        <v>56.8</v>
      </c>
      <c r="F117">
        <v>53.5</v>
      </c>
      <c r="G117">
        <v>88.85</v>
      </c>
      <c r="I117">
        <v>12.4</v>
      </c>
      <c r="K117">
        <v>163.13999999999999</v>
      </c>
      <c r="M117">
        <v>0.5</v>
      </c>
      <c r="N117">
        <v>70.83</v>
      </c>
      <c r="O117" s="1" t="s">
        <v>22</v>
      </c>
      <c r="P117">
        <v>5.8</v>
      </c>
      <c r="R117">
        <v>992.3</v>
      </c>
      <c r="S117" s="1" t="s">
        <v>100</v>
      </c>
      <c r="T117">
        <v>38.969720000000002</v>
      </c>
      <c r="U117">
        <v>-77.385189999999994</v>
      </c>
      <c r="V117" s="1" t="s">
        <v>222</v>
      </c>
      <c r="W117" s="1" t="s">
        <v>22</v>
      </c>
      <c r="X117" s="1" t="s">
        <v>22</v>
      </c>
      <c r="Y117" s="1" t="s">
        <v>81</v>
      </c>
    </row>
    <row r="118" spans="1:25" x14ac:dyDescent="0.25">
      <c r="A118" s="1" t="s">
        <v>222</v>
      </c>
      <c r="B118" s="2">
        <v>40295</v>
      </c>
      <c r="C118">
        <v>49.7</v>
      </c>
      <c r="D118">
        <v>62.6</v>
      </c>
      <c r="E118">
        <v>57.2</v>
      </c>
      <c r="F118">
        <v>40.299999999999997</v>
      </c>
      <c r="G118">
        <v>56.49</v>
      </c>
      <c r="I118">
        <v>18.899999999999999</v>
      </c>
      <c r="K118">
        <v>316.38</v>
      </c>
      <c r="L118">
        <v>46.5</v>
      </c>
      <c r="M118">
        <v>0</v>
      </c>
      <c r="N118">
        <v>0</v>
      </c>
      <c r="O118" s="1" t="s">
        <v>22</v>
      </c>
      <c r="P118">
        <v>10</v>
      </c>
      <c r="R118">
        <v>996.6</v>
      </c>
      <c r="S118" s="1" t="s">
        <v>67</v>
      </c>
      <c r="T118">
        <v>38.969720000000002</v>
      </c>
      <c r="U118">
        <v>-77.385189999999994</v>
      </c>
      <c r="V118" s="1" t="s">
        <v>222</v>
      </c>
      <c r="W118" s="1" t="s">
        <v>22</v>
      </c>
      <c r="X118" s="1" t="s">
        <v>22</v>
      </c>
      <c r="Y118" s="1" t="s">
        <v>28</v>
      </c>
    </row>
    <row r="119" spans="1:25" x14ac:dyDescent="0.25">
      <c r="A119" s="1" t="s">
        <v>222</v>
      </c>
      <c r="B119" s="2">
        <v>40296</v>
      </c>
      <c r="C119">
        <v>38.4</v>
      </c>
      <c r="D119">
        <v>58.7</v>
      </c>
      <c r="E119">
        <v>49.1</v>
      </c>
      <c r="F119">
        <v>28</v>
      </c>
      <c r="G119">
        <v>44.93</v>
      </c>
      <c r="I119">
        <v>23.1</v>
      </c>
      <c r="J119">
        <v>34.4</v>
      </c>
      <c r="K119">
        <v>297.26</v>
      </c>
      <c r="L119">
        <v>34.799999999999997</v>
      </c>
      <c r="M119">
        <v>0</v>
      </c>
      <c r="N119">
        <v>0</v>
      </c>
      <c r="O119" s="1" t="s">
        <v>22</v>
      </c>
      <c r="P119">
        <v>10</v>
      </c>
      <c r="R119">
        <v>1008.8</v>
      </c>
      <c r="S119" s="1" t="s">
        <v>22</v>
      </c>
      <c r="T119">
        <v>38.969720000000002</v>
      </c>
      <c r="U119">
        <v>-77.385189999999994</v>
      </c>
      <c r="V119" s="1" t="s">
        <v>222</v>
      </c>
      <c r="W119" s="1" t="s">
        <v>22</v>
      </c>
      <c r="X119" s="1" t="s">
        <v>22</v>
      </c>
      <c r="Y119" s="1" t="s">
        <v>28</v>
      </c>
    </row>
    <row r="120" spans="1:25" x14ac:dyDescent="0.25">
      <c r="A120" s="1" t="s">
        <v>222</v>
      </c>
      <c r="B120" s="2">
        <v>40297</v>
      </c>
      <c r="C120">
        <v>38</v>
      </c>
      <c r="D120">
        <v>73</v>
      </c>
      <c r="E120">
        <v>55.2</v>
      </c>
      <c r="F120">
        <v>31.9</v>
      </c>
      <c r="G120">
        <v>45.74</v>
      </c>
      <c r="I120">
        <v>12.6</v>
      </c>
      <c r="K120">
        <v>256.26</v>
      </c>
      <c r="L120">
        <v>35.4</v>
      </c>
      <c r="M120">
        <v>0</v>
      </c>
      <c r="N120">
        <v>0</v>
      </c>
      <c r="O120" s="1" t="s">
        <v>22</v>
      </c>
      <c r="P120">
        <v>10</v>
      </c>
      <c r="R120">
        <v>1014.1</v>
      </c>
      <c r="S120" s="1" t="s">
        <v>22</v>
      </c>
      <c r="T120">
        <v>38.969720000000002</v>
      </c>
      <c r="U120">
        <v>-77.385189999999994</v>
      </c>
      <c r="V120" s="1" t="s">
        <v>222</v>
      </c>
      <c r="W120" s="1" t="s">
        <v>22</v>
      </c>
      <c r="X120" s="1" t="s">
        <v>22</v>
      </c>
      <c r="Y120" s="1" t="s">
        <v>28</v>
      </c>
    </row>
    <row r="121" spans="1:25" x14ac:dyDescent="0.25">
      <c r="A121" s="1" t="s">
        <v>222</v>
      </c>
      <c r="B121" s="2">
        <v>40298</v>
      </c>
      <c r="C121">
        <v>42.1</v>
      </c>
      <c r="D121">
        <v>84.7</v>
      </c>
      <c r="E121">
        <v>64.5</v>
      </c>
      <c r="F121">
        <v>44.5</v>
      </c>
      <c r="G121">
        <v>53.99</v>
      </c>
      <c r="H121">
        <v>82.2</v>
      </c>
      <c r="I121">
        <v>14.5</v>
      </c>
      <c r="J121">
        <v>31.1</v>
      </c>
      <c r="K121">
        <v>218.07</v>
      </c>
      <c r="M121">
        <v>0</v>
      </c>
      <c r="N121">
        <v>0</v>
      </c>
      <c r="O121" s="1" t="s">
        <v>22</v>
      </c>
      <c r="P121">
        <v>10</v>
      </c>
      <c r="R121">
        <v>1011.6</v>
      </c>
      <c r="S121" s="1" t="s">
        <v>22</v>
      </c>
      <c r="T121">
        <v>38.969720000000002</v>
      </c>
      <c r="U121">
        <v>-77.385189999999994</v>
      </c>
      <c r="V121" s="1" t="s">
        <v>222</v>
      </c>
      <c r="W121" s="1" t="s">
        <v>22</v>
      </c>
      <c r="X121" s="1" t="s">
        <v>22</v>
      </c>
      <c r="Y121" s="1" t="s">
        <v>28</v>
      </c>
    </row>
    <row r="122" spans="1:25" x14ac:dyDescent="0.25">
      <c r="A122" s="1" t="s">
        <v>222</v>
      </c>
      <c r="B122" s="2">
        <v>40299</v>
      </c>
      <c r="C122">
        <v>56.8</v>
      </c>
      <c r="D122">
        <v>89.8</v>
      </c>
      <c r="E122">
        <v>75</v>
      </c>
      <c r="F122">
        <v>57.4</v>
      </c>
      <c r="G122">
        <v>56.38</v>
      </c>
      <c r="H122">
        <v>87.5</v>
      </c>
      <c r="I122">
        <v>15.8</v>
      </c>
      <c r="K122">
        <v>182</v>
      </c>
      <c r="M122">
        <v>0</v>
      </c>
      <c r="N122">
        <v>0</v>
      </c>
      <c r="O122" s="1" t="s">
        <v>22</v>
      </c>
      <c r="P122">
        <v>10</v>
      </c>
      <c r="R122">
        <v>1010.2</v>
      </c>
      <c r="S122" s="1" t="s">
        <v>22</v>
      </c>
      <c r="T122">
        <v>38.969720000000002</v>
      </c>
      <c r="U122">
        <v>-77.385189999999994</v>
      </c>
      <c r="V122" s="1" t="s">
        <v>222</v>
      </c>
      <c r="W122" s="1" t="s">
        <v>22</v>
      </c>
      <c r="X122" s="1" t="s">
        <v>22</v>
      </c>
      <c r="Y122" s="1" t="s">
        <v>28</v>
      </c>
    </row>
    <row r="123" spans="1:25" x14ac:dyDescent="0.25">
      <c r="A123" s="1" t="s">
        <v>222</v>
      </c>
      <c r="B123" s="2">
        <v>40300</v>
      </c>
      <c r="C123">
        <v>71</v>
      </c>
      <c r="D123">
        <v>87</v>
      </c>
      <c r="E123">
        <v>79.7</v>
      </c>
      <c r="F123">
        <v>68.400000000000006</v>
      </c>
      <c r="G123">
        <v>69.099999999999994</v>
      </c>
      <c r="H123">
        <v>91.4</v>
      </c>
      <c r="I123">
        <v>14.7</v>
      </c>
      <c r="K123">
        <v>189.21</v>
      </c>
      <c r="M123">
        <v>0</v>
      </c>
      <c r="N123">
        <v>4.17</v>
      </c>
      <c r="O123" s="1" t="s">
        <v>22</v>
      </c>
      <c r="P123">
        <v>10</v>
      </c>
      <c r="R123">
        <v>1010</v>
      </c>
      <c r="S123" s="1" t="s">
        <v>22</v>
      </c>
      <c r="T123">
        <v>38.969720000000002</v>
      </c>
      <c r="U123">
        <v>-77.385189999999994</v>
      </c>
      <c r="V123" s="1" t="s">
        <v>222</v>
      </c>
      <c r="W123" s="1" t="s">
        <v>22</v>
      </c>
      <c r="X123" s="1" t="s">
        <v>22</v>
      </c>
      <c r="Y123" s="1" t="s">
        <v>28</v>
      </c>
    </row>
    <row r="124" spans="1:25" x14ac:dyDescent="0.25">
      <c r="A124" s="1" t="s">
        <v>222</v>
      </c>
      <c r="B124" s="2">
        <v>40301</v>
      </c>
      <c r="C124">
        <v>68.5</v>
      </c>
      <c r="D124">
        <v>82.1</v>
      </c>
      <c r="E124">
        <v>76</v>
      </c>
      <c r="F124">
        <v>67.900000000000006</v>
      </c>
      <c r="G124">
        <v>77.010000000000005</v>
      </c>
      <c r="H124">
        <v>85.8</v>
      </c>
      <c r="I124">
        <v>16.8</v>
      </c>
      <c r="K124">
        <v>204.86</v>
      </c>
      <c r="M124">
        <v>0.5</v>
      </c>
      <c r="N124">
        <v>29.17</v>
      </c>
      <c r="O124" s="1" t="s">
        <v>22</v>
      </c>
      <c r="P124">
        <v>9</v>
      </c>
      <c r="R124">
        <v>1008.4</v>
      </c>
      <c r="S124" s="1" t="s">
        <v>68</v>
      </c>
      <c r="T124">
        <v>38.969720000000002</v>
      </c>
      <c r="U124">
        <v>-77.385189999999994</v>
      </c>
      <c r="V124" s="1" t="s">
        <v>222</v>
      </c>
      <c r="W124" s="1" t="s">
        <v>22</v>
      </c>
      <c r="X124" s="1" t="s">
        <v>22</v>
      </c>
      <c r="Y124" s="1" t="s">
        <v>81</v>
      </c>
    </row>
    <row r="125" spans="1:25" x14ac:dyDescent="0.25">
      <c r="A125" s="1" t="s">
        <v>222</v>
      </c>
      <c r="B125" s="2">
        <v>40302</v>
      </c>
      <c r="C125">
        <v>64.599999999999994</v>
      </c>
      <c r="D125">
        <v>82</v>
      </c>
      <c r="E125">
        <v>73</v>
      </c>
      <c r="F125">
        <v>54.6</v>
      </c>
      <c r="G125">
        <v>57.75</v>
      </c>
      <c r="H125">
        <v>80.599999999999994</v>
      </c>
      <c r="I125">
        <v>15.3</v>
      </c>
      <c r="K125">
        <v>297.94</v>
      </c>
      <c r="M125">
        <v>0</v>
      </c>
      <c r="N125">
        <v>0</v>
      </c>
      <c r="O125" s="1" t="s">
        <v>22</v>
      </c>
      <c r="P125">
        <v>9.1</v>
      </c>
      <c r="R125">
        <v>1011.1</v>
      </c>
      <c r="S125" s="1" t="s">
        <v>61</v>
      </c>
      <c r="T125">
        <v>38.969720000000002</v>
      </c>
      <c r="U125">
        <v>-77.385189999999994</v>
      </c>
      <c r="V125" s="1" t="s">
        <v>222</v>
      </c>
      <c r="W125" s="1" t="s">
        <v>22</v>
      </c>
      <c r="X125" s="1" t="s">
        <v>22</v>
      </c>
      <c r="Y125" s="1" t="s">
        <v>28</v>
      </c>
    </row>
    <row r="126" spans="1:25" x14ac:dyDescent="0.25">
      <c r="A126" s="1" t="s">
        <v>222</v>
      </c>
      <c r="B126" s="2">
        <v>40303</v>
      </c>
      <c r="C126">
        <v>51.3</v>
      </c>
      <c r="D126">
        <v>83.1</v>
      </c>
      <c r="E126">
        <v>69.8</v>
      </c>
      <c r="F126">
        <v>50.7</v>
      </c>
      <c r="G126">
        <v>54.71</v>
      </c>
      <c r="H126">
        <v>81.599999999999994</v>
      </c>
      <c r="I126">
        <v>14</v>
      </c>
      <c r="K126">
        <v>167.63</v>
      </c>
      <c r="M126">
        <v>0</v>
      </c>
      <c r="N126">
        <v>0</v>
      </c>
      <c r="O126" s="1" t="s">
        <v>22</v>
      </c>
      <c r="P126">
        <v>10</v>
      </c>
      <c r="R126">
        <v>1013.4</v>
      </c>
      <c r="S126" s="1" t="s">
        <v>22</v>
      </c>
      <c r="T126">
        <v>38.969720000000002</v>
      </c>
      <c r="U126">
        <v>-77.385189999999994</v>
      </c>
      <c r="V126" s="1" t="s">
        <v>222</v>
      </c>
      <c r="W126" s="1" t="s">
        <v>22</v>
      </c>
      <c r="X126" s="1" t="s">
        <v>22</v>
      </c>
      <c r="Y126" s="1" t="s">
        <v>28</v>
      </c>
    </row>
    <row r="127" spans="1:25" x14ac:dyDescent="0.25">
      <c r="A127" s="1" t="s">
        <v>222</v>
      </c>
      <c r="B127" s="2">
        <v>40304</v>
      </c>
      <c r="C127">
        <v>64.099999999999994</v>
      </c>
      <c r="D127">
        <v>81.900000000000006</v>
      </c>
      <c r="E127">
        <v>72.900000000000006</v>
      </c>
      <c r="F127">
        <v>49.5</v>
      </c>
      <c r="G127">
        <v>47.39</v>
      </c>
      <c r="H127">
        <v>80.3</v>
      </c>
      <c r="I127">
        <v>21.3</v>
      </c>
      <c r="J127">
        <v>34.4</v>
      </c>
      <c r="K127">
        <v>262.25</v>
      </c>
      <c r="M127">
        <v>0</v>
      </c>
      <c r="N127">
        <v>0</v>
      </c>
      <c r="O127" s="1" t="s">
        <v>22</v>
      </c>
      <c r="P127">
        <v>10</v>
      </c>
      <c r="R127">
        <v>1010</v>
      </c>
      <c r="S127" s="1" t="s">
        <v>22</v>
      </c>
      <c r="T127">
        <v>38.969720000000002</v>
      </c>
      <c r="U127">
        <v>-77.385189999999994</v>
      </c>
      <c r="V127" s="1" t="s">
        <v>222</v>
      </c>
      <c r="W127" s="1" t="s">
        <v>22</v>
      </c>
      <c r="X127" s="1" t="s">
        <v>22</v>
      </c>
      <c r="Y127" s="1" t="s">
        <v>28</v>
      </c>
    </row>
    <row r="128" spans="1:25" x14ac:dyDescent="0.25">
      <c r="A128" s="1" t="s">
        <v>222</v>
      </c>
      <c r="B128" s="2">
        <v>40305</v>
      </c>
      <c r="C128">
        <v>49.1</v>
      </c>
      <c r="D128">
        <v>76</v>
      </c>
      <c r="E128">
        <v>66.099999999999994</v>
      </c>
      <c r="F128">
        <v>45.6</v>
      </c>
      <c r="G128">
        <v>49.01</v>
      </c>
      <c r="I128">
        <v>14.2</v>
      </c>
      <c r="K128">
        <v>202.05</v>
      </c>
      <c r="M128">
        <v>0</v>
      </c>
      <c r="N128">
        <v>0</v>
      </c>
      <c r="O128" s="1" t="s">
        <v>22</v>
      </c>
      <c r="P128">
        <v>10</v>
      </c>
      <c r="R128">
        <v>1014.2</v>
      </c>
      <c r="S128" s="1" t="s">
        <v>22</v>
      </c>
      <c r="T128">
        <v>38.969720000000002</v>
      </c>
      <c r="U128">
        <v>-77.385189999999994</v>
      </c>
      <c r="V128" s="1" t="s">
        <v>222</v>
      </c>
      <c r="W128" s="1" t="s">
        <v>22</v>
      </c>
      <c r="X128" s="1" t="s">
        <v>22</v>
      </c>
      <c r="Y128" s="1" t="s">
        <v>28</v>
      </c>
    </row>
    <row r="129" spans="1:25" x14ac:dyDescent="0.25">
      <c r="A129" s="1" t="s">
        <v>222</v>
      </c>
      <c r="B129" s="2">
        <v>40306</v>
      </c>
      <c r="C129">
        <v>57</v>
      </c>
      <c r="D129">
        <v>74.8</v>
      </c>
      <c r="E129">
        <v>69.099999999999994</v>
      </c>
      <c r="F129">
        <v>45.5</v>
      </c>
      <c r="G129">
        <v>45.98</v>
      </c>
      <c r="I129">
        <v>30.5</v>
      </c>
      <c r="J129">
        <v>42.5</v>
      </c>
      <c r="K129">
        <v>254.08</v>
      </c>
      <c r="M129">
        <v>0</v>
      </c>
      <c r="N129">
        <v>0</v>
      </c>
      <c r="O129" s="1" t="s">
        <v>22</v>
      </c>
      <c r="P129">
        <v>9.6999999999999993</v>
      </c>
      <c r="R129">
        <v>1005.4</v>
      </c>
      <c r="S129" s="1" t="s">
        <v>67</v>
      </c>
      <c r="T129">
        <v>38.969720000000002</v>
      </c>
      <c r="U129">
        <v>-77.385189999999994</v>
      </c>
      <c r="V129" s="1" t="s">
        <v>222</v>
      </c>
      <c r="W129" s="1" t="s">
        <v>22</v>
      </c>
      <c r="X129" s="1" t="s">
        <v>22</v>
      </c>
      <c r="Y129" s="1" t="s">
        <v>28</v>
      </c>
    </row>
    <row r="130" spans="1:25" x14ac:dyDescent="0.25">
      <c r="A130" s="1" t="s">
        <v>222</v>
      </c>
      <c r="B130" s="2">
        <v>40307</v>
      </c>
      <c r="C130">
        <v>48</v>
      </c>
      <c r="D130">
        <v>61.9</v>
      </c>
      <c r="E130">
        <v>54.6</v>
      </c>
      <c r="F130">
        <v>31</v>
      </c>
      <c r="G130">
        <v>42.04</v>
      </c>
      <c r="I130">
        <v>21.4</v>
      </c>
      <c r="J130">
        <v>38</v>
      </c>
      <c r="K130">
        <v>310.17</v>
      </c>
      <c r="L130">
        <v>43.9</v>
      </c>
      <c r="M130">
        <v>0</v>
      </c>
      <c r="N130">
        <v>0</v>
      </c>
      <c r="O130" s="1" t="s">
        <v>22</v>
      </c>
      <c r="P130">
        <v>10</v>
      </c>
      <c r="R130">
        <v>1018.9</v>
      </c>
      <c r="S130" s="1" t="s">
        <v>67</v>
      </c>
      <c r="T130">
        <v>38.969720000000002</v>
      </c>
      <c r="U130">
        <v>-77.385189999999994</v>
      </c>
      <c r="V130" s="1" t="s">
        <v>222</v>
      </c>
      <c r="W130" s="1" t="s">
        <v>22</v>
      </c>
      <c r="X130" s="1" t="s">
        <v>22</v>
      </c>
      <c r="Y130" s="1" t="s">
        <v>28</v>
      </c>
    </row>
    <row r="131" spans="1:25" x14ac:dyDescent="0.25">
      <c r="A131" s="1" t="s">
        <v>222</v>
      </c>
      <c r="B131" s="2">
        <v>40308</v>
      </c>
      <c r="C131">
        <v>36.1</v>
      </c>
      <c r="D131">
        <v>65.2</v>
      </c>
      <c r="E131">
        <v>52.8</v>
      </c>
      <c r="F131">
        <v>28.8</v>
      </c>
      <c r="G131">
        <v>42.44</v>
      </c>
      <c r="I131">
        <v>14.1</v>
      </c>
      <c r="J131">
        <v>32.200000000000003</v>
      </c>
      <c r="K131">
        <v>275.7</v>
      </c>
      <c r="L131">
        <v>37.700000000000003</v>
      </c>
      <c r="M131">
        <v>0</v>
      </c>
      <c r="N131">
        <v>0</v>
      </c>
      <c r="O131" s="1" t="s">
        <v>22</v>
      </c>
      <c r="P131">
        <v>10</v>
      </c>
      <c r="R131">
        <v>1026.7</v>
      </c>
      <c r="S131" s="1" t="s">
        <v>22</v>
      </c>
      <c r="T131">
        <v>38.969720000000002</v>
      </c>
      <c r="U131">
        <v>-77.385189999999994</v>
      </c>
      <c r="V131" s="1" t="s">
        <v>222</v>
      </c>
      <c r="W131" s="1" t="s">
        <v>22</v>
      </c>
      <c r="X131" s="1" t="s">
        <v>22</v>
      </c>
      <c r="Y131" s="1" t="s">
        <v>28</v>
      </c>
    </row>
    <row r="132" spans="1:25" x14ac:dyDescent="0.25">
      <c r="A132" s="1" t="s">
        <v>222</v>
      </c>
      <c r="B132" s="2">
        <v>40309</v>
      </c>
      <c r="C132">
        <v>39.5</v>
      </c>
      <c r="D132">
        <v>54</v>
      </c>
      <c r="E132">
        <v>48.8</v>
      </c>
      <c r="F132">
        <v>38.9</v>
      </c>
      <c r="G132">
        <v>70.430000000000007</v>
      </c>
      <c r="I132">
        <v>14.6</v>
      </c>
      <c r="K132">
        <v>158.5</v>
      </c>
      <c r="L132">
        <v>41.1</v>
      </c>
      <c r="M132">
        <v>0.1</v>
      </c>
      <c r="N132">
        <v>25</v>
      </c>
      <c r="O132" s="1" t="s">
        <v>22</v>
      </c>
      <c r="P132">
        <v>9.3000000000000007</v>
      </c>
      <c r="R132">
        <v>1027.5</v>
      </c>
      <c r="S132" s="1" t="s">
        <v>141</v>
      </c>
      <c r="T132">
        <v>38.969720000000002</v>
      </c>
      <c r="U132">
        <v>-77.385189999999994</v>
      </c>
      <c r="V132" s="1" t="s">
        <v>222</v>
      </c>
      <c r="W132" s="1" t="s">
        <v>22</v>
      </c>
      <c r="X132" s="1" t="s">
        <v>22</v>
      </c>
      <c r="Y132" s="1" t="s">
        <v>81</v>
      </c>
    </row>
    <row r="133" spans="1:25" x14ac:dyDescent="0.25">
      <c r="A133" s="1" t="s">
        <v>222</v>
      </c>
      <c r="B133" s="2">
        <v>40310</v>
      </c>
      <c r="C133">
        <v>53.6</v>
      </c>
      <c r="D133">
        <v>78.900000000000006</v>
      </c>
      <c r="E133">
        <v>63.8</v>
      </c>
      <c r="F133">
        <v>56.3</v>
      </c>
      <c r="G133">
        <v>77.77</v>
      </c>
      <c r="I133">
        <v>12</v>
      </c>
      <c r="K133">
        <v>182.79</v>
      </c>
      <c r="M133">
        <v>0.1</v>
      </c>
      <c r="N133">
        <v>12.5</v>
      </c>
      <c r="O133" s="1" t="s">
        <v>22</v>
      </c>
      <c r="P133">
        <v>8.1999999999999993</v>
      </c>
      <c r="R133">
        <v>1018.5</v>
      </c>
      <c r="S133" s="1" t="s">
        <v>289</v>
      </c>
      <c r="T133">
        <v>38.969720000000002</v>
      </c>
      <c r="U133">
        <v>-77.385189999999994</v>
      </c>
      <c r="V133" s="1" t="s">
        <v>222</v>
      </c>
      <c r="W133" s="1" t="s">
        <v>22</v>
      </c>
      <c r="X133" s="1" t="s">
        <v>22</v>
      </c>
      <c r="Y133" s="1" t="s">
        <v>81</v>
      </c>
    </row>
    <row r="134" spans="1:25" x14ac:dyDescent="0.25">
      <c r="A134" s="1" t="s">
        <v>222</v>
      </c>
      <c r="B134" s="2">
        <v>40311</v>
      </c>
      <c r="C134">
        <v>52.8</v>
      </c>
      <c r="D134">
        <v>63</v>
      </c>
      <c r="E134">
        <v>57.6</v>
      </c>
      <c r="F134">
        <v>50.6</v>
      </c>
      <c r="G134">
        <v>77.92</v>
      </c>
      <c r="I134">
        <v>13.1</v>
      </c>
      <c r="K134">
        <v>114.62</v>
      </c>
      <c r="M134">
        <v>0</v>
      </c>
      <c r="N134">
        <v>4.17</v>
      </c>
      <c r="O134" s="1" t="s">
        <v>22</v>
      </c>
      <c r="P134">
        <v>7.8</v>
      </c>
      <c r="R134">
        <v>1025.4000000000001</v>
      </c>
      <c r="S134" s="1" t="s">
        <v>255</v>
      </c>
      <c r="T134">
        <v>38.969720000000002</v>
      </c>
      <c r="U134">
        <v>-77.385189999999994</v>
      </c>
      <c r="V134" s="1" t="s">
        <v>222</v>
      </c>
      <c r="W134" s="1" t="s">
        <v>22</v>
      </c>
      <c r="X134" s="1" t="s">
        <v>22</v>
      </c>
      <c r="Y134" s="1" t="s">
        <v>28</v>
      </c>
    </row>
    <row r="135" spans="1:25" x14ac:dyDescent="0.25">
      <c r="A135" s="1" t="s">
        <v>222</v>
      </c>
      <c r="B135" s="2">
        <v>40312</v>
      </c>
      <c r="C135">
        <v>59.3</v>
      </c>
      <c r="D135">
        <v>88.2</v>
      </c>
      <c r="E135">
        <v>71.7</v>
      </c>
      <c r="F135">
        <v>63</v>
      </c>
      <c r="G135">
        <v>76.53</v>
      </c>
      <c r="H135">
        <v>90.8</v>
      </c>
      <c r="I135">
        <v>13.6</v>
      </c>
      <c r="K135">
        <v>197.71</v>
      </c>
      <c r="M135">
        <v>0.1</v>
      </c>
      <c r="N135">
        <v>12.5</v>
      </c>
      <c r="O135" s="1" t="s">
        <v>22</v>
      </c>
      <c r="P135">
        <v>7.6</v>
      </c>
      <c r="R135">
        <v>1020.2</v>
      </c>
      <c r="S135" s="1" t="s">
        <v>290</v>
      </c>
      <c r="T135">
        <v>38.969720000000002</v>
      </c>
      <c r="U135">
        <v>-77.385189999999994</v>
      </c>
      <c r="V135" s="1" t="s">
        <v>222</v>
      </c>
      <c r="W135" s="1" t="s">
        <v>22</v>
      </c>
      <c r="X135" s="1" t="s">
        <v>22</v>
      </c>
      <c r="Y135" s="1" t="s">
        <v>81</v>
      </c>
    </row>
    <row r="136" spans="1:25" x14ac:dyDescent="0.25">
      <c r="A136" s="1" t="s">
        <v>222</v>
      </c>
      <c r="B136" s="2">
        <v>40313</v>
      </c>
      <c r="C136">
        <v>61.9</v>
      </c>
      <c r="D136">
        <v>79.900000000000006</v>
      </c>
      <c r="E136">
        <v>72.3</v>
      </c>
      <c r="F136">
        <v>49.2</v>
      </c>
      <c r="G136">
        <v>47.02</v>
      </c>
      <c r="I136">
        <v>16.899999999999999</v>
      </c>
      <c r="K136">
        <v>287.39</v>
      </c>
      <c r="M136">
        <v>0</v>
      </c>
      <c r="N136">
        <v>0</v>
      </c>
      <c r="O136" s="1" t="s">
        <v>22</v>
      </c>
      <c r="P136">
        <v>10</v>
      </c>
      <c r="R136">
        <v>1019.7</v>
      </c>
      <c r="S136" s="1" t="s">
        <v>22</v>
      </c>
      <c r="T136">
        <v>38.969720000000002</v>
      </c>
      <c r="U136">
        <v>-77.385189999999994</v>
      </c>
      <c r="V136" s="1" t="s">
        <v>222</v>
      </c>
      <c r="W136" s="1" t="s">
        <v>22</v>
      </c>
      <c r="X136" s="1" t="s">
        <v>22</v>
      </c>
      <c r="Y136" s="1" t="s">
        <v>28</v>
      </c>
    </row>
    <row r="137" spans="1:25" x14ac:dyDescent="0.25">
      <c r="A137" s="1" t="s">
        <v>222</v>
      </c>
      <c r="B137" s="2">
        <v>40314</v>
      </c>
      <c r="C137">
        <v>57.8</v>
      </c>
      <c r="D137">
        <v>73.2</v>
      </c>
      <c r="E137">
        <v>66.099999999999994</v>
      </c>
      <c r="F137">
        <v>49.2</v>
      </c>
      <c r="G137">
        <v>55.75</v>
      </c>
      <c r="I137">
        <v>8.8000000000000007</v>
      </c>
      <c r="K137">
        <v>222.2</v>
      </c>
      <c r="M137">
        <v>0</v>
      </c>
      <c r="N137">
        <v>0</v>
      </c>
      <c r="O137" s="1" t="s">
        <v>22</v>
      </c>
      <c r="P137">
        <v>10</v>
      </c>
      <c r="R137">
        <v>1020.8</v>
      </c>
      <c r="S137" s="1" t="s">
        <v>22</v>
      </c>
      <c r="T137">
        <v>38.969720000000002</v>
      </c>
      <c r="U137">
        <v>-77.385189999999994</v>
      </c>
      <c r="V137" s="1" t="s">
        <v>222</v>
      </c>
      <c r="W137" s="1" t="s">
        <v>22</v>
      </c>
      <c r="X137" s="1" t="s">
        <v>22</v>
      </c>
      <c r="Y137" s="1" t="s">
        <v>28</v>
      </c>
    </row>
    <row r="138" spans="1:25" x14ac:dyDescent="0.25">
      <c r="A138" s="1" t="s">
        <v>222</v>
      </c>
      <c r="B138" s="2">
        <v>40315</v>
      </c>
      <c r="C138">
        <v>54</v>
      </c>
      <c r="D138">
        <v>65</v>
      </c>
      <c r="E138">
        <v>58.9</v>
      </c>
      <c r="F138">
        <v>53</v>
      </c>
      <c r="G138">
        <v>81.62</v>
      </c>
      <c r="I138">
        <v>8.9</v>
      </c>
      <c r="K138">
        <v>111.93</v>
      </c>
      <c r="M138">
        <v>0.5</v>
      </c>
      <c r="N138">
        <v>58.33</v>
      </c>
      <c r="O138" s="1" t="s">
        <v>22</v>
      </c>
      <c r="P138">
        <v>7.2</v>
      </c>
      <c r="R138">
        <v>1020.8</v>
      </c>
      <c r="S138" s="1" t="s">
        <v>201</v>
      </c>
      <c r="T138">
        <v>38.969720000000002</v>
      </c>
      <c r="U138">
        <v>-77.385189999999994</v>
      </c>
      <c r="V138" s="1" t="s">
        <v>222</v>
      </c>
      <c r="W138" s="1" t="s">
        <v>22</v>
      </c>
      <c r="X138" s="1" t="s">
        <v>22</v>
      </c>
      <c r="Y138" s="1" t="s">
        <v>81</v>
      </c>
    </row>
    <row r="139" spans="1:25" x14ac:dyDescent="0.25">
      <c r="A139" s="1" t="s">
        <v>222</v>
      </c>
      <c r="B139" s="2">
        <v>40316</v>
      </c>
      <c r="C139">
        <v>51.2</v>
      </c>
      <c r="D139">
        <v>57</v>
      </c>
      <c r="E139">
        <v>54.6</v>
      </c>
      <c r="F139">
        <v>50</v>
      </c>
      <c r="G139">
        <v>84.68</v>
      </c>
      <c r="I139">
        <v>10.9</v>
      </c>
      <c r="K139">
        <v>99.17</v>
      </c>
      <c r="M139">
        <v>0</v>
      </c>
      <c r="N139">
        <v>20.83</v>
      </c>
      <c r="O139" s="1" t="s">
        <v>22</v>
      </c>
      <c r="P139">
        <v>8</v>
      </c>
      <c r="R139">
        <v>1014.5</v>
      </c>
      <c r="S139" s="1" t="s">
        <v>137</v>
      </c>
      <c r="T139">
        <v>38.969720000000002</v>
      </c>
      <c r="U139">
        <v>-77.385189999999994</v>
      </c>
      <c r="V139" s="1" t="s">
        <v>222</v>
      </c>
      <c r="W139" s="1" t="s">
        <v>22</v>
      </c>
      <c r="X139" s="1" t="s">
        <v>22</v>
      </c>
      <c r="Y139" s="1" t="s">
        <v>28</v>
      </c>
    </row>
    <row r="140" spans="1:25" x14ac:dyDescent="0.25">
      <c r="A140" s="1" t="s">
        <v>222</v>
      </c>
      <c r="B140" s="2">
        <v>40317</v>
      </c>
      <c r="C140">
        <v>48.3</v>
      </c>
      <c r="D140">
        <v>61.1</v>
      </c>
      <c r="E140">
        <v>56.1</v>
      </c>
      <c r="F140">
        <v>50.3</v>
      </c>
      <c r="G140">
        <v>81.14</v>
      </c>
      <c r="I140">
        <v>6.8</v>
      </c>
      <c r="K140">
        <v>298.94</v>
      </c>
      <c r="L140">
        <v>47.8</v>
      </c>
      <c r="M140">
        <v>0</v>
      </c>
      <c r="N140">
        <v>0</v>
      </c>
      <c r="O140" s="1" t="s">
        <v>22</v>
      </c>
      <c r="P140">
        <v>8.6999999999999993</v>
      </c>
      <c r="R140">
        <v>1013.6</v>
      </c>
      <c r="S140" s="1" t="s">
        <v>62</v>
      </c>
      <c r="T140">
        <v>38.969720000000002</v>
      </c>
      <c r="U140">
        <v>-77.385189999999994</v>
      </c>
      <c r="V140" s="1" t="s">
        <v>222</v>
      </c>
      <c r="W140" s="1" t="s">
        <v>22</v>
      </c>
      <c r="X140" s="1" t="s">
        <v>22</v>
      </c>
      <c r="Y140" s="1" t="s">
        <v>28</v>
      </c>
    </row>
    <row r="141" spans="1:25" x14ac:dyDescent="0.25">
      <c r="A141" s="1" t="s">
        <v>222</v>
      </c>
      <c r="B141" s="2">
        <v>40318</v>
      </c>
      <c r="C141">
        <v>48.7</v>
      </c>
      <c r="D141">
        <v>80.2</v>
      </c>
      <c r="E141">
        <v>65.2</v>
      </c>
      <c r="F141">
        <v>51.6</v>
      </c>
      <c r="G141">
        <v>66.52</v>
      </c>
      <c r="H141">
        <v>79.8</v>
      </c>
      <c r="I141">
        <v>12.3</v>
      </c>
      <c r="K141">
        <v>266.06</v>
      </c>
      <c r="M141">
        <v>0</v>
      </c>
      <c r="N141">
        <v>0</v>
      </c>
      <c r="O141" s="1" t="s">
        <v>22</v>
      </c>
      <c r="P141">
        <v>8.8000000000000007</v>
      </c>
      <c r="R141">
        <v>1016.4</v>
      </c>
      <c r="S141" s="1" t="s">
        <v>61</v>
      </c>
      <c r="T141">
        <v>38.969720000000002</v>
      </c>
      <c r="U141">
        <v>-77.385189999999994</v>
      </c>
      <c r="V141" s="1" t="s">
        <v>222</v>
      </c>
      <c r="W141" s="1" t="s">
        <v>22</v>
      </c>
      <c r="X141" s="1" t="s">
        <v>22</v>
      </c>
      <c r="Y141" s="1" t="s">
        <v>28</v>
      </c>
    </row>
    <row r="142" spans="1:25" x14ac:dyDescent="0.25">
      <c r="A142" s="1" t="s">
        <v>222</v>
      </c>
      <c r="B142" s="2">
        <v>40319</v>
      </c>
      <c r="C142">
        <v>52.8</v>
      </c>
      <c r="D142">
        <v>85.1</v>
      </c>
      <c r="E142">
        <v>70.400000000000006</v>
      </c>
      <c r="F142">
        <v>52.2</v>
      </c>
      <c r="G142">
        <v>58.23</v>
      </c>
      <c r="H142">
        <v>83.1</v>
      </c>
      <c r="I142">
        <v>10.8</v>
      </c>
      <c r="K142">
        <v>177.5</v>
      </c>
      <c r="M142">
        <v>0</v>
      </c>
      <c r="N142">
        <v>0</v>
      </c>
      <c r="O142" s="1" t="s">
        <v>22</v>
      </c>
      <c r="P142">
        <v>9.6</v>
      </c>
      <c r="R142">
        <v>1019.6</v>
      </c>
      <c r="S142" s="1" t="s">
        <v>61</v>
      </c>
      <c r="T142">
        <v>38.969720000000002</v>
      </c>
      <c r="U142">
        <v>-77.385189999999994</v>
      </c>
      <c r="V142" s="1" t="s">
        <v>222</v>
      </c>
      <c r="W142" s="1" t="s">
        <v>22</v>
      </c>
      <c r="X142" s="1" t="s">
        <v>22</v>
      </c>
      <c r="Y142" s="1" t="s">
        <v>28</v>
      </c>
    </row>
    <row r="143" spans="1:25" x14ac:dyDescent="0.25">
      <c r="A143" s="1" t="s">
        <v>222</v>
      </c>
      <c r="B143" s="2">
        <v>40320</v>
      </c>
      <c r="C143">
        <v>64.400000000000006</v>
      </c>
      <c r="D143">
        <v>75.3</v>
      </c>
      <c r="E143">
        <v>69.3</v>
      </c>
      <c r="F143">
        <v>58.1</v>
      </c>
      <c r="G143">
        <v>69.14</v>
      </c>
      <c r="I143">
        <v>13.6</v>
      </c>
      <c r="K143">
        <v>147.04</v>
      </c>
      <c r="M143">
        <v>0.3</v>
      </c>
      <c r="N143">
        <v>29.17</v>
      </c>
      <c r="O143" s="1" t="s">
        <v>22</v>
      </c>
      <c r="P143">
        <v>9.1</v>
      </c>
      <c r="R143">
        <v>1019.2</v>
      </c>
      <c r="S143" s="1" t="s">
        <v>94</v>
      </c>
      <c r="T143">
        <v>38.969720000000002</v>
      </c>
      <c r="U143">
        <v>-77.385189999999994</v>
      </c>
      <c r="V143" s="1" t="s">
        <v>222</v>
      </c>
      <c r="W143" s="1" t="s">
        <v>22</v>
      </c>
      <c r="X143" s="1" t="s">
        <v>22</v>
      </c>
      <c r="Y143" s="1" t="s">
        <v>81</v>
      </c>
    </row>
    <row r="144" spans="1:25" x14ac:dyDescent="0.25">
      <c r="A144" s="1" t="s">
        <v>222</v>
      </c>
      <c r="B144" s="2">
        <v>40321</v>
      </c>
      <c r="C144">
        <v>65.099999999999994</v>
      </c>
      <c r="D144">
        <v>74.099999999999994</v>
      </c>
      <c r="E144">
        <v>68.400000000000006</v>
      </c>
      <c r="F144">
        <v>64.400000000000006</v>
      </c>
      <c r="G144">
        <v>87.63</v>
      </c>
      <c r="I144">
        <v>12.9</v>
      </c>
      <c r="K144">
        <v>75.959999999999994</v>
      </c>
      <c r="M144">
        <v>2.4</v>
      </c>
      <c r="N144">
        <v>58.33</v>
      </c>
      <c r="O144" s="1" t="s">
        <v>22</v>
      </c>
      <c r="P144">
        <v>6.8</v>
      </c>
      <c r="R144">
        <v>1019.2</v>
      </c>
      <c r="S144" s="1" t="s">
        <v>291</v>
      </c>
      <c r="T144">
        <v>38.969720000000002</v>
      </c>
      <c r="U144">
        <v>-77.385189999999994</v>
      </c>
      <c r="V144" s="1" t="s">
        <v>222</v>
      </c>
      <c r="W144" s="1" t="s">
        <v>22</v>
      </c>
      <c r="X144" s="1" t="s">
        <v>22</v>
      </c>
      <c r="Y144" s="1" t="s">
        <v>81</v>
      </c>
    </row>
    <row r="145" spans="1:25" x14ac:dyDescent="0.25">
      <c r="A145" s="1" t="s">
        <v>222</v>
      </c>
      <c r="B145" s="2">
        <v>40322</v>
      </c>
      <c r="C145">
        <v>65.099999999999994</v>
      </c>
      <c r="D145">
        <v>76</v>
      </c>
      <c r="E145">
        <v>69.3</v>
      </c>
      <c r="F145">
        <v>62.9</v>
      </c>
      <c r="G145">
        <v>80.959999999999994</v>
      </c>
      <c r="I145">
        <v>7.4</v>
      </c>
      <c r="K145">
        <v>118.26</v>
      </c>
      <c r="M145">
        <v>0.1</v>
      </c>
      <c r="N145">
        <v>12.5</v>
      </c>
      <c r="O145" s="1" t="s">
        <v>22</v>
      </c>
      <c r="P145">
        <v>8.6999999999999993</v>
      </c>
      <c r="R145">
        <v>1022.5</v>
      </c>
      <c r="S145" s="1" t="s">
        <v>62</v>
      </c>
      <c r="T145">
        <v>38.969720000000002</v>
      </c>
      <c r="U145">
        <v>-77.385189999999994</v>
      </c>
      <c r="V145" s="1" t="s">
        <v>222</v>
      </c>
      <c r="W145" s="1" t="s">
        <v>22</v>
      </c>
      <c r="X145" s="1" t="s">
        <v>22</v>
      </c>
      <c r="Y145" s="1" t="s">
        <v>81</v>
      </c>
    </row>
    <row r="146" spans="1:25" x14ac:dyDescent="0.25">
      <c r="A146" s="1" t="s">
        <v>222</v>
      </c>
      <c r="B146" s="2">
        <v>40323</v>
      </c>
      <c r="C146">
        <v>64.400000000000006</v>
      </c>
      <c r="D146">
        <v>79.2</v>
      </c>
      <c r="E146">
        <v>71.099999999999994</v>
      </c>
      <c r="F146">
        <v>63</v>
      </c>
      <c r="G146">
        <v>76.83</v>
      </c>
      <c r="I146">
        <v>7.6</v>
      </c>
      <c r="K146">
        <v>79.67</v>
      </c>
      <c r="M146">
        <v>0</v>
      </c>
      <c r="N146">
        <v>0</v>
      </c>
      <c r="O146" s="1" t="s">
        <v>22</v>
      </c>
      <c r="P146">
        <v>9.8000000000000007</v>
      </c>
      <c r="R146">
        <v>1021.9</v>
      </c>
      <c r="S146" s="1" t="s">
        <v>61</v>
      </c>
      <c r="T146">
        <v>38.969720000000002</v>
      </c>
      <c r="U146">
        <v>-77.385189999999994</v>
      </c>
      <c r="V146" s="1" t="s">
        <v>222</v>
      </c>
      <c r="W146" s="1" t="s">
        <v>22</v>
      </c>
      <c r="X146" s="1" t="s">
        <v>22</v>
      </c>
      <c r="Y146" s="1" t="s">
        <v>28</v>
      </c>
    </row>
    <row r="147" spans="1:25" x14ac:dyDescent="0.25">
      <c r="A147" s="1" t="s">
        <v>222</v>
      </c>
      <c r="B147" s="2">
        <v>40324</v>
      </c>
      <c r="C147">
        <v>58.5</v>
      </c>
      <c r="D147">
        <v>87.4</v>
      </c>
      <c r="E147">
        <v>73.900000000000006</v>
      </c>
      <c r="F147">
        <v>63.7</v>
      </c>
      <c r="G147">
        <v>73.010000000000005</v>
      </c>
      <c r="H147">
        <v>89.5</v>
      </c>
      <c r="I147">
        <v>10.9</v>
      </c>
      <c r="K147">
        <v>280.13</v>
      </c>
      <c r="M147">
        <v>0</v>
      </c>
      <c r="N147">
        <v>0</v>
      </c>
      <c r="O147" s="1" t="s">
        <v>22</v>
      </c>
      <c r="P147">
        <v>9.9</v>
      </c>
      <c r="R147">
        <v>1013.9</v>
      </c>
      <c r="S147" s="1" t="s">
        <v>22</v>
      </c>
      <c r="T147">
        <v>38.969720000000002</v>
      </c>
      <c r="U147">
        <v>-77.385189999999994</v>
      </c>
      <c r="V147" s="1" t="s">
        <v>222</v>
      </c>
      <c r="W147" s="1" t="s">
        <v>22</v>
      </c>
      <c r="X147" s="1" t="s">
        <v>22</v>
      </c>
      <c r="Y147" s="1" t="s">
        <v>28</v>
      </c>
    </row>
    <row r="148" spans="1:25" x14ac:dyDescent="0.25">
      <c r="A148" s="1" t="s">
        <v>222</v>
      </c>
      <c r="B148" s="2">
        <v>40325</v>
      </c>
      <c r="C148">
        <v>66.5</v>
      </c>
      <c r="D148">
        <v>91.2</v>
      </c>
      <c r="E148">
        <v>80</v>
      </c>
      <c r="F148">
        <v>66</v>
      </c>
      <c r="G148">
        <v>65.34</v>
      </c>
      <c r="H148">
        <v>94.4</v>
      </c>
      <c r="I148">
        <v>14.4</v>
      </c>
      <c r="J148">
        <v>36.9</v>
      </c>
      <c r="K148">
        <v>280.91000000000003</v>
      </c>
      <c r="M148">
        <v>0.9</v>
      </c>
      <c r="N148">
        <v>8.33</v>
      </c>
      <c r="O148" s="1" t="s">
        <v>22</v>
      </c>
      <c r="P148">
        <v>9.5</v>
      </c>
      <c r="R148">
        <v>1008.7</v>
      </c>
      <c r="S148" s="1" t="s">
        <v>236</v>
      </c>
      <c r="T148">
        <v>38.969720000000002</v>
      </c>
      <c r="U148">
        <v>-77.385189999999994</v>
      </c>
      <c r="V148" s="1" t="s">
        <v>222</v>
      </c>
      <c r="W148" s="1" t="s">
        <v>22</v>
      </c>
      <c r="X148" s="1" t="s">
        <v>22</v>
      </c>
      <c r="Y148" s="1" t="s">
        <v>81</v>
      </c>
    </row>
    <row r="149" spans="1:25" x14ac:dyDescent="0.25">
      <c r="A149" s="1" t="s">
        <v>222</v>
      </c>
      <c r="B149" s="2">
        <v>40326</v>
      </c>
      <c r="C149">
        <v>63.2</v>
      </c>
      <c r="D149">
        <v>76</v>
      </c>
      <c r="E149">
        <v>69.400000000000006</v>
      </c>
      <c r="F149">
        <v>63.1</v>
      </c>
      <c r="G149">
        <v>80.849999999999994</v>
      </c>
      <c r="I149">
        <v>10.1</v>
      </c>
      <c r="K149">
        <v>127.05</v>
      </c>
      <c r="M149">
        <v>0.1</v>
      </c>
      <c r="N149">
        <v>8.33</v>
      </c>
      <c r="O149" s="1" t="s">
        <v>22</v>
      </c>
      <c r="P149">
        <v>9.6999999999999993</v>
      </c>
      <c r="R149">
        <v>1012.8</v>
      </c>
      <c r="S149" s="1" t="s">
        <v>292</v>
      </c>
      <c r="T149">
        <v>38.969720000000002</v>
      </c>
      <c r="U149">
        <v>-77.385189999999994</v>
      </c>
      <c r="V149" s="1" t="s">
        <v>222</v>
      </c>
      <c r="W149" s="1" t="s">
        <v>22</v>
      </c>
      <c r="X149" s="1" t="s">
        <v>22</v>
      </c>
      <c r="Y149" s="1" t="s">
        <v>81</v>
      </c>
    </row>
    <row r="150" spans="1:25" x14ac:dyDescent="0.25">
      <c r="A150" s="1" t="s">
        <v>222</v>
      </c>
      <c r="B150" s="2">
        <v>40327</v>
      </c>
      <c r="C150">
        <v>67</v>
      </c>
      <c r="D150">
        <v>80.2</v>
      </c>
      <c r="E150">
        <v>72.7</v>
      </c>
      <c r="F150">
        <v>64.599999999999994</v>
      </c>
      <c r="G150">
        <v>76.319999999999993</v>
      </c>
      <c r="H150">
        <v>82.3</v>
      </c>
      <c r="I150">
        <v>8.1999999999999993</v>
      </c>
      <c r="K150">
        <v>188.29</v>
      </c>
      <c r="M150">
        <v>0</v>
      </c>
      <c r="N150">
        <v>0</v>
      </c>
      <c r="O150" s="1" t="s">
        <v>22</v>
      </c>
      <c r="P150">
        <v>9.9</v>
      </c>
      <c r="R150">
        <v>1013.2</v>
      </c>
      <c r="S150" s="1" t="s">
        <v>22</v>
      </c>
      <c r="T150">
        <v>38.969720000000002</v>
      </c>
      <c r="U150">
        <v>-77.385189999999994</v>
      </c>
      <c r="V150" s="1" t="s">
        <v>222</v>
      </c>
      <c r="W150" s="1" t="s">
        <v>22</v>
      </c>
      <c r="X150" s="1" t="s">
        <v>22</v>
      </c>
      <c r="Y150" s="1" t="s">
        <v>28</v>
      </c>
    </row>
    <row r="151" spans="1:25" x14ac:dyDescent="0.25">
      <c r="A151" s="1" t="s">
        <v>222</v>
      </c>
      <c r="B151" s="2">
        <v>40328</v>
      </c>
      <c r="C151">
        <v>66.3</v>
      </c>
      <c r="D151">
        <v>86.3</v>
      </c>
      <c r="E151">
        <v>76.8</v>
      </c>
      <c r="F151">
        <v>62.9</v>
      </c>
      <c r="G151">
        <v>65.930000000000007</v>
      </c>
      <c r="H151">
        <v>85.7</v>
      </c>
      <c r="I151">
        <v>10.9</v>
      </c>
      <c r="K151">
        <v>273.69</v>
      </c>
      <c r="M151">
        <v>0</v>
      </c>
      <c r="N151">
        <v>0</v>
      </c>
      <c r="O151" s="1" t="s">
        <v>22</v>
      </c>
      <c r="P151">
        <v>8.6999999999999993</v>
      </c>
      <c r="R151">
        <v>1013.6</v>
      </c>
      <c r="S151" s="1" t="s">
        <v>77</v>
      </c>
      <c r="T151">
        <v>38.969720000000002</v>
      </c>
      <c r="U151">
        <v>-77.385189999999994</v>
      </c>
      <c r="V151" s="1" t="s">
        <v>222</v>
      </c>
      <c r="W151" s="1" t="s">
        <v>22</v>
      </c>
      <c r="X151" s="1" t="s">
        <v>22</v>
      </c>
      <c r="Y151" s="1" t="s">
        <v>28</v>
      </c>
    </row>
    <row r="152" spans="1:25" x14ac:dyDescent="0.25">
      <c r="A152" s="1" t="s">
        <v>222</v>
      </c>
      <c r="B152" s="2">
        <v>40329</v>
      </c>
      <c r="C152">
        <v>66</v>
      </c>
      <c r="D152">
        <v>90.2</v>
      </c>
      <c r="E152">
        <v>78.5</v>
      </c>
      <c r="F152">
        <v>66.400000000000006</v>
      </c>
      <c r="G152">
        <v>68.290000000000006</v>
      </c>
      <c r="H152">
        <v>95.5</v>
      </c>
      <c r="I152">
        <v>15.4</v>
      </c>
      <c r="K152">
        <v>197.77</v>
      </c>
      <c r="M152">
        <v>0</v>
      </c>
      <c r="N152">
        <v>0</v>
      </c>
      <c r="O152" s="1" t="s">
        <v>22</v>
      </c>
      <c r="P152">
        <v>9.8000000000000007</v>
      </c>
      <c r="R152">
        <v>1014.3</v>
      </c>
      <c r="S152" s="1" t="s">
        <v>22</v>
      </c>
      <c r="T152">
        <v>38.969720000000002</v>
      </c>
      <c r="U152">
        <v>-77.385189999999994</v>
      </c>
      <c r="V152" s="1" t="s">
        <v>222</v>
      </c>
      <c r="W152" s="1" t="s">
        <v>22</v>
      </c>
      <c r="X152" s="1" t="s">
        <v>22</v>
      </c>
      <c r="Y152" s="1" t="s">
        <v>28</v>
      </c>
    </row>
    <row r="153" spans="1:25" x14ac:dyDescent="0.25">
      <c r="A153" s="1" t="s">
        <v>222</v>
      </c>
      <c r="B153" s="2">
        <v>40330</v>
      </c>
      <c r="C153">
        <v>70.2</v>
      </c>
      <c r="D153">
        <v>85</v>
      </c>
      <c r="E153">
        <v>77.599999999999994</v>
      </c>
      <c r="F153">
        <v>66.2</v>
      </c>
      <c r="G153">
        <v>68.83</v>
      </c>
      <c r="H153">
        <v>86.6</v>
      </c>
      <c r="I153">
        <v>14.4</v>
      </c>
      <c r="K153">
        <v>223.38</v>
      </c>
      <c r="M153">
        <v>0</v>
      </c>
      <c r="N153">
        <v>0</v>
      </c>
      <c r="O153" s="1" t="s">
        <v>22</v>
      </c>
      <c r="P153">
        <v>10</v>
      </c>
      <c r="R153">
        <v>1011.3</v>
      </c>
      <c r="S153" s="1" t="s">
        <v>293</v>
      </c>
      <c r="T153">
        <v>38.969720000000002</v>
      </c>
      <c r="U153">
        <v>-77.385189999999994</v>
      </c>
      <c r="V153" s="1" t="s">
        <v>222</v>
      </c>
      <c r="W153" s="1" t="s">
        <v>22</v>
      </c>
      <c r="X153" s="1" t="s">
        <v>22</v>
      </c>
      <c r="Y153" s="1" t="s">
        <v>28</v>
      </c>
    </row>
    <row r="154" spans="1:25" x14ac:dyDescent="0.25">
      <c r="A154" s="1" t="s">
        <v>222</v>
      </c>
      <c r="B154" s="2">
        <v>40331</v>
      </c>
      <c r="C154">
        <v>64.3</v>
      </c>
      <c r="D154">
        <v>87.4</v>
      </c>
      <c r="E154">
        <v>77.599999999999994</v>
      </c>
      <c r="F154">
        <v>64.3</v>
      </c>
      <c r="G154">
        <v>66.08</v>
      </c>
      <c r="H154">
        <v>88.8</v>
      </c>
      <c r="I154">
        <v>7.5</v>
      </c>
      <c r="K154">
        <v>223.5</v>
      </c>
      <c r="M154">
        <v>0</v>
      </c>
      <c r="N154">
        <v>0</v>
      </c>
      <c r="O154" s="1" t="s">
        <v>22</v>
      </c>
      <c r="P154">
        <v>9.6</v>
      </c>
      <c r="R154">
        <v>1010.3</v>
      </c>
      <c r="S154" s="1" t="s">
        <v>61</v>
      </c>
      <c r="T154">
        <v>38.969720000000002</v>
      </c>
      <c r="U154">
        <v>-77.385189999999994</v>
      </c>
      <c r="V154" s="1" t="s">
        <v>222</v>
      </c>
      <c r="W154" s="1" t="s">
        <v>22</v>
      </c>
      <c r="X154" s="1" t="s">
        <v>22</v>
      </c>
      <c r="Y154" s="1" t="s">
        <v>28</v>
      </c>
    </row>
    <row r="155" spans="1:25" x14ac:dyDescent="0.25">
      <c r="A155" s="1" t="s">
        <v>222</v>
      </c>
      <c r="B155" s="2">
        <v>40332</v>
      </c>
      <c r="C155">
        <v>70.2</v>
      </c>
      <c r="D155">
        <v>88.1</v>
      </c>
      <c r="E155">
        <v>76.7</v>
      </c>
      <c r="F155">
        <v>67.599999999999994</v>
      </c>
      <c r="G155">
        <v>75.599999999999994</v>
      </c>
      <c r="H155">
        <v>90.1</v>
      </c>
      <c r="I155">
        <v>7.8</v>
      </c>
      <c r="K155">
        <v>225.45</v>
      </c>
      <c r="M155">
        <v>0</v>
      </c>
      <c r="N155">
        <v>8.33</v>
      </c>
      <c r="O155" s="1" t="s">
        <v>22</v>
      </c>
      <c r="P155">
        <v>9.1999999999999993</v>
      </c>
      <c r="R155">
        <v>1007.4</v>
      </c>
      <c r="S155" s="1" t="s">
        <v>250</v>
      </c>
      <c r="T155">
        <v>38.969720000000002</v>
      </c>
      <c r="U155">
        <v>-77.385189999999994</v>
      </c>
      <c r="V155" s="1" t="s">
        <v>222</v>
      </c>
      <c r="W155" s="1" t="s">
        <v>22</v>
      </c>
      <c r="X155" s="1" t="s">
        <v>22</v>
      </c>
      <c r="Y155" s="1" t="s">
        <v>28</v>
      </c>
    </row>
    <row r="156" spans="1:25" x14ac:dyDescent="0.25">
      <c r="A156" s="1" t="s">
        <v>222</v>
      </c>
      <c r="B156" s="2">
        <v>40333</v>
      </c>
      <c r="C156">
        <v>69.2</v>
      </c>
      <c r="D156">
        <v>88.4</v>
      </c>
      <c r="E156">
        <v>78.599999999999994</v>
      </c>
      <c r="F156">
        <v>67.7</v>
      </c>
      <c r="G156">
        <v>71.349999999999994</v>
      </c>
      <c r="H156">
        <v>92.2</v>
      </c>
      <c r="I156">
        <v>8.9</v>
      </c>
      <c r="K156">
        <v>222.14</v>
      </c>
      <c r="M156">
        <v>0</v>
      </c>
      <c r="N156">
        <v>4.17</v>
      </c>
      <c r="O156" s="1" t="s">
        <v>22</v>
      </c>
      <c r="P156">
        <v>9.9</v>
      </c>
      <c r="R156">
        <v>1009.8</v>
      </c>
      <c r="S156" s="1" t="s">
        <v>294</v>
      </c>
      <c r="T156">
        <v>38.969720000000002</v>
      </c>
      <c r="U156">
        <v>-77.385189999999994</v>
      </c>
      <c r="V156" s="1" t="s">
        <v>222</v>
      </c>
      <c r="W156" s="1" t="s">
        <v>22</v>
      </c>
      <c r="X156" s="1" t="s">
        <v>22</v>
      </c>
      <c r="Y156" s="1" t="s">
        <v>28</v>
      </c>
    </row>
    <row r="157" spans="1:25" x14ac:dyDescent="0.25">
      <c r="A157" s="1" t="s">
        <v>222</v>
      </c>
      <c r="B157" s="2">
        <v>40334</v>
      </c>
      <c r="C157">
        <v>67.099999999999994</v>
      </c>
      <c r="D157">
        <v>86.9</v>
      </c>
      <c r="E157">
        <v>78.400000000000006</v>
      </c>
      <c r="F157">
        <v>68.7</v>
      </c>
      <c r="G157">
        <v>73.53</v>
      </c>
      <c r="H157">
        <v>91.8</v>
      </c>
      <c r="I157">
        <v>9.3000000000000007</v>
      </c>
      <c r="K157">
        <v>232.95</v>
      </c>
      <c r="M157">
        <v>0</v>
      </c>
      <c r="N157">
        <v>0</v>
      </c>
      <c r="O157" s="1" t="s">
        <v>22</v>
      </c>
      <c r="P157">
        <v>10</v>
      </c>
      <c r="R157">
        <v>1008.4</v>
      </c>
      <c r="S157" s="1" t="s">
        <v>67</v>
      </c>
      <c r="T157">
        <v>38.969720000000002</v>
      </c>
      <c r="U157">
        <v>-77.385189999999994</v>
      </c>
      <c r="V157" s="1" t="s">
        <v>222</v>
      </c>
      <c r="W157" s="1" t="s">
        <v>22</v>
      </c>
      <c r="X157" s="1" t="s">
        <v>22</v>
      </c>
      <c r="Y157" s="1" t="s">
        <v>28</v>
      </c>
    </row>
    <row r="158" spans="1:25" x14ac:dyDescent="0.25">
      <c r="A158" s="1" t="s">
        <v>222</v>
      </c>
      <c r="B158" s="2">
        <v>40335</v>
      </c>
      <c r="C158">
        <v>70.7</v>
      </c>
      <c r="D158">
        <v>86.2</v>
      </c>
      <c r="E158">
        <v>77.400000000000006</v>
      </c>
      <c r="F158">
        <v>66.3</v>
      </c>
      <c r="G158">
        <v>70.08</v>
      </c>
      <c r="H158">
        <v>91.7</v>
      </c>
      <c r="I158">
        <v>17.5</v>
      </c>
      <c r="J158">
        <v>41.4</v>
      </c>
      <c r="K158">
        <v>240.17</v>
      </c>
      <c r="M158">
        <v>0</v>
      </c>
      <c r="N158">
        <v>12.5</v>
      </c>
      <c r="O158" s="1" t="s">
        <v>22</v>
      </c>
      <c r="P158">
        <v>10</v>
      </c>
      <c r="R158">
        <v>1002.9</v>
      </c>
      <c r="S158" s="1" t="s">
        <v>294</v>
      </c>
      <c r="T158">
        <v>38.969720000000002</v>
      </c>
      <c r="U158">
        <v>-77.385189999999994</v>
      </c>
      <c r="V158" s="1" t="s">
        <v>222</v>
      </c>
      <c r="W158" s="1" t="s">
        <v>22</v>
      </c>
      <c r="X158" s="1" t="s">
        <v>22</v>
      </c>
      <c r="Y158" s="1" t="s">
        <v>28</v>
      </c>
    </row>
    <row r="159" spans="1:25" x14ac:dyDescent="0.25">
      <c r="A159" s="1" t="s">
        <v>222</v>
      </c>
      <c r="B159" s="2">
        <v>40336</v>
      </c>
      <c r="C159">
        <v>60.2</v>
      </c>
      <c r="D159">
        <v>74.8</v>
      </c>
      <c r="E159">
        <v>68.2</v>
      </c>
      <c r="F159">
        <v>53.5</v>
      </c>
      <c r="G159">
        <v>60.44</v>
      </c>
      <c r="I159">
        <v>13.8</v>
      </c>
      <c r="K159">
        <v>317.14</v>
      </c>
      <c r="M159">
        <v>0</v>
      </c>
      <c r="N159">
        <v>0</v>
      </c>
      <c r="O159" s="1" t="s">
        <v>22</v>
      </c>
      <c r="P159">
        <v>10</v>
      </c>
      <c r="R159">
        <v>1012.1</v>
      </c>
      <c r="S159" s="1" t="s">
        <v>67</v>
      </c>
      <c r="T159">
        <v>38.969720000000002</v>
      </c>
      <c r="U159">
        <v>-77.385189999999994</v>
      </c>
      <c r="V159" s="1" t="s">
        <v>222</v>
      </c>
      <c r="W159" s="1" t="s">
        <v>22</v>
      </c>
      <c r="X159" s="1" t="s">
        <v>22</v>
      </c>
      <c r="Y159" s="1" t="s">
        <v>28</v>
      </c>
    </row>
    <row r="160" spans="1:25" x14ac:dyDescent="0.25">
      <c r="A160" s="1" t="s">
        <v>222</v>
      </c>
      <c r="B160" s="2">
        <v>40337</v>
      </c>
      <c r="C160">
        <v>51</v>
      </c>
      <c r="D160">
        <v>76</v>
      </c>
      <c r="E160">
        <v>66.2</v>
      </c>
      <c r="F160">
        <v>47.6</v>
      </c>
      <c r="G160">
        <v>53.99</v>
      </c>
      <c r="I160">
        <v>12.4</v>
      </c>
      <c r="K160">
        <v>306.38</v>
      </c>
      <c r="M160">
        <v>0</v>
      </c>
      <c r="N160">
        <v>0</v>
      </c>
      <c r="O160" s="1" t="s">
        <v>22</v>
      </c>
      <c r="P160">
        <v>10</v>
      </c>
      <c r="R160">
        <v>1019.3</v>
      </c>
      <c r="S160" s="1" t="s">
        <v>22</v>
      </c>
      <c r="T160">
        <v>38.969720000000002</v>
      </c>
      <c r="U160">
        <v>-77.385189999999994</v>
      </c>
      <c r="V160" s="1" t="s">
        <v>222</v>
      </c>
      <c r="W160" s="1" t="s">
        <v>22</v>
      </c>
      <c r="X160" s="1" t="s">
        <v>22</v>
      </c>
      <c r="Y160" s="1" t="s">
        <v>28</v>
      </c>
    </row>
    <row r="161" spans="1:25" x14ac:dyDescent="0.25">
      <c r="A161" s="1" t="s">
        <v>222</v>
      </c>
      <c r="B161" s="2">
        <v>40338</v>
      </c>
      <c r="C161">
        <v>62</v>
      </c>
      <c r="D161">
        <v>72.7</v>
      </c>
      <c r="E161">
        <v>66.400000000000006</v>
      </c>
      <c r="F161">
        <v>59</v>
      </c>
      <c r="G161">
        <v>77.89</v>
      </c>
      <c r="I161">
        <v>10.4</v>
      </c>
      <c r="K161">
        <v>171.64</v>
      </c>
      <c r="M161">
        <v>0.1</v>
      </c>
      <c r="N161">
        <v>37.5</v>
      </c>
      <c r="O161" s="1" t="s">
        <v>22</v>
      </c>
      <c r="P161">
        <v>8.8000000000000007</v>
      </c>
      <c r="R161">
        <v>1015.8</v>
      </c>
      <c r="S161" s="1" t="s">
        <v>199</v>
      </c>
      <c r="T161">
        <v>38.969720000000002</v>
      </c>
      <c r="U161">
        <v>-77.385189999999994</v>
      </c>
      <c r="V161" s="1" t="s">
        <v>222</v>
      </c>
      <c r="W161" s="1" t="s">
        <v>22</v>
      </c>
      <c r="X161" s="1" t="s">
        <v>22</v>
      </c>
      <c r="Y161" s="1" t="s">
        <v>81</v>
      </c>
    </row>
    <row r="162" spans="1:25" x14ac:dyDescent="0.25">
      <c r="A162" s="1" t="s">
        <v>222</v>
      </c>
      <c r="B162" s="2">
        <v>40339</v>
      </c>
      <c r="C162">
        <v>65.099999999999994</v>
      </c>
      <c r="D162">
        <v>87.9</v>
      </c>
      <c r="E162">
        <v>76.3</v>
      </c>
      <c r="F162">
        <v>61.1</v>
      </c>
      <c r="G162">
        <v>64.260000000000005</v>
      </c>
      <c r="H162">
        <v>86.4</v>
      </c>
      <c r="I162">
        <v>16.100000000000001</v>
      </c>
      <c r="K162">
        <v>242.74</v>
      </c>
      <c r="M162">
        <v>0</v>
      </c>
      <c r="N162">
        <v>0</v>
      </c>
      <c r="O162" s="1" t="s">
        <v>22</v>
      </c>
      <c r="P162">
        <v>8.1</v>
      </c>
      <c r="R162">
        <v>1011.9</v>
      </c>
      <c r="S162" s="1" t="s">
        <v>61</v>
      </c>
      <c r="T162">
        <v>38.969720000000002</v>
      </c>
      <c r="U162">
        <v>-77.385189999999994</v>
      </c>
      <c r="V162" s="1" t="s">
        <v>222</v>
      </c>
      <c r="W162" s="1" t="s">
        <v>22</v>
      </c>
      <c r="X162" s="1" t="s">
        <v>22</v>
      </c>
      <c r="Y162" s="1" t="s">
        <v>28</v>
      </c>
    </row>
    <row r="163" spans="1:25" x14ac:dyDescent="0.25">
      <c r="A163" s="1" t="s">
        <v>222</v>
      </c>
      <c r="B163" s="2">
        <v>40340</v>
      </c>
      <c r="C163">
        <v>61.5</v>
      </c>
      <c r="D163">
        <v>84.1</v>
      </c>
      <c r="E163">
        <v>73.900000000000006</v>
      </c>
      <c r="F163">
        <v>59</v>
      </c>
      <c r="G163">
        <v>61.11</v>
      </c>
      <c r="H163">
        <v>83.7</v>
      </c>
      <c r="I163">
        <v>6.9</v>
      </c>
      <c r="K163">
        <v>192.05</v>
      </c>
      <c r="M163">
        <v>0</v>
      </c>
      <c r="N163">
        <v>0</v>
      </c>
      <c r="O163" s="1" t="s">
        <v>22</v>
      </c>
      <c r="P163">
        <v>10</v>
      </c>
      <c r="R163">
        <v>1018.9</v>
      </c>
      <c r="S163" s="1" t="s">
        <v>22</v>
      </c>
      <c r="T163">
        <v>38.969720000000002</v>
      </c>
      <c r="U163">
        <v>-77.385189999999994</v>
      </c>
      <c r="V163" s="1" t="s">
        <v>222</v>
      </c>
      <c r="W163" s="1" t="s">
        <v>22</v>
      </c>
      <c r="X163" s="1" t="s">
        <v>22</v>
      </c>
      <c r="Y163" s="1" t="s">
        <v>28</v>
      </c>
    </row>
    <row r="164" spans="1:25" x14ac:dyDescent="0.25">
      <c r="A164" s="1" t="s">
        <v>222</v>
      </c>
      <c r="B164" s="2">
        <v>40341</v>
      </c>
      <c r="C164">
        <v>68</v>
      </c>
      <c r="D164">
        <v>90.2</v>
      </c>
      <c r="E164">
        <v>77.3</v>
      </c>
      <c r="F164">
        <v>66.900000000000006</v>
      </c>
      <c r="G164">
        <v>71.52</v>
      </c>
      <c r="H164">
        <v>96.7</v>
      </c>
      <c r="I164">
        <v>14.1</v>
      </c>
      <c r="K164">
        <v>177.61</v>
      </c>
      <c r="M164">
        <v>0</v>
      </c>
      <c r="N164">
        <v>4.17</v>
      </c>
      <c r="O164" s="1" t="s">
        <v>22</v>
      </c>
      <c r="P164">
        <v>10</v>
      </c>
      <c r="R164">
        <v>1017.1</v>
      </c>
      <c r="S164" s="1" t="s">
        <v>295</v>
      </c>
      <c r="T164">
        <v>38.969720000000002</v>
      </c>
      <c r="U164">
        <v>-77.385189999999994</v>
      </c>
      <c r="V164" s="1" t="s">
        <v>222</v>
      </c>
      <c r="W164" s="1" t="s">
        <v>22</v>
      </c>
      <c r="X164" s="1" t="s">
        <v>22</v>
      </c>
      <c r="Y164" s="1" t="s">
        <v>28</v>
      </c>
    </row>
    <row r="165" spans="1:25" x14ac:dyDescent="0.25">
      <c r="A165" s="1" t="s">
        <v>222</v>
      </c>
      <c r="B165" s="2">
        <v>40342</v>
      </c>
      <c r="C165">
        <v>71.400000000000006</v>
      </c>
      <c r="D165">
        <v>89.8</v>
      </c>
      <c r="E165">
        <v>81.5</v>
      </c>
      <c r="F165">
        <v>70.400000000000006</v>
      </c>
      <c r="G165">
        <v>71.260000000000005</v>
      </c>
      <c r="H165">
        <v>96</v>
      </c>
      <c r="I165">
        <v>17.3</v>
      </c>
      <c r="K165">
        <v>292.87</v>
      </c>
      <c r="M165">
        <v>0</v>
      </c>
      <c r="N165">
        <v>4.17</v>
      </c>
      <c r="O165" s="1" t="s">
        <v>22</v>
      </c>
      <c r="P165">
        <v>9.6</v>
      </c>
      <c r="R165">
        <v>1011.6</v>
      </c>
      <c r="S165" s="1" t="s">
        <v>61</v>
      </c>
      <c r="T165">
        <v>38.969720000000002</v>
      </c>
      <c r="U165">
        <v>-77.385189999999994</v>
      </c>
      <c r="V165" s="1" t="s">
        <v>222</v>
      </c>
      <c r="W165" s="1" t="s">
        <v>22</v>
      </c>
      <c r="X165" s="1" t="s">
        <v>22</v>
      </c>
      <c r="Y165" s="1" t="s">
        <v>28</v>
      </c>
    </row>
    <row r="166" spans="1:25" x14ac:dyDescent="0.25">
      <c r="A166" s="1" t="s">
        <v>222</v>
      </c>
      <c r="B166" s="2">
        <v>40343</v>
      </c>
      <c r="C166">
        <v>73.3</v>
      </c>
      <c r="D166">
        <v>88.8</v>
      </c>
      <c r="E166">
        <v>79.400000000000006</v>
      </c>
      <c r="F166">
        <v>69</v>
      </c>
      <c r="G166">
        <v>71.42</v>
      </c>
      <c r="H166">
        <v>93.8</v>
      </c>
      <c r="I166">
        <v>28</v>
      </c>
      <c r="J166">
        <v>43.6</v>
      </c>
      <c r="K166">
        <v>310.70999999999998</v>
      </c>
      <c r="M166">
        <v>0.3</v>
      </c>
      <c r="N166">
        <v>8.33</v>
      </c>
      <c r="O166" s="1" t="s">
        <v>22</v>
      </c>
      <c r="P166">
        <v>9.6999999999999993</v>
      </c>
      <c r="R166">
        <v>1011.4</v>
      </c>
      <c r="S166" s="1" t="s">
        <v>22</v>
      </c>
      <c r="T166">
        <v>38.969720000000002</v>
      </c>
      <c r="U166">
        <v>-77.385189999999994</v>
      </c>
      <c r="V166" s="1" t="s">
        <v>222</v>
      </c>
      <c r="W166" s="1" t="s">
        <v>22</v>
      </c>
      <c r="X166" s="1" t="s">
        <v>22</v>
      </c>
      <c r="Y166" s="1" t="s">
        <v>81</v>
      </c>
    </row>
    <row r="167" spans="1:25" x14ac:dyDescent="0.25">
      <c r="A167" s="1" t="s">
        <v>222</v>
      </c>
      <c r="B167" s="2">
        <v>40344</v>
      </c>
      <c r="C167">
        <v>68.400000000000006</v>
      </c>
      <c r="D167">
        <v>78</v>
      </c>
      <c r="E167">
        <v>74</v>
      </c>
      <c r="F167">
        <v>66</v>
      </c>
      <c r="G167">
        <v>76.2</v>
      </c>
      <c r="I167">
        <v>8.5</v>
      </c>
      <c r="K167">
        <v>141.91</v>
      </c>
      <c r="M167">
        <v>0</v>
      </c>
      <c r="N167">
        <v>0</v>
      </c>
      <c r="O167" s="1" t="s">
        <v>22</v>
      </c>
      <c r="P167">
        <v>9.9</v>
      </c>
      <c r="R167">
        <v>1016.7</v>
      </c>
      <c r="S167" s="1" t="s">
        <v>67</v>
      </c>
      <c r="T167">
        <v>38.969720000000002</v>
      </c>
      <c r="U167">
        <v>-77.385189999999994</v>
      </c>
      <c r="V167" s="1" t="s">
        <v>222</v>
      </c>
      <c r="W167" s="1" t="s">
        <v>22</v>
      </c>
      <c r="X167" s="1" t="s">
        <v>22</v>
      </c>
      <c r="Y167" s="1" t="s">
        <v>28</v>
      </c>
    </row>
    <row r="168" spans="1:25" x14ac:dyDescent="0.25">
      <c r="A168" s="1" t="s">
        <v>222</v>
      </c>
      <c r="B168" s="2">
        <v>40345</v>
      </c>
      <c r="C168">
        <v>71</v>
      </c>
      <c r="D168">
        <v>79.3</v>
      </c>
      <c r="E168">
        <v>74.2</v>
      </c>
      <c r="F168">
        <v>69.2</v>
      </c>
      <c r="G168">
        <v>84.4</v>
      </c>
      <c r="I168">
        <v>10.1</v>
      </c>
      <c r="K168">
        <v>166.21</v>
      </c>
      <c r="M168">
        <v>0.1</v>
      </c>
      <c r="N168">
        <v>20.83</v>
      </c>
      <c r="O168" s="1" t="s">
        <v>22</v>
      </c>
      <c r="P168">
        <v>7.2</v>
      </c>
      <c r="R168">
        <v>1016.9</v>
      </c>
      <c r="S168" s="1" t="s">
        <v>239</v>
      </c>
      <c r="T168">
        <v>38.969720000000002</v>
      </c>
      <c r="U168">
        <v>-77.385189999999994</v>
      </c>
      <c r="V168" s="1" t="s">
        <v>222</v>
      </c>
      <c r="W168" s="1" t="s">
        <v>22</v>
      </c>
      <c r="X168" s="1" t="s">
        <v>22</v>
      </c>
      <c r="Y168" s="1" t="s">
        <v>81</v>
      </c>
    </row>
    <row r="169" spans="1:25" x14ac:dyDescent="0.25">
      <c r="A169" s="1" t="s">
        <v>222</v>
      </c>
      <c r="B169" s="2">
        <v>40346</v>
      </c>
      <c r="C169">
        <v>68.7</v>
      </c>
      <c r="D169">
        <v>83</v>
      </c>
      <c r="E169">
        <v>76.099999999999994</v>
      </c>
      <c r="F169">
        <v>61.5</v>
      </c>
      <c r="G169">
        <v>62.76</v>
      </c>
      <c r="H169">
        <v>83.2</v>
      </c>
      <c r="I169">
        <v>19.7</v>
      </c>
      <c r="K169">
        <v>286.74</v>
      </c>
      <c r="M169">
        <v>0</v>
      </c>
      <c r="N169">
        <v>0</v>
      </c>
      <c r="O169" s="1" t="s">
        <v>22</v>
      </c>
      <c r="P169">
        <v>9.8000000000000007</v>
      </c>
      <c r="R169">
        <v>1014.2</v>
      </c>
      <c r="S169" s="1" t="s">
        <v>22</v>
      </c>
      <c r="T169">
        <v>38.969720000000002</v>
      </c>
      <c r="U169">
        <v>-77.385189999999994</v>
      </c>
      <c r="V169" s="1" t="s">
        <v>222</v>
      </c>
      <c r="W169" s="1" t="s">
        <v>22</v>
      </c>
      <c r="X169" s="1" t="s">
        <v>22</v>
      </c>
      <c r="Y169" s="1" t="s">
        <v>28</v>
      </c>
    </row>
    <row r="170" spans="1:25" x14ac:dyDescent="0.25">
      <c r="A170" s="1" t="s">
        <v>222</v>
      </c>
      <c r="B170" s="2">
        <v>40347</v>
      </c>
      <c r="C170">
        <v>59.2</v>
      </c>
      <c r="D170">
        <v>83.2</v>
      </c>
      <c r="E170">
        <v>73.2</v>
      </c>
      <c r="F170">
        <v>56.4</v>
      </c>
      <c r="G170">
        <v>57.51</v>
      </c>
      <c r="H170">
        <v>82.6</v>
      </c>
      <c r="I170">
        <v>9.3000000000000007</v>
      </c>
      <c r="K170">
        <v>210.32</v>
      </c>
      <c r="M170">
        <v>0</v>
      </c>
      <c r="N170">
        <v>0</v>
      </c>
      <c r="O170" s="1" t="s">
        <v>22</v>
      </c>
      <c r="P170">
        <v>10</v>
      </c>
      <c r="R170">
        <v>1018.8</v>
      </c>
      <c r="S170" s="1" t="s">
        <v>22</v>
      </c>
      <c r="T170">
        <v>38.969720000000002</v>
      </c>
      <c r="U170">
        <v>-77.385189999999994</v>
      </c>
      <c r="V170" s="1" t="s">
        <v>222</v>
      </c>
      <c r="W170" s="1" t="s">
        <v>22</v>
      </c>
      <c r="X170" s="1" t="s">
        <v>22</v>
      </c>
      <c r="Y170" s="1" t="s">
        <v>28</v>
      </c>
    </row>
    <row r="171" spans="1:25" x14ac:dyDescent="0.25">
      <c r="A171" s="1" t="s">
        <v>222</v>
      </c>
      <c r="B171" s="2">
        <v>40348</v>
      </c>
      <c r="C171">
        <v>65.099999999999994</v>
      </c>
      <c r="D171">
        <v>90.2</v>
      </c>
      <c r="E171">
        <v>78</v>
      </c>
      <c r="F171">
        <v>65</v>
      </c>
      <c r="G171">
        <v>66.89</v>
      </c>
      <c r="H171">
        <v>92.4</v>
      </c>
      <c r="I171">
        <v>13.1</v>
      </c>
      <c r="K171">
        <v>177.23</v>
      </c>
      <c r="M171">
        <v>0</v>
      </c>
      <c r="N171">
        <v>0</v>
      </c>
      <c r="O171" s="1" t="s">
        <v>22</v>
      </c>
      <c r="P171">
        <v>9.8000000000000007</v>
      </c>
      <c r="R171">
        <v>1016.7</v>
      </c>
      <c r="S171" s="1" t="s">
        <v>63</v>
      </c>
      <c r="T171">
        <v>38.969720000000002</v>
      </c>
      <c r="U171">
        <v>-77.385189999999994</v>
      </c>
      <c r="V171" s="1" t="s">
        <v>222</v>
      </c>
      <c r="W171" s="1" t="s">
        <v>22</v>
      </c>
      <c r="X171" s="1" t="s">
        <v>22</v>
      </c>
      <c r="Y171" s="1" t="s">
        <v>28</v>
      </c>
    </row>
    <row r="172" spans="1:25" x14ac:dyDescent="0.25">
      <c r="A172" s="1" t="s">
        <v>222</v>
      </c>
      <c r="B172" s="2">
        <v>40349</v>
      </c>
      <c r="C172">
        <v>71.3</v>
      </c>
      <c r="D172">
        <v>89.9</v>
      </c>
      <c r="E172">
        <v>82.1</v>
      </c>
      <c r="F172">
        <v>66</v>
      </c>
      <c r="G172">
        <v>61.35</v>
      </c>
      <c r="H172">
        <v>90.5</v>
      </c>
      <c r="I172">
        <v>17.3</v>
      </c>
      <c r="K172">
        <v>271.48</v>
      </c>
      <c r="M172">
        <v>0</v>
      </c>
      <c r="N172">
        <v>0</v>
      </c>
      <c r="O172" s="1" t="s">
        <v>22</v>
      </c>
      <c r="P172">
        <v>9.5</v>
      </c>
      <c r="R172">
        <v>1013.9</v>
      </c>
      <c r="S172" s="1" t="s">
        <v>61</v>
      </c>
      <c r="T172">
        <v>38.969720000000002</v>
      </c>
      <c r="U172">
        <v>-77.385189999999994</v>
      </c>
      <c r="V172" s="1" t="s">
        <v>222</v>
      </c>
      <c r="W172" s="1" t="s">
        <v>22</v>
      </c>
      <c r="X172" s="1" t="s">
        <v>22</v>
      </c>
      <c r="Y172" s="1" t="s">
        <v>28</v>
      </c>
    </row>
    <row r="173" spans="1:25" x14ac:dyDescent="0.25">
      <c r="A173" s="1" t="s">
        <v>222</v>
      </c>
      <c r="B173" s="2">
        <v>40350</v>
      </c>
      <c r="C173">
        <v>67.099999999999994</v>
      </c>
      <c r="D173">
        <v>88.2</v>
      </c>
      <c r="E173">
        <v>79.099999999999994</v>
      </c>
      <c r="F173">
        <v>62.4</v>
      </c>
      <c r="G173">
        <v>59.23</v>
      </c>
      <c r="H173">
        <v>88.7</v>
      </c>
      <c r="I173">
        <v>9.9</v>
      </c>
      <c r="K173">
        <v>274.52999999999997</v>
      </c>
      <c r="M173">
        <v>0</v>
      </c>
      <c r="N173">
        <v>0</v>
      </c>
      <c r="O173" s="1" t="s">
        <v>22</v>
      </c>
      <c r="P173">
        <v>10</v>
      </c>
      <c r="R173">
        <v>1017.3</v>
      </c>
      <c r="S173" s="1" t="s">
        <v>22</v>
      </c>
      <c r="T173">
        <v>38.969720000000002</v>
      </c>
      <c r="U173">
        <v>-77.385189999999994</v>
      </c>
      <c r="V173" s="1" t="s">
        <v>222</v>
      </c>
      <c r="W173" s="1" t="s">
        <v>22</v>
      </c>
      <c r="X173" s="1" t="s">
        <v>22</v>
      </c>
      <c r="Y173" s="1" t="s">
        <v>28</v>
      </c>
    </row>
    <row r="174" spans="1:25" x14ac:dyDescent="0.25">
      <c r="A174" s="1" t="s">
        <v>222</v>
      </c>
      <c r="B174" s="2">
        <v>40351</v>
      </c>
      <c r="C174">
        <v>67.099999999999994</v>
      </c>
      <c r="D174">
        <v>93.1</v>
      </c>
      <c r="E174">
        <v>80.2</v>
      </c>
      <c r="F174">
        <v>67.3</v>
      </c>
      <c r="G174">
        <v>67.12</v>
      </c>
      <c r="H174">
        <v>97.8</v>
      </c>
      <c r="I174">
        <v>12.9</v>
      </c>
      <c r="J174">
        <v>32.200000000000003</v>
      </c>
      <c r="K174">
        <v>217.11</v>
      </c>
      <c r="M174">
        <v>0</v>
      </c>
      <c r="N174">
        <v>4.17</v>
      </c>
      <c r="O174" s="1" t="s">
        <v>22</v>
      </c>
      <c r="P174">
        <v>9.6999999999999993</v>
      </c>
      <c r="R174">
        <v>1017.7</v>
      </c>
      <c r="S174" s="1" t="s">
        <v>287</v>
      </c>
      <c r="T174">
        <v>38.969720000000002</v>
      </c>
      <c r="U174">
        <v>-77.385189999999994</v>
      </c>
      <c r="V174" s="1" t="s">
        <v>222</v>
      </c>
      <c r="W174" s="1" t="s">
        <v>22</v>
      </c>
      <c r="X174" s="1" t="s">
        <v>22</v>
      </c>
      <c r="Y174" s="1" t="s">
        <v>28</v>
      </c>
    </row>
    <row r="175" spans="1:25" x14ac:dyDescent="0.25">
      <c r="A175" s="1" t="s">
        <v>222</v>
      </c>
      <c r="B175" s="2">
        <v>40352</v>
      </c>
      <c r="C175">
        <v>68.900000000000006</v>
      </c>
      <c r="D175">
        <v>94</v>
      </c>
      <c r="E175">
        <v>82.7</v>
      </c>
      <c r="F175">
        <v>67.400000000000006</v>
      </c>
      <c r="G175">
        <v>63.32</v>
      </c>
      <c r="H175">
        <v>96.6</v>
      </c>
      <c r="I175">
        <v>13.2</v>
      </c>
      <c r="K175">
        <v>265.7</v>
      </c>
      <c r="M175">
        <v>0</v>
      </c>
      <c r="N175">
        <v>0</v>
      </c>
      <c r="O175" s="1" t="s">
        <v>22</v>
      </c>
      <c r="P175">
        <v>9.6</v>
      </c>
      <c r="R175">
        <v>1016.1</v>
      </c>
      <c r="S175" s="1" t="s">
        <v>22</v>
      </c>
      <c r="T175">
        <v>38.969720000000002</v>
      </c>
      <c r="U175">
        <v>-77.385189999999994</v>
      </c>
      <c r="V175" s="1" t="s">
        <v>222</v>
      </c>
      <c r="W175" s="1" t="s">
        <v>22</v>
      </c>
      <c r="X175" s="1" t="s">
        <v>22</v>
      </c>
      <c r="Y175" s="1" t="s">
        <v>28</v>
      </c>
    </row>
    <row r="176" spans="1:25" x14ac:dyDescent="0.25">
      <c r="A176" s="1" t="s">
        <v>222</v>
      </c>
      <c r="B176" s="2">
        <v>40353</v>
      </c>
      <c r="C176">
        <v>74.2</v>
      </c>
      <c r="D176">
        <v>95.4</v>
      </c>
      <c r="E176">
        <v>84.5</v>
      </c>
      <c r="F176">
        <v>69.5</v>
      </c>
      <c r="G176">
        <v>62.85</v>
      </c>
      <c r="H176">
        <v>101.5</v>
      </c>
      <c r="I176">
        <v>19.899999999999999</v>
      </c>
      <c r="J176">
        <v>32.200000000000003</v>
      </c>
      <c r="K176">
        <v>246.75</v>
      </c>
      <c r="M176">
        <v>0</v>
      </c>
      <c r="N176">
        <v>0</v>
      </c>
      <c r="O176" s="1" t="s">
        <v>22</v>
      </c>
      <c r="P176">
        <v>8.6999999999999993</v>
      </c>
      <c r="R176">
        <v>1011.8</v>
      </c>
      <c r="S176" s="1" t="s">
        <v>65</v>
      </c>
      <c r="T176">
        <v>38.969720000000002</v>
      </c>
      <c r="U176">
        <v>-77.385189999999994</v>
      </c>
      <c r="V176" s="1" t="s">
        <v>222</v>
      </c>
      <c r="W176" s="1" t="s">
        <v>22</v>
      </c>
      <c r="X176" s="1" t="s">
        <v>22</v>
      </c>
      <c r="Y176" s="1" t="s">
        <v>28</v>
      </c>
    </row>
    <row r="177" spans="1:25" x14ac:dyDescent="0.25">
      <c r="A177" s="1" t="s">
        <v>222</v>
      </c>
      <c r="B177" s="2">
        <v>40354</v>
      </c>
      <c r="C177">
        <v>70.099999999999994</v>
      </c>
      <c r="D177">
        <v>88.1</v>
      </c>
      <c r="E177">
        <v>79.400000000000006</v>
      </c>
      <c r="F177">
        <v>60.8</v>
      </c>
      <c r="G177">
        <v>55.58</v>
      </c>
      <c r="H177">
        <v>86.6</v>
      </c>
      <c r="I177">
        <v>10.9</v>
      </c>
      <c r="K177">
        <v>273.22000000000003</v>
      </c>
      <c r="M177">
        <v>0</v>
      </c>
      <c r="N177">
        <v>0</v>
      </c>
      <c r="O177" s="1" t="s">
        <v>22</v>
      </c>
      <c r="P177">
        <v>9.5</v>
      </c>
      <c r="R177">
        <v>1016.1</v>
      </c>
      <c r="S177" s="1" t="s">
        <v>22</v>
      </c>
      <c r="T177">
        <v>38.969720000000002</v>
      </c>
      <c r="U177">
        <v>-77.385189999999994</v>
      </c>
      <c r="V177" s="1" t="s">
        <v>222</v>
      </c>
      <c r="W177" s="1" t="s">
        <v>22</v>
      </c>
      <c r="X177" s="1" t="s">
        <v>22</v>
      </c>
      <c r="Y177" s="1" t="s">
        <v>28</v>
      </c>
    </row>
    <row r="178" spans="1:25" x14ac:dyDescent="0.25">
      <c r="A178" s="1" t="s">
        <v>222</v>
      </c>
      <c r="B178" s="2">
        <v>40355</v>
      </c>
      <c r="C178">
        <v>66.3</v>
      </c>
      <c r="D178">
        <v>91.1</v>
      </c>
      <c r="E178">
        <v>79.400000000000006</v>
      </c>
      <c r="F178">
        <v>62.3</v>
      </c>
      <c r="G178">
        <v>59.2</v>
      </c>
      <c r="H178">
        <v>90.3</v>
      </c>
      <c r="I178">
        <v>8.6999999999999993</v>
      </c>
      <c r="K178">
        <v>253.23</v>
      </c>
      <c r="M178">
        <v>0</v>
      </c>
      <c r="N178">
        <v>0</v>
      </c>
      <c r="O178" s="1" t="s">
        <v>22</v>
      </c>
      <c r="P178">
        <v>8</v>
      </c>
      <c r="R178">
        <v>1013.2</v>
      </c>
      <c r="S178" s="1" t="s">
        <v>65</v>
      </c>
      <c r="T178">
        <v>38.969720000000002</v>
      </c>
      <c r="U178">
        <v>-77.385189999999994</v>
      </c>
      <c r="V178" s="1" t="s">
        <v>222</v>
      </c>
      <c r="W178" s="1" t="s">
        <v>22</v>
      </c>
      <c r="X178" s="1" t="s">
        <v>22</v>
      </c>
      <c r="Y178" s="1" t="s">
        <v>28</v>
      </c>
    </row>
    <row r="179" spans="1:25" x14ac:dyDescent="0.25">
      <c r="A179" s="1" t="s">
        <v>222</v>
      </c>
      <c r="B179" s="2">
        <v>40356</v>
      </c>
      <c r="C179">
        <v>68.599999999999994</v>
      </c>
      <c r="D179">
        <v>96.5</v>
      </c>
      <c r="E179">
        <v>82.2</v>
      </c>
      <c r="F179">
        <v>67.8</v>
      </c>
      <c r="G179">
        <v>64.3</v>
      </c>
      <c r="H179">
        <v>101.9</v>
      </c>
      <c r="I179">
        <v>10.6</v>
      </c>
      <c r="K179">
        <v>207.5</v>
      </c>
      <c r="M179">
        <v>0.1</v>
      </c>
      <c r="N179">
        <v>12.5</v>
      </c>
      <c r="O179" s="1" t="s">
        <v>22</v>
      </c>
      <c r="P179">
        <v>8.4</v>
      </c>
      <c r="R179">
        <v>1007.9</v>
      </c>
      <c r="S179" s="1" t="s">
        <v>296</v>
      </c>
      <c r="T179">
        <v>38.969720000000002</v>
      </c>
      <c r="U179">
        <v>-77.385189999999994</v>
      </c>
      <c r="V179" s="1" t="s">
        <v>222</v>
      </c>
      <c r="W179" s="1" t="s">
        <v>22</v>
      </c>
      <c r="X179" s="1" t="s">
        <v>22</v>
      </c>
      <c r="Y179" s="1" t="s">
        <v>81</v>
      </c>
    </row>
    <row r="180" spans="1:25" x14ac:dyDescent="0.25">
      <c r="A180" s="1" t="s">
        <v>222</v>
      </c>
      <c r="B180" s="2">
        <v>40357</v>
      </c>
      <c r="C180">
        <v>74.900000000000006</v>
      </c>
      <c r="D180">
        <v>92.4</v>
      </c>
      <c r="E180">
        <v>83.3</v>
      </c>
      <c r="F180">
        <v>71.8</v>
      </c>
      <c r="G180">
        <v>69.52</v>
      </c>
      <c r="H180">
        <v>98.8</v>
      </c>
      <c r="I180">
        <v>13.8</v>
      </c>
      <c r="J180">
        <v>31.1</v>
      </c>
      <c r="K180">
        <v>197.33</v>
      </c>
      <c r="M180">
        <v>0.6</v>
      </c>
      <c r="N180">
        <v>4.17</v>
      </c>
      <c r="O180" s="1" t="s">
        <v>22</v>
      </c>
      <c r="P180">
        <v>9.6</v>
      </c>
      <c r="R180">
        <v>1004.8</v>
      </c>
      <c r="S180" s="1" t="s">
        <v>251</v>
      </c>
      <c r="T180">
        <v>38.969720000000002</v>
      </c>
      <c r="U180">
        <v>-77.385189999999994</v>
      </c>
      <c r="V180" s="1" t="s">
        <v>222</v>
      </c>
      <c r="W180" s="1" t="s">
        <v>22</v>
      </c>
      <c r="X180" s="1" t="s">
        <v>22</v>
      </c>
      <c r="Y180" s="1" t="s">
        <v>81</v>
      </c>
    </row>
    <row r="181" spans="1:25" x14ac:dyDescent="0.25">
      <c r="A181" s="1" t="s">
        <v>222</v>
      </c>
      <c r="B181" s="2">
        <v>40358</v>
      </c>
      <c r="C181">
        <v>75.3</v>
      </c>
      <c r="D181">
        <v>88.9</v>
      </c>
      <c r="E181">
        <v>81.7</v>
      </c>
      <c r="F181">
        <v>62.2</v>
      </c>
      <c r="G181">
        <v>53.56</v>
      </c>
      <c r="H181">
        <v>87.6</v>
      </c>
      <c r="I181">
        <v>13.1</v>
      </c>
      <c r="K181">
        <v>299.04000000000002</v>
      </c>
      <c r="M181">
        <v>0</v>
      </c>
      <c r="N181">
        <v>0</v>
      </c>
      <c r="O181" s="1" t="s">
        <v>22</v>
      </c>
      <c r="P181">
        <v>10</v>
      </c>
      <c r="R181">
        <v>1011.2</v>
      </c>
      <c r="S181" s="1" t="s">
        <v>22</v>
      </c>
      <c r="T181">
        <v>38.969720000000002</v>
      </c>
      <c r="U181">
        <v>-77.385189999999994</v>
      </c>
      <c r="V181" s="1" t="s">
        <v>222</v>
      </c>
      <c r="W181" s="1" t="s">
        <v>22</v>
      </c>
      <c r="X181" s="1" t="s">
        <v>22</v>
      </c>
      <c r="Y181" s="1" t="s">
        <v>28</v>
      </c>
    </row>
    <row r="182" spans="1:25" x14ac:dyDescent="0.25">
      <c r="A182" s="1" t="s">
        <v>222</v>
      </c>
      <c r="B182" s="2">
        <v>40359</v>
      </c>
      <c r="C182">
        <v>63.9</v>
      </c>
      <c r="D182">
        <v>80.2</v>
      </c>
      <c r="E182">
        <v>71.8</v>
      </c>
      <c r="F182">
        <v>48.1</v>
      </c>
      <c r="G182">
        <v>43.99</v>
      </c>
      <c r="H182">
        <v>79.400000000000006</v>
      </c>
      <c r="I182">
        <v>10.6</v>
      </c>
      <c r="K182">
        <v>262.39</v>
      </c>
      <c r="M182">
        <v>0</v>
      </c>
      <c r="N182">
        <v>0</v>
      </c>
      <c r="O182" s="1" t="s">
        <v>22</v>
      </c>
      <c r="P182">
        <v>10</v>
      </c>
      <c r="R182">
        <v>1019.3</v>
      </c>
      <c r="S182" s="1" t="s">
        <v>22</v>
      </c>
      <c r="T182">
        <v>38.969720000000002</v>
      </c>
      <c r="U182">
        <v>-77.385189999999994</v>
      </c>
      <c r="V182" s="1" t="s">
        <v>222</v>
      </c>
      <c r="W182" s="1" t="s">
        <v>22</v>
      </c>
      <c r="X182" s="1" t="s">
        <v>22</v>
      </c>
      <c r="Y182" s="1" t="s">
        <v>28</v>
      </c>
    </row>
    <row r="183" spans="1:25" x14ac:dyDescent="0.25">
      <c r="A183" s="1" t="s">
        <v>222</v>
      </c>
      <c r="B183" s="2">
        <v>40360</v>
      </c>
      <c r="C183">
        <v>60.1</v>
      </c>
      <c r="D183">
        <v>79.099999999999994</v>
      </c>
      <c r="E183">
        <v>70.2</v>
      </c>
      <c r="F183">
        <v>44.1</v>
      </c>
      <c r="G183">
        <v>40.729999999999997</v>
      </c>
      <c r="I183">
        <v>13.3</v>
      </c>
      <c r="K183">
        <v>315</v>
      </c>
      <c r="M183">
        <v>0</v>
      </c>
      <c r="N183">
        <v>0</v>
      </c>
      <c r="O183" s="1" t="s">
        <v>22</v>
      </c>
      <c r="P183">
        <v>10</v>
      </c>
      <c r="R183">
        <v>1022.9</v>
      </c>
      <c r="S183" s="1" t="s">
        <v>22</v>
      </c>
      <c r="T183">
        <v>38.969720000000002</v>
      </c>
      <c r="U183">
        <v>-77.385189999999994</v>
      </c>
      <c r="V183" s="1" t="s">
        <v>222</v>
      </c>
      <c r="W183" s="1" t="s">
        <v>22</v>
      </c>
      <c r="X183" s="1" t="s">
        <v>22</v>
      </c>
      <c r="Y183" s="1" t="s">
        <v>28</v>
      </c>
    </row>
    <row r="184" spans="1:25" x14ac:dyDescent="0.25">
      <c r="A184" s="1" t="s">
        <v>222</v>
      </c>
      <c r="B184" s="2">
        <v>40361</v>
      </c>
      <c r="C184">
        <v>56</v>
      </c>
      <c r="D184">
        <v>80.900000000000006</v>
      </c>
      <c r="E184">
        <v>68.7</v>
      </c>
      <c r="F184">
        <v>46.9</v>
      </c>
      <c r="G184">
        <v>48.53</v>
      </c>
      <c r="H184">
        <v>79.8</v>
      </c>
      <c r="I184">
        <v>12</v>
      </c>
      <c r="K184">
        <v>268.32</v>
      </c>
      <c r="M184">
        <v>0</v>
      </c>
      <c r="N184">
        <v>0</v>
      </c>
      <c r="O184" s="1" t="s">
        <v>22</v>
      </c>
      <c r="P184">
        <v>10</v>
      </c>
      <c r="R184">
        <v>1024.0999999999999</v>
      </c>
      <c r="S184" s="1" t="s">
        <v>22</v>
      </c>
      <c r="T184">
        <v>38.969720000000002</v>
      </c>
      <c r="U184">
        <v>-77.385189999999994</v>
      </c>
      <c r="V184" s="1" t="s">
        <v>222</v>
      </c>
      <c r="W184" s="1" t="s">
        <v>22</v>
      </c>
      <c r="X184" s="1" t="s">
        <v>22</v>
      </c>
      <c r="Y184" s="1" t="s">
        <v>28</v>
      </c>
    </row>
    <row r="185" spans="1:25" x14ac:dyDescent="0.25">
      <c r="A185" s="1" t="s">
        <v>222</v>
      </c>
      <c r="B185" s="2">
        <v>40362</v>
      </c>
      <c r="C185">
        <v>52.5</v>
      </c>
      <c r="D185">
        <v>86.4</v>
      </c>
      <c r="E185">
        <v>71.5</v>
      </c>
      <c r="F185">
        <v>51.1</v>
      </c>
      <c r="G185">
        <v>53.79</v>
      </c>
      <c r="H185">
        <v>83.9</v>
      </c>
      <c r="I185">
        <v>6.9</v>
      </c>
      <c r="K185">
        <v>199.13</v>
      </c>
      <c r="M185">
        <v>0</v>
      </c>
      <c r="N185">
        <v>0</v>
      </c>
      <c r="O185" s="1" t="s">
        <v>22</v>
      </c>
      <c r="P185">
        <v>10</v>
      </c>
      <c r="R185">
        <v>1021.6</v>
      </c>
      <c r="S185" s="1" t="s">
        <v>22</v>
      </c>
      <c r="T185">
        <v>38.969720000000002</v>
      </c>
      <c r="U185">
        <v>-77.385189999999994</v>
      </c>
      <c r="V185" s="1" t="s">
        <v>222</v>
      </c>
      <c r="W185" s="1" t="s">
        <v>22</v>
      </c>
      <c r="X185" s="1" t="s">
        <v>22</v>
      </c>
      <c r="Y185" s="1" t="s">
        <v>28</v>
      </c>
    </row>
    <row r="186" spans="1:25" x14ac:dyDescent="0.25">
      <c r="A186" s="1" t="s">
        <v>222</v>
      </c>
      <c r="B186" s="2">
        <v>40363</v>
      </c>
      <c r="C186">
        <v>58.1</v>
      </c>
      <c r="D186">
        <v>94</v>
      </c>
      <c r="E186">
        <v>77.599999999999994</v>
      </c>
      <c r="F186">
        <v>55.9</v>
      </c>
      <c r="G186">
        <v>52.9</v>
      </c>
      <c r="H186">
        <v>91.7</v>
      </c>
      <c r="I186">
        <v>10.5</v>
      </c>
      <c r="K186">
        <v>231</v>
      </c>
      <c r="M186">
        <v>0</v>
      </c>
      <c r="N186">
        <v>0</v>
      </c>
      <c r="O186" s="1" t="s">
        <v>22</v>
      </c>
      <c r="P186">
        <v>10</v>
      </c>
      <c r="R186">
        <v>1017.6</v>
      </c>
      <c r="S186" s="1" t="s">
        <v>22</v>
      </c>
      <c r="T186">
        <v>38.969720000000002</v>
      </c>
      <c r="U186">
        <v>-77.385189999999994</v>
      </c>
      <c r="V186" s="1" t="s">
        <v>222</v>
      </c>
      <c r="W186" s="1" t="s">
        <v>22</v>
      </c>
      <c r="X186" s="1" t="s">
        <v>22</v>
      </c>
      <c r="Y186" s="1" t="s">
        <v>28</v>
      </c>
    </row>
    <row r="187" spans="1:25" x14ac:dyDescent="0.25">
      <c r="A187" s="1" t="s">
        <v>222</v>
      </c>
      <c r="B187" s="2">
        <v>40364</v>
      </c>
      <c r="C187">
        <v>64.5</v>
      </c>
      <c r="D187">
        <v>96.3</v>
      </c>
      <c r="E187">
        <v>82.7</v>
      </c>
      <c r="F187">
        <v>62.5</v>
      </c>
      <c r="G187">
        <v>53.76</v>
      </c>
      <c r="H187">
        <v>97.9</v>
      </c>
      <c r="I187">
        <v>10.8</v>
      </c>
      <c r="K187">
        <v>256.2</v>
      </c>
      <c r="M187">
        <v>0</v>
      </c>
      <c r="N187">
        <v>0</v>
      </c>
      <c r="O187" s="1" t="s">
        <v>22</v>
      </c>
      <c r="P187">
        <v>8.4</v>
      </c>
      <c r="R187">
        <v>1016.5</v>
      </c>
      <c r="S187" s="1" t="s">
        <v>63</v>
      </c>
      <c r="T187">
        <v>38.969720000000002</v>
      </c>
      <c r="U187">
        <v>-77.385189999999994</v>
      </c>
      <c r="V187" s="1" t="s">
        <v>222</v>
      </c>
      <c r="W187" s="1" t="s">
        <v>22</v>
      </c>
      <c r="X187" s="1" t="s">
        <v>22</v>
      </c>
      <c r="Y187" s="1" t="s">
        <v>28</v>
      </c>
    </row>
    <row r="188" spans="1:25" x14ac:dyDescent="0.25">
      <c r="A188" s="1" t="s">
        <v>222</v>
      </c>
      <c r="B188" s="2">
        <v>40365</v>
      </c>
      <c r="C188">
        <v>69.5</v>
      </c>
      <c r="D188">
        <v>100</v>
      </c>
      <c r="E188">
        <v>86.2</v>
      </c>
      <c r="F188">
        <v>64.599999999999994</v>
      </c>
      <c r="G188">
        <v>53.67</v>
      </c>
      <c r="H188">
        <v>99.8</v>
      </c>
      <c r="I188">
        <v>9.3000000000000007</v>
      </c>
      <c r="K188">
        <v>275.77999999999997</v>
      </c>
      <c r="M188">
        <v>0</v>
      </c>
      <c r="N188">
        <v>0</v>
      </c>
      <c r="O188" s="1" t="s">
        <v>22</v>
      </c>
      <c r="P188">
        <v>6.4</v>
      </c>
      <c r="R188">
        <v>1016.9</v>
      </c>
      <c r="S188" s="1" t="s">
        <v>65</v>
      </c>
      <c r="T188">
        <v>38.969720000000002</v>
      </c>
      <c r="U188">
        <v>-77.385189999999994</v>
      </c>
      <c r="V188" s="1" t="s">
        <v>222</v>
      </c>
      <c r="W188" s="1" t="s">
        <v>22</v>
      </c>
      <c r="X188" s="1" t="s">
        <v>22</v>
      </c>
      <c r="Y188" s="1" t="s">
        <v>28</v>
      </c>
    </row>
    <row r="189" spans="1:25" x14ac:dyDescent="0.25">
      <c r="A189" s="1" t="s">
        <v>222</v>
      </c>
      <c r="B189" s="2">
        <v>40366</v>
      </c>
      <c r="C189">
        <v>75.7</v>
      </c>
      <c r="D189">
        <v>100.9</v>
      </c>
      <c r="E189">
        <v>88.3</v>
      </c>
      <c r="F189">
        <v>66.3</v>
      </c>
      <c r="G189">
        <v>51.18</v>
      </c>
      <c r="H189">
        <v>103.3</v>
      </c>
      <c r="I189">
        <v>8.3000000000000007</v>
      </c>
      <c r="K189">
        <v>235</v>
      </c>
      <c r="M189">
        <v>0</v>
      </c>
      <c r="N189">
        <v>0</v>
      </c>
      <c r="O189" s="1" t="s">
        <v>22</v>
      </c>
      <c r="P189">
        <v>6</v>
      </c>
      <c r="R189">
        <v>1016.3</v>
      </c>
      <c r="S189" s="1" t="s">
        <v>63</v>
      </c>
      <c r="T189">
        <v>38.969720000000002</v>
      </c>
      <c r="U189">
        <v>-77.385189999999994</v>
      </c>
      <c r="V189" s="1" t="s">
        <v>222</v>
      </c>
      <c r="W189" s="1" t="s">
        <v>22</v>
      </c>
      <c r="X189" s="1" t="s">
        <v>22</v>
      </c>
      <c r="Y189" s="1" t="s">
        <v>28</v>
      </c>
    </row>
    <row r="190" spans="1:25" x14ac:dyDescent="0.25">
      <c r="A190" s="1" t="s">
        <v>222</v>
      </c>
      <c r="B190" s="2">
        <v>40367</v>
      </c>
      <c r="C190">
        <v>79.099999999999994</v>
      </c>
      <c r="D190">
        <v>94.1</v>
      </c>
      <c r="E190">
        <v>86.4</v>
      </c>
      <c r="F190">
        <v>69.5</v>
      </c>
      <c r="G190">
        <v>58.08</v>
      </c>
      <c r="H190">
        <v>101.3</v>
      </c>
      <c r="I190">
        <v>11.6</v>
      </c>
      <c r="K190">
        <v>166.83</v>
      </c>
      <c r="M190">
        <v>0</v>
      </c>
      <c r="N190">
        <v>0</v>
      </c>
      <c r="O190" s="1" t="s">
        <v>22</v>
      </c>
      <c r="P190">
        <v>7.3</v>
      </c>
      <c r="R190">
        <v>1014.9</v>
      </c>
      <c r="S190" s="1" t="s">
        <v>63</v>
      </c>
      <c r="T190">
        <v>38.969720000000002</v>
      </c>
      <c r="U190">
        <v>-77.385189999999994</v>
      </c>
      <c r="V190" s="1" t="s">
        <v>222</v>
      </c>
      <c r="W190" s="1" t="s">
        <v>22</v>
      </c>
      <c r="X190" s="1" t="s">
        <v>22</v>
      </c>
      <c r="Y190" s="1" t="s">
        <v>28</v>
      </c>
    </row>
    <row r="191" spans="1:25" x14ac:dyDescent="0.25">
      <c r="A191" s="1" t="s">
        <v>222</v>
      </c>
      <c r="B191" s="2">
        <v>40368</v>
      </c>
      <c r="C191">
        <v>74.099999999999994</v>
      </c>
      <c r="D191">
        <v>90.1</v>
      </c>
      <c r="E191">
        <v>82.1</v>
      </c>
      <c r="F191">
        <v>68</v>
      </c>
      <c r="G191">
        <v>64.209999999999994</v>
      </c>
      <c r="H191">
        <v>93.8</v>
      </c>
      <c r="I191">
        <v>15.7</v>
      </c>
      <c r="K191">
        <v>140.75</v>
      </c>
      <c r="M191">
        <v>0</v>
      </c>
      <c r="N191">
        <v>0</v>
      </c>
      <c r="O191" s="1" t="s">
        <v>22</v>
      </c>
      <c r="P191">
        <v>10</v>
      </c>
      <c r="R191">
        <v>1012.6</v>
      </c>
      <c r="S191" s="1" t="s">
        <v>88</v>
      </c>
      <c r="T191">
        <v>38.969720000000002</v>
      </c>
      <c r="U191">
        <v>-77.385189999999994</v>
      </c>
      <c r="V191" s="1" t="s">
        <v>222</v>
      </c>
      <c r="W191" s="1" t="s">
        <v>22</v>
      </c>
      <c r="X191" s="1" t="s">
        <v>22</v>
      </c>
      <c r="Y191" s="1" t="s">
        <v>28</v>
      </c>
    </row>
    <row r="192" spans="1:25" x14ac:dyDescent="0.25">
      <c r="A192" s="1" t="s">
        <v>222</v>
      </c>
      <c r="B192" s="2">
        <v>40369</v>
      </c>
      <c r="C192">
        <v>72</v>
      </c>
      <c r="D192">
        <v>83</v>
      </c>
      <c r="E192">
        <v>76.099999999999994</v>
      </c>
      <c r="F192">
        <v>67.900000000000006</v>
      </c>
      <c r="G192">
        <v>76.94</v>
      </c>
      <c r="H192">
        <v>84.8</v>
      </c>
      <c r="I192">
        <v>15.7</v>
      </c>
      <c r="K192">
        <v>211.91</v>
      </c>
      <c r="M192">
        <v>0.6</v>
      </c>
      <c r="N192">
        <v>33.33</v>
      </c>
      <c r="O192" s="1" t="s">
        <v>22</v>
      </c>
      <c r="P192">
        <v>8.3000000000000007</v>
      </c>
      <c r="R192">
        <v>1010.5</v>
      </c>
      <c r="S192" s="1" t="s">
        <v>93</v>
      </c>
      <c r="T192">
        <v>38.969720000000002</v>
      </c>
      <c r="U192">
        <v>-77.385189999999994</v>
      </c>
      <c r="V192" s="1" t="s">
        <v>222</v>
      </c>
      <c r="W192" s="1" t="s">
        <v>22</v>
      </c>
      <c r="X192" s="1" t="s">
        <v>22</v>
      </c>
      <c r="Y192" s="1" t="s">
        <v>81</v>
      </c>
    </row>
    <row r="193" spans="1:25" x14ac:dyDescent="0.25">
      <c r="A193" s="1" t="s">
        <v>222</v>
      </c>
      <c r="B193" s="2">
        <v>40370</v>
      </c>
      <c r="C193">
        <v>65.099999999999994</v>
      </c>
      <c r="D193">
        <v>89</v>
      </c>
      <c r="E193">
        <v>78.2</v>
      </c>
      <c r="F193">
        <v>59.4</v>
      </c>
      <c r="G193">
        <v>57.27</v>
      </c>
      <c r="H193">
        <v>87</v>
      </c>
      <c r="I193">
        <v>8.9</v>
      </c>
      <c r="K193">
        <v>283.10000000000002</v>
      </c>
      <c r="M193">
        <v>0</v>
      </c>
      <c r="N193">
        <v>0</v>
      </c>
      <c r="O193" s="1" t="s">
        <v>22</v>
      </c>
      <c r="P193">
        <v>10</v>
      </c>
      <c r="R193">
        <v>1012.2</v>
      </c>
      <c r="S193" s="1" t="s">
        <v>22</v>
      </c>
      <c r="T193">
        <v>38.969720000000002</v>
      </c>
      <c r="U193">
        <v>-77.385189999999994</v>
      </c>
      <c r="V193" s="1" t="s">
        <v>222</v>
      </c>
      <c r="W193" s="1" t="s">
        <v>22</v>
      </c>
      <c r="X193" s="1" t="s">
        <v>22</v>
      </c>
      <c r="Y193" s="1" t="s">
        <v>28</v>
      </c>
    </row>
    <row r="194" spans="1:25" x14ac:dyDescent="0.25">
      <c r="A194" s="1" t="s">
        <v>222</v>
      </c>
      <c r="B194" s="2">
        <v>40371</v>
      </c>
      <c r="C194">
        <v>65</v>
      </c>
      <c r="D194">
        <v>83.1</v>
      </c>
      <c r="E194">
        <v>73.7</v>
      </c>
      <c r="F194">
        <v>67</v>
      </c>
      <c r="G194">
        <v>80.16</v>
      </c>
      <c r="H194">
        <v>87.3</v>
      </c>
      <c r="I194">
        <v>14</v>
      </c>
      <c r="J194">
        <v>32.200000000000003</v>
      </c>
      <c r="K194">
        <v>162.78</v>
      </c>
      <c r="M194">
        <v>0.4</v>
      </c>
      <c r="N194">
        <v>25</v>
      </c>
      <c r="O194" s="1" t="s">
        <v>22</v>
      </c>
      <c r="P194">
        <v>9.1999999999999993</v>
      </c>
      <c r="R194">
        <v>1011.6</v>
      </c>
      <c r="S194" s="1" t="s">
        <v>297</v>
      </c>
      <c r="T194">
        <v>38.969720000000002</v>
      </c>
      <c r="U194">
        <v>-77.385189999999994</v>
      </c>
      <c r="V194" s="1" t="s">
        <v>222</v>
      </c>
      <c r="W194" s="1" t="s">
        <v>22</v>
      </c>
      <c r="X194" s="1" t="s">
        <v>22</v>
      </c>
      <c r="Y194" s="1" t="s">
        <v>81</v>
      </c>
    </row>
    <row r="195" spans="1:25" x14ac:dyDescent="0.25">
      <c r="A195" s="1" t="s">
        <v>222</v>
      </c>
      <c r="B195" s="2">
        <v>40372</v>
      </c>
      <c r="C195">
        <v>71</v>
      </c>
      <c r="D195">
        <v>83.9</v>
      </c>
      <c r="E195">
        <v>76.099999999999994</v>
      </c>
      <c r="F195">
        <v>71</v>
      </c>
      <c r="G195">
        <v>85.04</v>
      </c>
      <c r="H195">
        <v>88.8</v>
      </c>
      <c r="I195">
        <v>7.6</v>
      </c>
      <c r="K195">
        <v>181.75</v>
      </c>
      <c r="M195">
        <v>0.5</v>
      </c>
      <c r="N195">
        <v>29.17</v>
      </c>
      <c r="O195" s="1" t="s">
        <v>22</v>
      </c>
      <c r="P195">
        <v>7.3</v>
      </c>
      <c r="R195">
        <v>1011.4</v>
      </c>
      <c r="S195" s="1" t="s">
        <v>298</v>
      </c>
      <c r="T195">
        <v>38.969720000000002</v>
      </c>
      <c r="U195">
        <v>-77.385189999999994</v>
      </c>
      <c r="V195" s="1" t="s">
        <v>222</v>
      </c>
      <c r="W195" s="1" t="s">
        <v>22</v>
      </c>
      <c r="X195" s="1" t="s">
        <v>22</v>
      </c>
      <c r="Y195" s="1" t="s">
        <v>81</v>
      </c>
    </row>
    <row r="196" spans="1:25" x14ac:dyDescent="0.25">
      <c r="A196" s="1" t="s">
        <v>222</v>
      </c>
      <c r="B196" s="2">
        <v>40373</v>
      </c>
      <c r="C196">
        <v>71.8</v>
      </c>
      <c r="D196">
        <v>87.6</v>
      </c>
      <c r="E196">
        <v>78.2</v>
      </c>
      <c r="F196">
        <v>68.599999999999994</v>
      </c>
      <c r="G196">
        <v>74.56</v>
      </c>
      <c r="H196">
        <v>91.3</v>
      </c>
      <c r="I196">
        <v>19</v>
      </c>
      <c r="J196">
        <v>32.200000000000003</v>
      </c>
      <c r="K196">
        <v>277.52</v>
      </c>
      <c r="M196">
        <v>0.3</v>
      </c>
      <c r="N196">
        <v>29.17</v>
      </c>
      <c r="O196" s="1" t="s">
        <v>22</v>
      </c>
      <c r="P196">
        <v>8.6999999999999993</v>
      </c>
      <c r="R196">
        <v>1012.8</v>
      </c>
      <c r="S196" s="1" t="s">
        <v>299</v>
      </c>
      <c r="T196">
        <v>38.969720000000002</v>
      </c>
      <c r="U196">
        <v>-77.385189999999994</v>
      </c>
      <c r="V196" s="1" t="s">
        <v>222</v>
      </c>
      <c r="W196" s="1" t="s">
        <v>22</v>
      </c>
      <c r="X196" s="1" t="s">
        <v>22</v>
      </c>
      <c r="Y196" s="1" t="s">
        <v>81</v>
      </c>
    </row>
    <row r="197" spans="1:25" x14ac:dyDescent="0.25">
      <c r="A197" s="1" t="s">
        <v>222</v>
      </c>
      <c r="B197" s="2">
        <v>40374</v>
      </c>
      <c r="C197">
        <v>70.099999999999994</v>
      </c>
      <c r="D197">
        <v>89.9</v>
      </c>
      <c r="E197">
        <v>81.2</v>
      </c>
      <c r="F197">
        <v>68.5</v>
      </c>
      <c r="G197">
        <v>66.75</v>
      </c>
      <c r="H197">
        <v>94.9</v>
      </c>
      <c r="I197">
        <v>9.4</v>
      </c>
      <c r="K197">
        <v>229.1</v>
      </c>
      <c r="M197">
        <v>0</v>
      </c>
      <c r="N197">
        <v>0</v>
      </c>
      <c r="O197" s="1" t="s">
        <v>22</v>
      </c>
      <c r="P197">
        <v>8.4</v>
      </c>
      <c r="R197">
        <v>1016.5</v>
      </c>
      <c r="S197" s="1" t="s">
        <v>63</v>
      </c>
      <c r="T197">
        <v>38.969720000000002</v>
      </c>
      <c r="U197">
        <v>-77.385189999999994</v>
      </c>
      <c r="V197" s="1" t="s">
        <v>222</v>
      </c>
      <c r="W197" s="1" t="s">
        <v>22</v>
      </c>
      <c r="X197" s="1" t="s">
        <v>22</v>
      </c>
      <c r="Y197" s="1" t="s">
        <v>28</v>
      </c>
    </row>
    <row r="198" spans="1:25" x14ac:dyDescent="0.25">
      <c r="A198" s="1" t="s">
        <v>222</v>
      </c>
      <c r="B198" s="2">
        <v>40375</v>
      </c>
      <c r="C198">
        <v>71.099999999999994</v>
      </c>
      <c r="D198">
        <v>96.1</v>
      </c>
      <c r="E198">
        <v>84.1</v>
      </c>
      <c r="F198">
        <v>69.5</v>
      </c>
      <c r="G198">
        <v>65.2</v>
      </c>
      <c r="H198">
        <v>99.9</v>
      </c>
      <c r="I198">
        <v>10.1</v>
      </c>
      <c r="K198">
        <v>204.18</v>
      </c>
      <c r="M198">
        <v>0</v>
      </c>
      <c r="N198">
        <v>4.17</v>
      </c>
      <c r="O198" s="1" t="s">
        <v>22</v>
      </c>
      <c r="P198">
        <v>7.9</v>
      </c>
      <c r="R198">
        <v>1014.1</v>
      </c>
      <c r="S198" s="1" t="s">
        <v>300</v>
      </c>
      <c r="T198">
        <v>38.969720000000002</v>
      </c>
      <c r="U198">
        <v>-77.385189999999994</v>
      </c>
      <c r="V198" s="1" t="s">
        <v>222</v>
      </c>
      <c r="W198" s="1" t="s">
        <v>22</v>
      </c>
      <c r="X198" s="1" t="s">
        <v>22</v>
      </c>
      <c r="Y198" s="1" t="s">
        <v>28</v>
      </c>
    </row>
    <row r="199" spans="1:25" x14ac:dyDescent="0.25">
      <c r="A199" s="1" t="s">
        <v>222</v>
      </c>
      <c r="B199" s="2">
        <v>40376</v>
      </c>
      <c r="C199">
        <v>71.3</v>
      </c>
      <c r="D199">
        <v>90.4</v>
      </c>
      <c r="E199">
        <v>81.599999999999994</v>
      </c>
      <c r="F199">
        <v>68.7</v>
      </c>
      <c r="G199">
        <v>68.209999999999994</v>
      </c>
      <c r="H199">
        <v>96.3</v>
      </c>
      <c r="I199">
        <v>11</v>
      </c>
      <c r="K199">
        <v>219.82</v>
      </c>
      <c r="M199">
        <v>0.2</v>
      </c>
      <c r="N199">
        <v>4.17</v>
      </c>
      <c r="O199" s="1" t="s">
        <v>22</v>
      </c>
      <c r="P199">
        <v>8.1999999999999993</v>
      </c>
      <c r="R199">
        <v>1013.9</v>
      </c>
      <c r="S199" s="1" t="s">
        <v>301</v>
      </c>
      <c r="T199">
        <v>38.969720000000002</v>
      </c>
      <c r="U199">
        <v>-77.385189999999994</v>
      </c>
      <c r="V199" s="1" t="s">
        <v>222</v>
      </c>
      <c r="W199" s="1" t="s">
        <v>22</v>
      </c>
      <c r="X199" s="1" t="s">
        <v>22</v>
      </c>
      <c r="Y199" s="1" t="s">
        <v>81</v>
      </c>
    </row>
    <row r="200" spans="1:25" x14ac:dyDescent="0.25">
      <c r="A200" s="1" t="s">
        <v>222</v>
      </c>
      <c r="B200" s="2">
        <v>40377</v>
      </c>
      <c r="C200">
        <v>72</v>
      </c>
      <c r="D200">
        <v>91.4</v>
      </c>
      <c r="E200">
        <v>82.4</v>
      </c>
      <c r="F200">
        <v>68.2</v>
      </c>
      <c r="G200">
        <v>63.94</v>
      </c>
      <c r="H200">
        <v>95.5</v>
      </c>
      <c r="I200">
        <v>11</v>
      </c>
      <c r="J200">
        <v>47.2</v>
      </c>
      <c r="K200">
        <v>210.59</v>
      </c>
      <c r="M200">
        <v>0.5</v>
      </c>
      <c r="N200">
        <v>4.17</v>
      </c>
      <c r="O200" s="1" t="s">
        <v>22</v>
      </c>
      <c r="P200">
        <v>9.9</v>
      </c>
      <c r="R200">
        <v>1013.2</v>
      </c>
      <c r="S200" s="1" t="s">
        <v>302</v>
      </c>
      <c r="T200">
        <v>38.969720000000002</v>
      </c>
      <c r="U200">
        <v>-77.385189999999994</v>
      </c>
      <c r="V200" s="1" t="s">
        <v>222</v>
      </c>
      <c r="W200" s="1" t="s">
        <v>22</v>
      </c>
      <c r="X200" s="1" t="s">
        <v>22</v>
      </c>
      <c r="Y200" s="1" t="s">
        <v>81</v>
      </c>
    </row>
    <row r="201" spans="1:25" x14ac:dyDescent="0.25">
      <c r="A201" s="1" t="s">
        <v>222</v>
      </c>
      <c r="B201" s="2">
        <v>40378</v>
      </c>
      <c r="C201">
        <v>71.3</v>
      </c>
      <c r="D201">
        <v>89.9</v>
      </c>
      <c r="E201">
        <v>78.7</v>
      </c>
      <c r="F201">
        <v>70.900000000000006</v>
      </c>
      <c r="G201">
        <v>78.260000000000005</v>
      </c>
      <c r="H201">
        <v>95.8</v>
      </c>
      <c r="I201">
        <v>34.4</v>
      </c>
      <c r="J201">
        <v>48.3</v>
      </c>
      <c r="K201">
        <v>197.57</v>
      </c>
      <c r="M201">
        <v>0.5</v>
      </c>
      <c r="N201">
        <v>8.33</v>
      </c>
      <c r="O201" s="1" t="s">
        <v>22</v>
      </c>
      <c r="P201">
        <v>9.8000000000000007</v>
      </c>
      <c r="R201">
        <v>1011.6</v>
      </c>
      <c r="S201" s="1" t="s">
        <v>301</v>
      </c>
      <c r="T201">
        <v>38.969720000000002</v>
      </c>
      <c r="U201">
        <v>-77.385189999999994</v>
      </c>
      <c r="V201" s="1" t="s">
        <v>222</v>
      </c>
      <c r="W201" s="1" t="s">
        <v>22</v>
      </c>
      <c r="X201" s="1" t="s">
        <v>22</v>
      </c>
      <c r="Y201" s="1" t="s">
        <v>81</v>
      </c>
    </row>
    <row r="202" spans="1:25" x14ac:dyDescent="0.25">
      <c r="A202" s="1" t="s">
        <v>222</v>
      </c>
      <c r="B202" s="2">
        <v>40379</v>
      </c>
      <c r="C202">
        <v>69.5</v>
      </c>
      <c r="D202">
        <v>89.3</v>
      </c>
      <c r="E202">
        <v>79</v>
      </c>
      <c r="F202">
        <v>69.8</v>
      </c>
      <c r="G202">
        <v>75.09</v>
      </c>
      <c r="H202">
        <v>95.3</v>
      </c>
      <c r="I202">
        <v>14.6</v>
      </c>
      <c r="J202">
        <v>32.200000000000003</v>
      </c>
      <c r="K202">
        <v>223</v>
      </c>
      <c r="M202">
        <v>0</v>
      </c>
      <c r="N202">
        <v>0</v>
      </c>
      <c r="O202" s="1" t="s">
        <v>22</v>
      </c>
      <c r="P202">
        <v>9.3000000000000007</v>
      </c>
      <c r="R202">
        <v>1015</v>
      </c>
      <c r="S202" s="1" t="s">
        <v>62</v>
      </c>
      <c r="T202">
        <v>38.969720000000002</v>
      </c>
      <c r="U202">
        <v>-77.385189999999994</v>
      </c>
      <c r="V202" s="1" t="s">
        <v>222</v>
      </c>
      <c r="W202" s="1" t="s">
        <v>22</v>
      </c>
      <c r="X202" s="1" t="s">
        <v>22</v>
      </c>
      <c r="Y202" s="1" t="s">
        <v>28</v>
      </c>
    </row>
    <row r="203" spans="1:25" x14ac:dyDescent="0.25">
      <c r="A203" s="1" t="s">
        <v>222</v>
      </c>
      <c r="B203" s="2">
        <v>40380</v>
      </c>
      <c r="C203">
        <v>73.099999999999994</v>
      </c>
      <c r="D203">
        <v>89.2</v>
      </c>
      <c r="E203">
        <v>80.900000000000006</v>
      </c>
      <c r="F203">
        <v>70.8</v>
      </c>
      <c r="G203">
        <v>73.25</v>
      </c>
      <c r="H203">
        <v>95.2</v>
      </c>
      <c r="I203">
        <v>10.5</v>
      </c>
      <c r="K203">
        <v>243.17</v>
      </c>
      <c r="M203">
        <v>0</v>
      </c>
      <c r="N203">
        <v>4.17</v>
      </c>
      <c r="O203" s="1" t="s">
        <v>22</v>
      </c>
      <c r="P203">
        <v>10</v>
      </c>
      <c r="R203">
        <v>1014.9</v>
      </c>
      <c r="S203" s="1" t="s">
        <v>67</v>
      </c>
      <c r="T203">
        <v>38.969720000000002</v>
      </c>
      <c r="U203">
        <v>-77.385189999999994</v>
      </c>
      <c r="V203" s="1" t="s">
        <v>222</v>
      </c>
      <c r="W203" s="1" t="s">
        <v>22</v>
      </c>
      <c r="X203" s="1" t="s">
        <v>22</v>
      </c>
      <c r="Y203" s="1" t="s">
        <v>28</v>
      </c>
    </row>
    <row r="204" spans="1:25" x14ac:dyDescent="0.25">
      <c r="A204" s="1" t="s">
        <v>222</v>
      </c>
      <c r="B204" s="2">
        <v>40381</v>
      </c>
      <c r="C204">
        <v>72.3</v>
      </c>
      <c r="D204">
        <v>93.7</v>
      </c>
      <c r="E204">
        <v>84.2</v>
      </c>
      <c r="F204">
        <v>63.3</v>
      </c>
      <c r="G204">
        <v>52.2</v>
      </c>
      <c r="H204">
        <v>92.8</v>
      </c>
      <c r="I204">
        <v>9.6</v>
      </c>
      <c r="K204">
        <v>271.20999999999998</v>
      </c>
      <c r="M204">
        <v>0</v>
      </c>
      <c r="N204">
        <v>0</v>
      </c>
      <c r="O204" s="1" t="s">
        <v>22</v>
      </c>
      <c r="P204">
        <v>10</v>
      </c>
      <c r="R204">
        <v>1016.1</v>
      </c>
      <c r="S204" s="1" t="s">
        <v>22</v>
      </c>
      <c r="T204">
        <v>38.969720000000002</v>
      </c>
      <c r="U204">
        <v>-77.385189999999994</v>
      </c>
      <c r="V204" s="1" t="s">
        <v>222</v>
      </c>
      <c r="W204" s="1" t="s">
        <v>22</v>
      </c>
      <c r="X204" s="1" t="s">
        <v>22</v>
      </c>
      <c r="Y204" s="1" t="s">
        <v>28</v>
      </c>
    </row>
    <row r="205" spans="1:25" x14ac:dyDescent="0.25">
      <c r="A205" s="1" t="s">
        <v>222</v>
      </c>
      <c r="B205" s="2">
        <v>40382</v>
      </c>
      <c r="C205">
        <v>70.8</v>
      </c>
      <c r="D205">
        <v>96.5</v>
      </c>
      <c r="E205">
        <v>84.2</v>
      </c>
      <c r="F205">
        <v>67.8</v>
      </c>
      <c r="G205">
        <v>59.54</v>
      </c>
      <c r="H205">
        <v>105.3</v>
      </c>
      <c r="I205">
        <v>12.3</v>
      </c>
      <c r="K205">
        <v>216.56</v>
      </c>
      <c r="M205">
        <v>0</v>
      </c>
      <c r="N205">
        <v>0</v>
      </c>
      <c r="O205" s="1" t="s">
        <v>22</v>
      </c>
      <c r="P205">
        <v>10</v>
      </c>
      <c r="R205">
        <v>1015.1</v>
      </c>
      <c r="S205" s="1" t="s">
        <v>22</v>
      </c>
      <c r="T205">
        <v>38.969720000000002</v>
      </c>
      <c r="U205">
        <v>-77.385189999999994</v>
      </c>
      <c r="V205" s="1" t="s">
        <v>222</v>
      </c>
      <c r="W205" s="1" t="s">
        <v>22</v>
      </c>
      <c r="X205" s="1" t="s">
        <v>22</v>
      </c>
      <c r="Y205" s="1" t="s">
        <v>28</v>
      </c>
    </row>
    <row r="206" spans="1:25" x14ac:dyDescent="0.25">
      <c r="A206" s="1" t="s">
        <v>222</v>
      </c>
      <c r="B206" s="2">
        <v>40383</v>
      </c>
      <c r="C206">
        <v>80.2</v>
      </c>
      <c r="D206">
        <v>98.3</v>
      </c>
      <c r="E206">
        <v>89.4</v>
      </c>
      <c r="F206">
        <v>70.599999999999994</v>
      </c>
      <c r="G206">
        <v>55.14</v>
      </c>
      <c r="H206">
        <v>108.1</v>
      </c>
      <c r="I206">
        <v>10.7</v>
      </c>
      <c r="K206">
        <v>249.83</v>
      </c>
      <c r="M206">
        <v>0</v>
      </c>
      <c r="N206">
        <v>0</v>
      </c>
      <c r="O206" s="1" t="s">
        <v>22</v>
      </c>
      <c r="P206">
        <v>10</v>
      </c>
      <c r="R206">
        <v>1013</v>
      </c>
      <c r="S206" s="1" t="s">
        <v>22</v>
      </c>
      <c r="T206">
        <v>38.969720000000002</v>
      </c>
      <c r="U206">
        <v>-77.385189999999994</v>
      </c>
      <c r="V206" s="1" t="s">
        <v>222</v>
      </c>
      <c r="W206" s="1" t="s">
        <v>22</v>
      </c>
      <c r="X206" s="1" t="s">
        <v>22</v>
      </c>
      <c r="Y206" s="1" t="s">
        <v>28</v>
      </c>
    </row>
    <row r="207" spans="1:25" x14ac:dyDescent="0.25">
      <c r="A207" s="1" t="s">
        <v>222</v>
      </c>
      <c r="B207" s="2">
        <v>40384</v>
      </c>
      <c r="C207">
        <v>76.2</v>
      </c>
      <c r="D207">
        <v>97.3</v>
      </c>
      <c r="E207">
        <v>84.5</v>
      </c>
      <c r="F207">
        <v>69.5</v>
      </c>
      <c r="G207">
        <v>62.32</v>
      </c>
      <c r="H207">
        <v>105.1</v>
      </c>
      <c r="I207">
        <v>13.5</v>
      </c>
      <c r="J207">
        <v>50.6</v>
      </c>
      <c r="K207">
        <v>271.42</v>
      </c>
      <c r="M207">
        <v>0.4</v>
      </c>
      <c r="N207">
        <v>4.17</v>
      </c>
      <c r="O207" s="1" t="s">
        <v>22</v>
      </c>
      <c r="P207">
        <v>9.9</v>
      </c>
      <c r="R207">
        <v>1012.2</v>
      </c>
      <c r="S207" s="1" t="s">
        <v>22</v>
      </c>
      <c r="T207">
        <v>38.969720000000002</v>
      </c>
      <c r="U207">
        <v>-77.385189999999994</v>
      </c>
      <c r="V207" s="1" t="s">
        <v>222</v>
      </c>
      <c r="W207" s="1" t="s">
        <v>22</v>
      </c>
      <c r="X207" s="1" t="s">
        <v>22</v>
      </c>
      <c r="Y207" s="1" t="s">
        <v>81</v>
      </c>
    </row>
    <row r="208" spans="1:25" x14ac:dyDescent="0.25">
      <c r="A208" s="1" t="s">
        <v>222</v>
      </c>
      <c r="B208" s="2">
        <v>40385</v>
      </c>
      <c r="C208">
        <v>73.400000000000006</v>
      </c>
      <c r="D208">
        <v>87.2</v>
      </c>
      <c r="E208">
        <v>79.599999999999994</v>
      </c>
      <c r="F208">
        <v>61.5</v>
      </c>
      <c r="G208">
        <v>56.86</v>
      </c>
      <c r="H208">
        <v>86.4</v>
      </c>
      <c r="I208">
        <v>9.6</v>
      </c>
      <c r="K208">
        <v>278.04000000000002</v>
      </c>
      <c r="M208">
        <v>0</v>
      </c>
      <c r="N208">
        <v>0</v>
      </c>
      <c r="O208" s="1" t="s">
        <v>22</v>
      </c>
      <c r="P208">
        <v>10</v>
      </c>
      <c r="R208">
        <v>1017.5</v>
      </c>
      <c r="S208" s="1" t="s">
        <v>22</v>
      </c>
      <c r="T208">
        <v>38.969720000000002</v>
      </c>
      <c r="U208">
        <v>-77.385189999999994</v>
      </c>
      <c r="V208" s="1" t="s">
        <v>222</v>
      </c>
      <c r="W208" s="1" t="s">
        <v>22</v>
      </c>
      <c r="X208" s="1" t="s">
        <v>22</v>
      </c>
      <c r="Y208" s="1" t="s">
        <v>28</v>
      </c>
    </row>
    <row r="209" spans="1:25" x14ac:dyDescent="0.25">
      <c r="A209" s="1" t="s">
        <v>222</v>
      </c>
      <c r="B209" s="2">
        <v>40386</v>
      </c>
      <c r="C209">
        <v>63</v>
      </c>
      <c r="D209">
        <v>86.1</v>
      </c>
      <c r="E209">
        <v>75.7</v>
      </c>
      <c r="F209">
        <v>62.4</v>
      </c>
      <c r="G209">
        <v>65.540000000000006</v>
      </c>
      <c r="H209">
        <v>87.4</v>
      </c>
      <c r="I209">
        <v>11.6</v>
      </c>
      <c r="K209">
        <v>197.8</v>
      </c>
      <c r="M209">
        <v>0</v>
      </c>
      <c r="N209">
        <v>0</v>
      </c>
      <c r="O209" s="1" t="s">
        <v>22</v>
      </c>
      <c r="P209">
        <v>10</v>
      </c>
      <c r="R209">
        <v>1018.9</v>
      </c>
      <c r="S209" s="1" t="s">
        <v>22</v>
      </c>
      <c r="T209">
        <v>38.969720000000002</v>
      </c>
      <c r="U209">
        <v>-77.385189999999994</v>
      </c>
      <c r="V209" s="1" t="s">
        <v>222</v>
      </c>
      <c r="W209" s="1" t="s">
        <v>22</v>
      </c>
      <c r="X209" s="1" t="s">
        <v>22</v>
      </c>
      <c r="Y209" s="1" t="s">
        <v>28</v>
      </c>
    </row>
    <row r="210" spans="1:25" x14ac:dyDescent="0.25">
      <c r="A210" s="1" t="s">
        <v>222</v>
      </c>
      <c r="B210" s="2">
        <v>40387</v>
      </c>
      <c r="C210">
        <v>71.900000000000006</v>
      </c>
      <c r="D210">
        <v>92.2</v>
      </c>
      <c r="E210">
        <v>82.1</v>
      </c>
      <c r="F210">
        <v>68.599999999999994</v>
      </c>
      <c r="G210">
        <v>66.459999999999994</v>
      </c>
      <c r="H210">
        <v>95.4</v>
      </c>
      <c r="I210">
        <v>8.6</v>
      </c>
      <c r="K210">
        <v>202.04</v>
      </c>
      <c r="M210">
        <v>0</v>
      </c>
      <c r="N210">
        <v>0</v>
      </c>
      <c r="O210" s="1" t="s">
        <v>22</v>
      </c>
      <c r="P210">
        <v>9.1</v>
      </c>
      <c r="R210">
        <v>1016.2</v>
      </c>
      <c r="S210" s="1" t="s">
        <v>61</v>
      </c>
      <c r="T210">
        <v>38.969720000000002</v>
      </c>
      <c r="U210">
        <v>-77.385189999999994</v>
      </c>
      <c r="V210" s="1" t="s">
        <v>222</v>
      </c>
      <c r="W210" s="1" t="s">
        <v>22</v>
      </c>
      <c r="X210" s="1" t="s">
        <v>22</v>
      </c>
      <c r="Y210" s="1" t="s">
        <v>28</v>
      </c>
    </row>
    <row r="211" spans="1:25" x14ac:dyDescent="0.25">
      <c r="A211" s="1" t="s">
        <v>222</v>
      </c>
      <c r="B211" s="2">
        <v>40388</v>
      </c>
      <c r="C211">
        <v>75.599999999999994</v>
      </c>
      <c r="D211">
        <v>89.3</v>
      </c>
      <c r="E211">
        <v>80.2</v>
      </c>
      <c r="F211">
        <v>71.599999999999994</v>
      </c>
      <c r="G211">
        <v>75.790000000000006</v>
      </c>
      <c r="H211">
        <v>95</v>
      </c>
      <c r="I211">
        <v>16.100000000000001</v>
      </c>
      <c r="J211">
        <v>45</v>
      </c>
      <c r="K211">
        <v>223.32</v>
      </c>
      <c r="M211">
        <v>0.4</v>
      </c>
      <c r="N211">
        <v>12.5</v>
      </c>
      <c r="O211" s="1" t="s">
        <v>22</v>
      </c>
      <c r="P211">
        <v>9</v>
      </c>
      <c r="R211">
        <v>1012</v>
      </c>
      <c r="S211" s="1" t="s">
        <v>303</v>
      </c>
      <c r="T211">
        <v>38.969720000000002</v>
      </c>
      <c r="U211">
        <v>-77.385189999999994</v>
      </c>
      <c r="V211" s="1" t="s">
        <v>222</v>
      </c>
      <c r="W211" s="1" t="s">
        <v>22</v>
      </c>
      <c r="X211" s="1" t="s">
        <v>22</v>
      </c>
      <c r="Y211" s="1" t="s">
        <v>81</v>
      </c>
    </row>
    <row r="212" spans="1:25" x14ac:dyDescent="0.25">
      <c r="A212" s="1" t="s">
        <v>222</v>
      </c>
      <c r="B212" s="2">
        <v>40389</v>
      </c>
      <c r="C212">
        <v>67.900000000000006</v>
      </c>
      <c r="D212">
        <v>84</v>
      </c>
      <c r="E212">
        <v>75.099999999999994</v>
      </c>
      <c r="F212">
        <v>56.4</v>
      </c>
      <c r="G212">
        <v>54.04</v>
      </c>
      <c r="H212">
        <v>82.4</v>
      </c>
      <c r="I212">
        <v>11.1</v>
      </c>
      <c r="K212">
        <v>247.71</v>
      </c>
      <c r="M212">
        <v>0</v>
      </c>
      <c r="N212">
        <v>0</v>
      </c>
      <c r="O212" s="1" t="s">
        <v>22</v>
      </c>
      <c r="P212">
        <v>10</v>
      </c>
      <c r="R212">
        <v>1014.1</v>
      </c>
      <c r="S212" s="1" t="s">
        <v>22</v>
      </c>
      <c r="T212">
        <v>38.969720000000002</v>
      </c>
      <c r="U212">
        <v>-77.385189999999994</v>
      </c>
      <c r="V212" s="1" t="s">
        <v>222</v>
      </c>
      <c r="W212" s="1" t="s">
        <v>22</v>
      </c>
      <c r="X212" s="1" t="s">
        <v>22</v>
      </c>
      <c r="Y212" s="1" t="s">
        <v>28</v>
      </c>
    </row>
    <row r="213" spans="1:25" x14ac:dyDescent="0.25">
      <c r="A213" s="1" t="s">
        <v>222</v>
      </c>
      <c r="B213" s="2">
        <v>40390</v>
      </c>
      <c r="C213">
        <v>64</v>
      </c>
      <c r="D213">
        <v>85.3</v>
      </c>
      <c r="E213">
        <v>74.900000000000006</v>
      </c>
      <c r="F213">
        <v>59.2</v>
      </c>
      <c r="G213">
        <v>60.81</v>
      </c>
      <c r="H213">
        <v>84.9</v>
      </c>
      <c r="I213">
        <v>9.9</v>
      </c>
      <c r="K213">
        <v>213.19</v>
      </c>
      <c r="M213">
        <v>0</v>
      </c>
      <c r="N213">
        <v>0</v>
      </c>
      <c r="O213" s="1" t="s">
        <v>22</v>
      </c>
      <c r="P213">
        <v>10</v>
      </c>
      <c r="R213">
        <v>1013.4</v>
      </c>
      <c r="S213" s="1" t="s">
        <v>22</v>
      </c>
      <c r="T213">
        <v>38.969720000000002</v>
      </c>
      <c r="U213">
        <v>-77.385189999999994</v>
      </c>
      <c r="V213" s="1" t="s">
        <v>222</v>
      </c>
      <c r="W213" s="1" t="s">
        <v>22</v>
      </c>
      <c r="X213" s="1" t="s">
        <v>22</v>
      </c>
      <c r="Y213" s="1" t="s">
        <v>28</v>
      </c>
    </row>
    <row r="214" spans="1:25" x14ac:dyDescent="0.25">
      <c r="A214" s="1" t="s">
        <v>222</v>
      </c>
      <c r="B214" s="2">
        <v>40391</v>
      </c>
      <c r="C214">
        <v>66</v>
      </c>
      <c r="D214">
        <v>78.400000000000006</v>
      </c>
      <c r="E214">
        <v>71.7</v>
      </c>
      <c r="F214">
        <v>63</v>
      </c>
      <c r="G214">
        <v>75.290000000000006</v>
      </c>
      <c r="I214">
        <v>12.3</v>
      </c>
      <c r="K214">
        <v>167.25</v>
      </c>
      <c r="M214">
        <v>0.1</v>
      </c>
      <c r="N214">
        <v>12.5</v>
      </c>
      <c r="O214" s="1" t="s">
        <v>22</v>
      </c>
      <c r="P214">
        <v>9.1999999999999993</v>
      </c>
      <c r="R214">
        <v>1015.8</v>
      </c>
      <c r="S214" s="1" t="s">
        <v>70</v>
      </c>
      <c r="T214">
        <v>38.969720000000002</v>
      </c>
      <c r="U214">
        <v>-77.385189999999994</v>
      </c>
      <c r="V214" s="1" t="s">
        <v>222</v>
      </c>
      <c r="W214" s="1" t="s">
        <v>22</v>
      </c>
      <c r="X214" s="1" t="s">
        <v>22</v>
      </c>
      <c r="Y214" s="1" t="s">
        <v>81</v>
      </c>
    </row>
    <row r="215" spans="1:25" x14ac:dyDescent="0.25">
      <c r="A215" s="1" t="s">
        <v>222</v>
      </c>
      <c r="B215" s="2">
        <v>40392</v>
      </c>
      <c r="C215">
        <v>68.900000000000006</v>
      </c>
      <c r="D215">
        <v>81</v>
      </c>
      <c r="E215">
        <v>74.2</v>
      </c>
      <c r="F215">
        <v>65.900000000000006</v>
      </c>
      <c r="G215">
        <v>76.12</v>
      </c>
      <c r="H215">
        <v>83.3</v>
      </c>
      <c r="I215">
        <v>9.1</v>
      </c>
      <c r="K215">
        <v>152.19</v>
      </c>
      <c r="M215">
        <v>0</v>
      </c>
      <c r="N215">
        <v>8.33</v>
      </c>
      <c r="O215" s="1" t="s">
        <v>22</v>
      </c>
      <c r="P215">
        <v>9.8000000000000007</v>
      </c>
      <c r="R215">
        <v>1019.4</v>
      </c>
      <c r="S215" s="1" t="s">
        <v>174</v>
      </c>
      <c r="T215">
        <v>38.969720000000002</v>
      </c>
      <c r="U215">
        <v>-77.385189999999994</v>
      </c>
      <c r="V215" s="1" t="s">
        <v>222</v>
      </c>
      <c r="W215" s="1" t="s">
        <v>22</v>
      </c>
      <c r="X215" s="1" t="s">
        <v>22</v>
      </c>
      <c r="Y215" s="1" t="s">
        <v>28</v>
      </c>
    </row>
    <row r="216" spans="1:25" x14ac:dyDescent="0.25">
      <c r="A216" s="1" t="s">
        <v>222</v>
      </c>
      <c r="B216" s="2">
        <v>40393</v>
      </c>
      <c r="C216">
        <v>72</v>
      </c>
      <c r="D216">
        <v>83.9</v>
      </c>
      <c r="E216">
        <v>78.099999999999994</v>
      </c>
      <c r="F216">
        <v>70.099999999999994</v>
      </c>
      <c r="G216">
        <v>77.209999999999994</v>
      </c>
      <c r="H216">
        <v>88.8</v>
      </c>
      <c r="I216">
        <v>10.3</v>
      </c>
      <c r="K216">
        <v>181.25</v>
      </c>
      <c r="M216">
        <v>0</v>
      </c>
      <c r="N216">
        <v>0</v>
      </c>
      <c r="O216" s="1" t="s">
        <v>22</v>
      </c>
      <c r="P216">
        <v>9.9</v>
      </c>
      <c r="R216">
        <v>1018.4</v>
      </c>
      <c r="S216" s="1" t="s">
        <v>22</v>
      </c>
      <c r="T216">
        <v>38.969720000000002</v>
      </c>
      <c r="U216">
        <v>-77.385189999999994</v>
      </c>
      <c r="V216" s="1" t="s">
        <v>222</v>
      </c>
      <c r="W216" s="1" t="s">
        <v>22</v>
      </c>
      <c r="X216" s="1" t="s">
        <v>22</v>
      </c>
      <c r="Y216" s="1" t="s">
        <v>28</v>
      </c>
    </row>
    <row r="217" spans="1:25" x14ac:dyDescent="0.25">
      <c r="A217" s="1" t="s">
        <v>222</v>
      </c>
      <c r="B217" s="2">
        <v>40394</v>
      </c>
      <c r="C217">
        <v>74</v>
      </c>
      <c r="D217">
        <v>92.8</v>
      </c>
      <c r="E217">
        <v>81.7</v>
      </c>
      <c r="F217">
        <v>72.8</v>
      </c>
      <c r="G217">
        <v>75.61</v>
      </c>
      <c r="H217">
        <v>104</v>
      </c>
      <c r="I217">
        <v>12</v>
      </c>
      <c r="J217">
        <v>39.1</v>
      </c>
      <c r="K217">
        <v>207.12</v>
      </c>
      <c r="M217">
        <v>0.1</v>
      </c>
      <c r="N217">
        <v>29.17</v>
      </c>
      <c r="O217" s="1" t="s">
        <v>22</v>
      </c>
      <c r="P217">
        <v>9.1</v>
      </c>
      <c r="R217">
        <v>1011.8</v>
      </c>
      <c r="S217" s="1" t="s">
        <v>235</v>
      </c>
      <c r="T217">
        <v>38.969720000000002</v>
      </c>
      <c r="U217">
        <v>-77.385189999999994</v>
      </c>
      <c r="V217" s="1" t="s">
        <v>222</v>
      </c>
      <c r="W217" s="1" t="s">
        <v>22</v>
      </c>
      <c r="X217" s="1" t="s">
        <v>22</v>
      </c>
      <c r="Y217" s="1" t="s">
        <v>81</v>
      </c>
    </row>
    <row r="218" spans="1:25" x14ac:dyDescent="0.25">
      <c r="A218" s="1" t="s">
        <v>222</v>
      </c>
      <c r="B218" s="2">
        <v>40395</v>
      </c>
      <c r="C218">
        <v>70.2</v>
      </c>
      <c r="D218">
        <v>93.3</v>
      </c>
      <c r="E218">
        <v>77</v>
      </c>
      <c r="F218">
        <v>70.3</v>
      </c>
      <c r="G218">
        <v>81.540000000000006</v>
      </c>
      <c r="H218">
        <v>100.6</v>
      </c>
      <c r="I218">
        <v>14</v>
      </c>
      <c r="J218">
        <v>43.6</v>
      </c>
      <c r="K218">
        <v>221.42</v>
      </c>
      <c r="M218">
        <v>0.9</v>
      </c>
      <c r="N218">
        <v>25</v>
      </c>
      <c r="O218" s="1" t="s">
        <v>22</v>
      </c>
      <c r="P218">
        <v>8.4</v>
      </c>
      <c r="R218">
        <v>1007.7</v>
      </c>
      <c r="S218" s="1" t="s">
        <v>253</v>
      </c>
      <c r="T218">
        <v>38.969720000000002</v>
      </c>
      <c r="U218">
        <v>-77.385189999999994</v>
      </c>
      <c r="V218" s="1" t="s">
        <v>222</v>
      </c>
      <c r="W218" s="1" t="s">
        <v>22</v>
      </c>
      <c r="X218" s="1" t="s">
        <v>22</v>
      </c>
      <c r="Y218" s="1" t="s">
        <v>81</v>
      </c>
    </row>
    <row r="219" spans="1:25" x14ac:dyDescent="0.25">
      <c r="A219" s="1" t="s">
        <v>222</v>
      </c>
      <c r="B219" s="2">
        <v>40396</v>
      </c>
      <c r="C219">
        <v>69.8</v>
      </c>
      <c r="D219">
        <v>89.1</v>
      </c>
      <c r="E219">
        <v>79.900000000000006</v>
      </c>
      <c r="F219">
        <v>63.6</v>
      </c>
      <c r="G219">
        <v>61.97</v>
      </c>
      <c r="H219">
        <v>88.3</v>
      </c>
      <c r="I219">
        <v>15.4</v>
      </c>
      <c r="K219">
        <v>291.43</v>
      </c>
      <c r="M219">
        <v>0</v>
      </c>
      <c r="N219">
        <v>0</v>
      </c>
      <c r="O219" s="1" t="s">
        <v>22</v>
      </c>
      <c r="P219">
        <v>8.8000000000000007</v>
      </c>
      <c r="R219">
        <v>1008.4</v>
      </c>
      <c r="S219" s="1" t="s">
        <v>61</v>
      </c>
      <c r="T219">
        <v>38.969720000000002</v>
      </c>
      <c r="U219">
        <v>-77.385189999999994</v>
      </c>
      <c r="V219" s="1" t="s">
        <v>222</v>
      </c>
      <c r="W219" s="1" t="s">
        <v>22</v>
      </c>
      <c r="X219" s="1" t="s">
        <v>22</v>
      </c>
      <c r="Y219" s="1" t="s">
        <v>28</v>
      </c>
    </row>
    <row r="220" spans="1:25" x14ac:dyDescent="0.25">
      <c r="A220" s="1" t="s">
        <v>222</v>
      </c>
      <c r="B220" s="2">
        <v>40397</v>
      </c>
      <c r="C220">
        <v>61.1</v>
      </c>
      <c r="D220">
        <v>85.1</v>
      </c>
      <c r="E220">
        <v>75.099999999999994</v>
      </c>
      <c r="F220">
        <v>57.6</v>
      </c>
      <c r="G220">
        <v>57.27</v>
      </c>
      <c r="H220">
        <v>83.8</v>
      </c>
      <c r="I220">
        <v>9.3000000000000007</v>
      </c>
      <c r="K220">
        <v>232.28</v>
      </c>
      <c r="M220">
        <v>0</v>
      </c>
      <c r="N220">
        <v>0</v>
      </c>
      <c r="O220" s="1" t="s">
        <v>22</v>
      </c>
      <c r="P220">
        <v>9.9</v>
      </c>
      <c r="R220">
        <v>1013.8</v>
      </c>
      <c r="S220" s="1" t="s">
        <v>22</v>
      </c>
      <c r="T220">
        <v>38.969720000000002</v>
      </c>
      <c r="U220">
        <v>-77.385189999999994</v>
      </c>
      <c r="V220" s="1" t="s">
        <v>222</v>
      </c>
      <c r="W220" s="1" t="s">
        <v>22</v>
      </c>
      <c r="X220" s="1" t="s">
        <v>22</v>
      </c>
      <c r="Y220" s="1" t="s">
        <v>28</v>
      </c>
    </row>
    <row r="221" spans="1:25" x14ac:dyDescent="0.25">
      <c r="A221" s="1" t="s">
        <v>222</v>
      </c>
      <c r="B221" s="2">
        <v>40398</v>
      </c>
      <c r="C221">
        <v>63</v>
      </c>
      <c r="D221">
        <v>88.2</v>
      </c>
      <c r="E221">
        <v>76.2</v>
      </c>
      <c r="F221">
        <v>62</v>
      </c>
      <c r="G221">
        <v>64.36</v>
      </c>
      <c r="H221">
        <v>88.5</v>
      </c>
      <c r="I221">
        <v>11.1</v>
      </c>
      <c r="K221">
        <v>183.76</v>
      </c>
      <c r="M221">
        <v>0</v>
      </c>
      <c r="N221">
        <v>0</v>
      </c>
      <c r="O221" s="1" t="s">
        <v>22</v>
      </c>
      <c r="P221">
        <v>10</v>
      </c>
      <c r="R221">
        <v>1015.7</v>
      </c>
      <c r="S221" s="1" t="s">
        <v>22</v>
      </c>
      <c r="T221">
        <v>38.969720000000002</v>
      </c>
      <c r="U221">
        <v>-77.385189999999994</v>
      </c>
      <c r="V221" s="1" t="s">
        <v>222</v>
      </c>
      <c r="W221" s="1" t="s">
        <v>22</v>
      </c>
      <c r="X221" s="1" t="s">
        <v>22</v>
      </c>
      <c r="Y221" s="1" t="s">
        <v>28</v>
      </c>
    </row>
    <row r="222" spans="1:25" x14ac:dyDescent="0.25">
      <c r="A222" s="1" t="s">
        <v>222</v>
      </c>
      <c r="B222" s="2">
        <v>40399</v>
      </c>
      <c r="C222">
        <v>71.7</v>
      </c>
      <c r="D222">
        <v>91.5</v>
      </c>
      <c r="E222">
        <v>81.599999999999994</v>
      </c>
      <c r="F222">
        <v>68.900000000000006</v>
      </c>
      <c r="G222">
        <v>67.290000000000006</v>
      </c>
      <c r="H222">
        <v>96.9</v>
      </c>
      <c r="I222">
        <v>9.1</v>
      </c>
      <c r="K222">
        <v>180.7</v>
      </c>
      <c r="M222">
        <v>0</v>
      </c>
      <c r="N222">
        <v>0</v>
      </c>
      <c r="O222" s="1" t="s">
        <v>22</v>
      </c>
      <c r="P222">
        <v>8.3000000000000007</v>
      </c>
      <c r="R222">
        <v>1015.5</v>
      </c>
      <c r="S222" s="1" t="s">
        <v>65</v>
      </c>
      <c r="T222">
        <v>38.969720000000002</v>
      </c>
      <c r="U222">
        <v>-77.385189999999994</v>
      </c>
      <c r="V222" s="1" t="s">
        <v>222</v>
      </c>
      <c r="W222" s="1" t="s">
        <v>22</v>
      </c>
      <c r="X222" s="1" t="s">
        <v>22</v>
      </c>
      <c r="Y222" s="1" t="s">
        <v>28</v>
      </c>
    </row>
    <row r="223" spans="1:25" x14ac:dyDescent="0.25">
      <c r="A223" s="1" t="s">
        <v>222</v>
      </c>
      <c r="B223" s="2">
        <v>40400</v>
      </c>
      <c r="C223">
        <v>73.3</v>
      </c>
      <c r="D223">
        <v>95.2</v>
      </c>
      <c r="E223">
        <v>85.1</v>
      </c>
      <c r="F223">
        <v>68.5</v>
      </c>
      <c r="G223">
        <v>60.65</v>
      </c>
      <c r="H223">
        <v>98.8</v>
      </c>
      <c r="I223">
        <v>9.9</v>
      </c>
      <c r="K223">
        <v>221.5</v>
      </c>
      <c r="M223">
        <v>0</v>
      </c>
      <c r="N223">
        <v>0</v>
      </c>
      <c r="O223" s="1" t="s">
        <v>22</v>
      </c>
      <c r="P223">
        <v>7.9</v>
      </c>
      <c r="R223">
        <v>1012.9</v>
      </c>
      <c r="S223" s="1" t="s">
        <v>65</v>
      </c>
      <c r="T223">
        <v>38.969720000000002</v>
      </c>
      <c r="U223">
        <v>-77.385189999999994</v>
      </c>
      <c r="V223" s="1" t="s">
        <v>222</v>
      </c>
      <c r="W223" s="1" t="s">
        <v>22</v>
      </c>
      <c r="X223" s="1" t="s">
        <v>22</v>
      </c>
      <c r="Y223" s="1" t="s">
        <v>28</v>
      </c>
    </row>
    <row r="224" spans="1:25" x14ac:dyDescent="0.25">
      <c r="A224" s="1" t="s">
        <v>222</v>
      </c>
      <c r="B224" s="2">
        <v>40401</v>
      </c>
      <c r="C224">
        <v>74.3</v>
      </c>
      <c r="D224">
        <v>96</v>
      </c>
      <c r="E224">
        <v>85.3</v>
      </c>
      <c r="F224">
        <v>68.900000000000006</v>
      </c>
      <c r="G224">
        <v>60.12</v>
      </c>
      <c r="H224">
        <v>98.3</v>
      </c>
      <c r="I224">
        <v>9.9</v>
      </c>
      <c r="K224">
        <v>260.39</v>
      </c>
      <c r="M224">
        <v>0</v>
      </c>
      <c r="N224">
        <v>0</v>
      </c>
      <c r="O224" s="1" t="s">
        <v>22</v>
      </c>
      <c r="P224">
        <v>8</v>
      </c>
      <c r="R224">
        <v>1011</v>
      </c>
      <c r="S224" s="1" t="s">
        <v>63</v>
      </c>
      <c r="T224">
        <v>38.969720000000002</v>
      </c>
      <c r="U224">
        <v>-77.385189999999994</v>
      </c>
      <c r="V224" s="1" t="s">
        <v>222</v>
      </c>
      <c r="W224" s="1" t="s">
        <v>22</v>
      </c>
      <c r="X224" s="1" t="s">
        <v>22</v>
      </c>
      <c r="Y224" s="1" t="s">
        <v>28</v>
      </c>
    </row>
    <row r="225" spans="1:25" x14ac:dyDescent="0.25">
      <c r="A225" s="1" t="s">
        <v>222</v>
      </c>
      <c r="B225" s="2">
        <v>40402</v>
      </c>
      <c r="C225">
        <v>72</v>
      </c>
      <c r="D225">
        <v>87.9</v>
      </c>
      <c r="E225">
        <v>79.5</v>
      </c>
      <c r="F225">
        <v>71.7</v>
      </c>
      <c r="G225">
        <v>78.09</v>
      </c>
      <c r="H225">
        <v>93.6</v>
      </c>
      <c r="I225">
        <v>11.4</v>
      </c>
      <c r="J225">
        <v>31.1</v>
      </c>
      <c r="K225">
        <v>172.81</v>
      </c>
      <c r="M225">
        <v>1.5</v>
      </c>
      <c r="N225">
        <v>25</v>
      </c>
      <c r="O225" s="1" t="s">
        <v>22</v>
      </c>
      <c r="P225">
        <v>7.8</v>
      </c>
      <c r="R225">
        <v>1008.6</v>
      </c>
      <c r="S225" s="1" t="s">
        <v>304</v>
      </c>
      <c r="T225">
        <v>38.969720000000002</v>
      </c>
      <c r="U225">
        <v>-77.385189999999994</v>
      </c>
      <c r="V225" s="1" t="s">
        <v>222</v>
      </c>
      <c r="W225" s="1" t="s">
        <v>22</v>
      </c>
      <c r="X225" s="1" t="s">
        <v>22</v>
      </c>
      <c r="Y225" s="1" t="s">
        <v>81</v>
      </c>
    </row>
    <row r="226" spans="1:25" x14ac:dyDescent="0.25">
      <c r="A226" s="1" t="s">
        <v>222</v>
      </c>
      <c r="B226" s="2">
        <v>40403</v>
      </c>
      <c r="C226">
        <v>70.900000000000006</v>
      </c>
      <c r="D226">
        <v>75.8</v>
      </c>
      <c r="E226">
        <v>73.099999999999994</v>
      </c>
      <c r="F226">
        <v>67.7</v>
      </c>
      <c r="G226">
        <v>83.95</v>
      </c>
      <c r="I226">
        <v>11.5</v>
      </c>
      <c r="K226">
        <v>81.13</v>
      </c>
      <c r="M226">
        <v>0.1</v>
      </c>
      <c r="N226">
        <v>25</v>
      </c>
      <c r="O226" s="1" t="s">
        <v>22</v>
      </c>
      <c r="P226">
        <v>9.1</v>
      </c>
      <c r="R226">
        <v>1014.1</v>
      </c>
      <c r="S226" s="1" t="s">
        <v>231</v>
      </c>
      <c r="T226">
        <v>38.969720000000002</v>
      </c>
      <c r="U226">
        <v>-77.385189999999994</v>
      </c>
      <c r="V226" s="1" t="s">
        <v>222</v>
      </c>
      <c r="W226" s="1" t="s">
        <v>22</v>
      </c>
      <c r="X226" s="1" t="s">
        <v>22</v>
      </c>
      <c r="Y226" s="1" t="s">
        <v>81</v>
      </c>
    </row>
    <row r="227" spans="1:25" x14ac:dyDescent="0.25">
      <c r="A227" s="1" t="s">
        <v>222</v>
      </c>
      <c r="B227" s="2">
        <v>40404</v>
      </c>
      <c r="C227">
        <v>68.099999999999994</v>
      </c>
      <c r="D227">
        <v>79.900000000000006</v>
      </c>
      <c r="E227">
        <v>74</v>
      </c>
      <c r="F227">
        <v>62.2</v>
      </c>
      <c r="G227">
        <v>67.38</v>
      </c>
      <c r="I227">
        <v>9.8000000000000007</v>
      </c>
      <c r="K227">
        <v>139.47</v>
      </c>
      <c r="M227">
        <v>0</v>
      </c>
      <c r="N227">
        <v>0</v>
      </c>
      <c r="O227" s="1" t="s">
        <v>22</v>
      </c>
      <c r="P227">
        <v>10</v>
      </c>
      <c r="R227">
        <v>1018.4</v>
      </c>
      <c r="S227" s="1" t="s">
        <v>22</v>
      </c>
      <c r="T227">
        <v>38.969720000000002</v>
      </c>
      <c r="U227">
        <v>-77.385189999999994</v>
      </c>
      <c r="V227" s="1" t="s">
        <v>222</v>
      </c>
      <c r="W227" s="1" t="s">
        <v>22</v>
      </c>
      <c r="X227" s="1" t="s">
        <v>22</v>
      </c>
      <c r="Y227" s="1" t="s">
        <v>28</v>
      </c>
    </row>
    <row r="228" spans="1:25" x14ac:dyDescent="0.25">
      <c r="A228" s="1" t="s">
        <v>222</v>
      </c>
      <c r="B228" s="2">
        <v>40405</v>
      </c>
      <c r="C228">
        <v>71.900000000000006</v>
      </c>
      <c r="D228">
        <v>79.099999999999994</v>
      </c>
      <c r="E228">
        <v>75</v>
      </c>
      <c r="F228">
        <v>69.900000000000006</v>
      </c>
      <c r="G228">
        <v>84.46</v>
      </c>
      <c r="I228">
        <v>9.9</v>
      </c>
      <c r="K228">
        <v>165.25</v>
      </c>
      <c r="M228">
        <v>0.2</v>
      </c>
      <c r="N228">
        <v>20.83</v>
      </c>
      <c r="O228" s="1" t="s">
        <v>22</v>
      </c>
      <c r="P228">
        <v>9.6</v>
      </c>
      <c r="R228">
        <v>1015.7</v>
      </c>
      <c r="S228" s="1" t="s">
        <v>93</v>
      </c>
      <c r="T228">
        <v>38.969720000000002</v>
      </c>
      <c r="U228">
        <v>-77.385189999999994</v>
      </c>
      <c r="V228" s="1" t="s">
        <v>222</v>
      </c>
      <c r="W228" s="1" t="s">
        <v>22</v>
      </c>
      <c r="X228" s="1" t="s">
        <v>22</v>
      </c>
      <c r="Y228" s="1" t="s">
        <v>81</v>
      </c>
    </row>
    <row r="229" spans="1:25" x14ac:dyDescent="0.25">
      <c r="A229" s="1" t="s">
        <v>222</v>
      </c>
      <c r="B229" s="2">
        <v>40406</v>
      </c>
      <c r="C229">
        <v>71.2</v>
      </c>
      <c r="D229">
        <v>89.9</v>
      </c>
      <c r="E229">
        <v>80</v>
      </c>
      <c r="F229">
        <v>73</v>
      </c>
      <c r="G229">
        <v>80.64</v>
      </c>
      <c r="H229">
        <v>100.5</v>
      </c>
      <c r="I229">
        <v>8.6</v>
      </c>
      <c r="K229">
        <v>180.68</v>
      </c>
      <c r="M229">
        <v>0</v>
      </c>
      <c r="N229">
        <v>0</v>
      </c>
      <c r="O229" s="1" t="s">
        <v>22</v>
      </c>
      <c r="P229">
        <v>8.6999999999999993</v>
      </c>
      <c r="R229">
        <v>1013.8</v>
      </c>
      <c r="S229" s="1" t="s">
        <v>77</v>
      </c>
      <c r="T229">
        <v>38.969720000000002</v>
      </c>
      <c r="U229">
        <v>-77.385189999999994</v>
      </c>
      <c r="V229" s="1" t="s">
        <v>222</v>
      </c>
      <c r="W229" s="1" t="s">
        <v>22</v>
      </c>
      <c r="X229" s="1" t="s">
        <v>22</v>
      </c>
      <c r="Y229" s="1" t="s">
        <v>28</v>
      </c>
    </row>
    <row r="230" spans="1:25" x14ac:dyDescent="0.25">
      <c r="A230" s="1" t="s">
        <v>222</v>
      </c>
      <c r="B230" s="2">
        <v>40407</v>
      </c>
      <c r="C230">
        <v>72</v>
      </c>
      <c r="D230">
        <v>88.2</v>
      </c>
      <c r="E230">
        <v>80.099999999999994</v>
      </c>
      <c r="F230">
        <v>67.7</v>
      </c>
      <c r="G230">
        <v>68.3</v>
      </c>
      <c r="H230">
        <v>90.5</v>
      </c>
      <c r="I230">
        <v>5.7</v>
      </c>
      <c r="K230">
        <v>264.63</v>
      </c>
      <c r="M230">
        <v>0</v>
      </c>
      <c r="N230">
        <v>0</v>
      </c>
      <c r="O230" s="1" t="s">
        <v>22</v>
      </c>
      <c r="P230">
        <v>9.6999999999999993</v>
      </c>
      <c r="R230">
        <v>1016.4</v>
      </c>
      <c r="S230" s="1" t="s">
        <v>22</v>
      </c>
      <c r="T230">
        <v>38.969720000000002</v>
      </c>
      <c r="U230">
        <v>-77.385189999999994</v>
      </c>
      <c r="V230" s="1" t="s">
        <v>222</v>
      </c>
      <c r="W230" s="1" t="s">
        <v>22</v>
      </c>
      <c r="X230" s="1" t="s">
        <v>22</v>
      </c>
      <c r="Y230" s="1" t="s">
        <v>28</v>
      </c>
    </row>
    <row r="231" spans="1:25" x14ac:dyDescent="0.25">
      <c r="A231" s="1" t="s">
        <v>222</v>
      </c>
      <c r="B231" s="2">
        <v>40408</v>
      </c>
      <c r="C231">
        <v>66.5</v>
      </c>
      <c r="D231">
        <v>79.2</v>
      </c>
      <c r="E231">
        <v>71.8</v>
      </c>
      <c r="F231">
        <v>68.3</v>
      </c>
      <c r="G231">
        <v>89.03</v>
      </c>
      <c r="I231">
        <v>8.6999999999999993</v>
      </c>
      <c r="K231">
        <v>167.83</v>
      </c>
      <c r="M231">
        <v>1.3</v>
      </c>
      <c r="N231">
        <v>50</v>
      </c>
      <c r="O231" s="1" t="s">
        <v>22</v>
      </c>
      <c r="P231">
        <v>6.5</v>
      </c>
      <c r="R231">
        <v>1016.8</v>
      </c>
      <c r="S231" s="1" t="s">
        <v>305</v>
      </c>
      <c r="T231">
        <v>38.969720000000002</v>
      </c>
      <c r="U231">
        <v>-77.385189999999994</v>
      </c>
      <c r="V231" s="1" t="s">
        <v>222</v>
      </c>
      <c r="W231" s="1" t="s">
        <v>22</v>
      </c>
      <c r="X231" s="1" t="s">
        <v>22</v>
      </c>
      <c r="Y231" s="1" t="s">
        <v>81</v>
      </c>
    </row>
    <row r="232" spans="1:25" x14ac:dyDescent="0.25">
      <c r="A232" s="1" t="s">
        <v>222</v>
      </c>
      <c r="B232" s="2">
        <v>40409</v>
      </c>
      <c r="C232">
        <v>67</v>
      </c>
      <c r="D232">
        <v>86.2</v>
      </c>
      <c r="E232">
        <v>75.2</v>
      </c>
      <c r="F232">
        <v>66.7</v>
      </c>
      <c r="G232">
        <v>76.95</v>
      </c>
      <c r="H232">
        <v>88.4</v>
      </c>
      <c r="I232">
        <v>6.3</v>
      </c>
      <c r="K232">
        <v>292</v>
      </c>
      <c r="M232">
        <v>0</v>
      </c>
      <c r="N232">
        <v>0</v>
      </c>
      <c r="O232" s="1" t="s">
        <v>22</v>
      </c>
      <c r="P232">
        <v>8</v>
      </c>
      <c r="R232">
        <v>1014</v>
      </c>
      <c r="S232" s="1" t="s">
        <v>77</v>
      </c>
      <c r="T232">
        <v>38.969720000000002</v>
      </c>
      <c r="U232">
        <v>-77.385189999999994</v>
      </c>
      <c r="V232" s="1" t="s">
        <v>222</v>
      </c>
      <c r="W232" s="1" t="s">
        <v>22</v>
      </c>
      <c r="X232" s="1" t="s">
        <v>22</v>
      </c>
      <c r="Y232" s="1" t="s">
        <v>28</v>
      </c>
    </row>
    <row r="233" spans="1:25" x14ac:dyDescent="0.25">
      <c r="A233" s="1" t="s">
        <v>222</v>
      </c>
      <c r="B233" s="2">
        <v>40410</v>
      </c>
      <c r="C233">
        <v>65.400000000000006</v>
      </c>
      <c r="D233">
        <v>89.2</v>
      </c>
      <c r="E233">
        <v>78.099999999999994</v>
      </c>
      <c r="F233">
        <v>66.3</v>
      </c>
      <c r="G233">
        <v>70.430000000000007</v>
      </c>
      <c r="H233">
        <v>91.4</v>
      </c>
      <c r="I233">
        <v>5.6</v>
      </c>
      <c r="K233">
        <v>235.5</v>
      </c>
      <c r="M233">
        <v>0</v>
      </c>
      <c r="N233">
        <v>0</v>
      </c>
      <c r="O233" s="1" t="s">
        <v>22</v>
      </c>
      <c r="P233">
        <v>9</v>
      </c>
      <c r="R233">
        <v>1014.2</v>
      </c>
      <c r="S233" s="1" t="s">
        <v>61</v>
      </c>
      <c r="T233">
        <v>38.969720000000002</v>
      </c>
      <c r="U233">
        <v>-77.385189999999994</v>
      </c>
      <c r="V233" s="1" t="s">
        <v>222</v>
      </c>
      <c r="W233" s="1" t="s">
        <v>22</v>
      </c>
      <c r="X233" s="1" t="s">
        <v>22</v>
      </c>
      <c r="Y233" s="1" t="s">
        <v>28</v>
      </c>
    </row>
    <row r="234" spans="1:25" x14ac:dyDescent="0.25">
      <c r="A234" s="1" t="s">
        <v>222</v>
      </c>
      <c r="B234" s="2">
        <v>40411</v>
      </c>
      <c r="C234">
        <v>69.3</v>
      </c>
      <c r="D234">
        <v>87.3</v>
      </c>
      <c r="E234">
        <v>78.8</v>
      </c>
      <c r="F234">
        <v>68.2</v>
      </c>
      <c r="G234">
        <v>72.06</v>
      </c>
      <c r="H234">
        <v>91.4</v>
      </c>
      <c r="I234">
        <v>12.4</v>
      </c>
      <c r="K234">
        <v>148.44</v>
      </c>
      <c r="M234">
        <v>0</v>
      </c>
      <c r="N234">
        <v>0</v>
      </c>
      <c r="O234" s="1" t="s">
        <v>22</v>
      </c>
      <c r="P234">
        <v>8.1999999999999993</v>
      </c>
      <c r="R234">
        <v>1014.8</v>
      </c>
      <c r="S234" s="1" t="s">
        <v>65</v>
      </c>
      <c r="T234">
        <v>38.969720000000002</v>
      </c>
      <c r="U234">
        <v>-77.385189999999994</v>
      </c>
      <c r="V234" s="1" t="s">
        <v>222</v>
      </c>
      <c r="W234" s="1" t="s">
        <v>22</v>
      </c>
      <c r="X234" s="1" t="s">
        <v>22</v>
      </c>
      <c r="Y234" s="1" t="s">
        <v>28</v>
      </c>
    </row>
    <row r="235" spans="1:25" x14ac:dyDescent="0.25">
      <c r="A235" s="1" t="s">
        <v>222</v>
      </c>
      <c r="B235" s="2">
        <v>40412</v>
      </c>
      <c r="C235">
        <v>74.900000000000006</v>
      </c>
      <c r="D235">
        <v>88</v>
      </c>
      <c r="E235">
        <v>79.900000000000006</v>
      </c>
      <c r="F235">
        <v>69</v>
      </c>
      <c r="G235">
        <v>70.39</v>
      </c>
      <c r="H235">
        <v>91.6</v>
      </c>
      <c r="I235">
        <v>16.899999999999999</v>
      </c>
      <c r="K235">
        <v>228.54</v>
      </c>
      <c r="M235">
        <v>0</v>
      </c>
      <c r="N235">
        <v>4.17</v>
      </c>
      <c r="O235" s="1" t="s">
        <v>22</v>
      </c>
      <c r="P235">
        <v>9.6</v>
      </c>
      <c r="R235">
        <v>1010.7</v>
      </c>
      <c r="S235" s="1" t="s">
        <v>67</v>
      </c>
      <c r="T235">
        <v>38.969720000000002</v>
      </c>
      <c r="U235">
        <v>-77.385189999999994</v>
      </c>
      <c r="V235" s="1" t="s">
        <v>222</v>
      </c>
      <c r="W235" s="1" t="s">
        <v>22</v>
      </c>
      <c r="X235" s="1" t="s">
        <v>22</v>
      </c>
      <c r="Y235" s="1" t="s">
        <v>28</v>
      </c>
    </row>
    <row r="236" spans="1:25" x14ac:dyDescent="0.25">
      <c r="A236" s="1" t="s">
        <v>222</v>
      </c>
      <c r="B236" s="2">
        <v>40413</v>
      </c>
      <c r="C236">
        <v>70.099999999999994</v>
      </c>
      <c r="D236">
        <v>83</v>
      </c>
      <c r="E236">
        <v>75.599999999999994</v>
      </c>
      <c r="F236">
        <v>63.3</v>
      </c>
      <c r="G236">
        <v>67.14</v>
      </c>
      <c r="H236">
        <v>83.7</v>
      </c>
      <c r="I236">
        <v>12.2</v>
      </c>
      <c r="K236">
        <v>285</v>
      </c>
      <c r="M236">
        <v>0</v>
      </c>
      <c r="N236">
        <v>4.17</v>
      </c>
      <c r="O236" s="1" t="s">
        <v>22</v>
      </c>
      <c r="P236">
        <v>10</v>
      </c>
      <c r="R236">
        <v>1011.7</v>
      </c>
      <c r="S236" s="1" t="s">
        <v>67</v>
      </c>
      <c r="T236">
        <v>38.969720000000002</v>
      </c>
      <c r="U236">
        <v>-77.385189999999994</v>
      </c>
      <c r="V236" s="1" t="s">
        <v>222</v>
      </c>
      <c r="W236" s="1" t="s">
        <v>22</v>
      </c>
      <c r="X236" s="1" t="s">
        <v>22</v>
      </c>
      <c r="Y236" s="1" t="s">
        <v>28</v>
      </c>
    </row>
    <row r="237" spans="1:25" x14ac:dyDescent="0.25">
      <c r="A237" s="1" t="s">
        <v>222</v>
      </c>
      <c r="B237" s="2">
        <v>40414</v>
      </c>
      <c r="C237">
        <v>65.8</v>
      </c>
      <c r="D237">
        <v>73</v>
      </c>
      <c r="E237">
        <v>69.400000000000006</v>
      </c>
      <c r="F237">
        <v>62.1</v>
      </c>
      <c r="G237">
        <v>77.95</v>
      </c>
      <c r="I237">
        <v>11.5</v>
      </c>
      <c r="K237">
        <v>67.040000000000006</v>
      </c>
      <c r="M237">
        <v>0</v>
      </c>
      <c r="N237">
        <v>8.33</v>
      </c>
      <c r="O237" s="1" t="s">
        <v>22</v>
      </c>
      <c r="P237">
        <v>10</v>
      </c>
      <c r="R237">
        <v>1014.9</v>
      </c>
      <c r="S237" s="1" t="s">
        <v>22</v>
      </c>
      <c r="T237">
        <v>38.969720000000002</v>
      </c>
      <c r="U237">
        <v>-77.385189999999994</v>
      </c>
      <c r="V237" s="1" t="s">
        <v>222</v>
      </c>
      <c r="W237" s="1" t="s">
        <v>22</v>
      </c>
      <c r="X237" s="1" t="s">
        <v>22</v>
      </c>
      <c r="Y237" s="1" t="s">
        <v>28</v>
      </c>
    </row>
    <row r="238" spans="1:25" x14ac:dyDescent="0.25">
      <c r="A238" s="1" t="s">
        <v>222</v>
      </c>
      <c r="B238" s="2">
        <v>40415</v>
      </c>
      <c r="C238">
        <v>65.099999999999994</v>
      </c>
      <c r="D238">
        <v>80.099999999999994</v>
      </c>
      <c r="E238">
        <v>71.599999999999994</v>
      </c>
      <c r="F238">
        <v>62.6</v>
      </c>
      <c r="G238">
        <v>74.709999999999994</v>
      </c>
      <c r="H238">
        <v>81.099999999999994</v>
      </c>
      <c r="I238">
        <v>8.1999999999999993</v>
      </c>
      <c r="K238">
        <v>258.64</v>
      </c>
      <c r="M238">
        <v>0</v>
      </c>
      <c r="N238">
        <v>0</v>
      </c>
      <c r="O238" s="1" t="s">
        <v>22</v>
      </c>
      <c r="P238">
        <v>9.9</v>
      </c>
      <c r="R238">
        <v>1013.6</v>
      </c>
      <c r="S238" s="1" t="s">
        <v>61</v>
      </c>
      <c r="T238">
        <v>38.969720000000002</v>
      </c>
      <c r="U238">
        <v>-77.385189999999994</v>
      </c>
      <c r="V238" s="1" t="s">
        <v>222</v>
      </c>
      <c r="W238" s="1" t="s">
        <v>22</v>
      </c>
      <c r="X238" s="1" t="s">
        <v>22</v>
      </c>
      <c r="Y238" s="1" t="s">
        <v>28</v>
      </c>
    </row>
    <row r="239" spans="1:25" x14ac:dyDescent="0.25">
      <c r="A239" s="1" t="s">
        <v>222</v>
      </c>
      <c r="B239" s="2">
        <v>40416</v>
      </c>
      <c r="C239">
        <v>63.2</v>
      </c>
      <c r="D239">
        <v>84.7</v>
      </c>
      <c r="E239">
        <v>74</v>
      </c>
      <c r="F239">
        <v>59.6</v>
      </c>
      <c r="G239">
        <v>65.3</v>
      </c>
      <c r="H239">
        <v>83.4</v>
      </c>
      <c r="I239">
        <v>13</v>
      </c>
      <c r="K239">
        <v>213.9</v>
      </c>
      <c r="M239">
        <v>0</v>
      </c>
      <c r="N239">
        <v>0</v>
      </c>
      <c r="O239" s="1" t="s">
        <v>22</v>
      </c>
      <c r="P239">
        <v>9.4</v>
      </c>
      <c r="R239">
        <v>1016</v>
      </c>
      <c r="S239" s="1" t="s">
        <v>77</v>
      </c>
      <c r="T239">
        <v>38.969720000000002</v>
      </c>
      <c r="U239">
        <v>-77.385189999999994</v>
      </c>
      <c r="V239" s="1" t="s">
        <v>222</v>
      </c>
      <c r="W239" s="1" t="s">
        <v>22</v>
      </c>
      <c r="X239" s="1" t="s">
        <v>22</v>
      </c>
      <c r="Y239" s="1" t="s">
        <v>28</v>
      </c>
    </row>
    <row r="240" spans="1:25" x14ac:dyDescent="0.25">
      <c r="A240" s="1" t="s">
        <v>222</v>
      </c>
      <c r="B240" s="2">
        <v>40417</v>
      </c>
      <c r="C240">
        <v>60.1</v>
      </c>
      <c r="D240">
        <v>82</v>
      </c>
      <c r="E240">
        <v>71.099999999999994</v>
      </c>
      <c r="F240">
        <v>57.4</v>
      </c>
      <c r="G240">
        <v>63.56</v>
      </c>
      <c r="H240">
        <v>82.1</v>
      </c>
      <c r="I240">
        <v>5.9</v>
      </c>
      <c r="K240">
        <v>239.55</v>
      </c>
      <c r="M240">
        <v>0</v>
      </c>
      <c r="N240">
        <v>0</v>
      </c>
      <c r="O240" s="1" t="s">
        <v>22</v>
      </c>
      <c r="P240">
        <v>10</v>
      </c>
      <c r="R240">
        <v>1020.1</v>
      </c>
      <c r="S240" s="1" t="s">
        <v>22</v>
      </c>
      <c r="T240">
        <v>38.969720000000002</v>
      </c>
      <c r="U240">
        <v>-77.385189999999994</v>
      </c>
      <c r="V240" s="1" t="s">
        <v>222</v>
      </c>
      <c r="W240" s="1" t="s">
        <v>22</v>
      </c>
      <c r="X240" s="1" t="s">
        <v>22</v>
      </c>
      <c r="Y240" s="1" t="s">
        <v>28</v>
      </c>
    </row>
    <row r="241" spans="1:25" x14ac:dyDescent="0.25">
      <c r="A241" s="1" t="s">
        <v>222</v>
      </c>
      <c r="B241" s="2">
        <v>40418</v>
      </c>
      <c r="C241">
        <v>62.8</v>
      </c>
      <c r="D241">
        <v>85.7</v>
      </c>
      <c r="E241">
        <v>73.5</v>
      </c>
      <c r="F241">
        <v>61.8</v>
      </c>
      <c r="G241">
        <v>69.64</v>
      </c>
      <c r="H241">
        <v>85</v>
      </c>
      <c r="I241">
        <v>5.4</v>
      </c>
      <c r="K241">
        <v>268</v>
      </c>
      <c r="M241">
        <v>0</v>
      </c>
      <c r="N241">
        <v>0</v>
      </c>
      <c r="O241" s="1" t="s">
        <v>22</v>
      </c>
      <c r="P241">
        <v>9.6</v>
      </c>
      <c r="R241">
        <v>1022.1</v>
      </c>
      <c r="S241" s="1" t="s">
        <v>22</v>
      </c>
      <c r="T241">
        <v>38.969720000000002</v>
      </c>
      <c r="U241">
        <v>-77.385189999999994</v>
      </c>
      <c r="V241" s="1" t="s">
        <v>222</v>
      </c>
      <c r="W241" s="1" t="s">
        <v>22</v>
      </c>
      <c r="X241" s="1" t="s">
        <v>22</v>
      </c>
      <c r="Y241" s="1" t="s">
        <v>28</v>
      </c>
    </row>
    <row r="242" spans="1:25" x14ac:dyDescent="0.25">
      <c r="A242" s="1" t="s">
        <v>222</v>
      </c>
      <c r="B242" s="2">
        <v>40419</v>
      </c>
      <c r="C242">
        <v>61.9</v>
      </c>
      <c r="D242">
        <v>91.3</v>
      </c>
      <c r="E242">
        <v>76</v>
      </c>
      <c r="F242">
        <v>63.8</v>
      </c>
      <c r="G242">
        <v>70.12</v>
      </c>
      <c r="H242">
        <v>91.8</v>
      </c>
      <c r="I242">
        <v>5.8</v>
      </c>
      <c r="K242">
        <v>229.64</v>
      </c>
      <c r="M242">
        <v>0</v>
      </c>
      <c r="N242">
        <v>0</v>
      </c>
      <c r="O242" s="1" t="s">
        <v>22</v>
      </c>
      <c r="P242">
        <v>8.1999999999999993</v>
      </c>
      <c r="R242">
        <v>1023.5</v>
      </c>
      <c r="S242" s="1" t="s">
        <v>61</v>
      </c>
      <c r="T242">
        <v>38.969720000000002</v>
      </c>
      <c r="U242">
        <v>-77.385189999999994</v>
      </c>
      <c r="V242" s="1" t="s">
        <v>222</v>
      </c>
      <c r="W242" s="1" t="s">
        <v>22</v>
      </c>
      <c r="X242" s="1" t="s">
        <v>22</v>
      </c>
      <c r="Y242" s="1" t="s">
        <v>28</v>
      </c>
    </row>
    <row r="243" spans="1:25" x14ac:dyDescent="0.25">
      <c r="A243" s="1" t="s">
        <v>222</v>
      </c>
      <c r="B243" s="2">
        <v>40420</v>
      </c>
      <c r="C243">
        <v>64.400000000000006</v>
      </c>
      <c r="D243">
        <v>93.6</v>
      </c>
      <c r="E243">
        <v>79.2</v>
      </c>
      <c r="F243">
        <v>62.1</v>
      </c>
      <c r="G243">
        <v>60.96</v>
      </c>
      <c r="H243">
        <v>93.7</v>
      </c>
      <c r="I243">
        <v>10.8</v>
      </c>
      <c r="K243">
        <v>264.08</v>
      </c>
      <c r="M243">
        <v>0</v>
      </c>
      <c r="N243">
        <v>0</v>
      </c>
      <c r="O243" s="1" t="s">
        <v>22</v>
      </c>
      <c r="P243">
        <v>9.5</v>
      </c>
      <c r="R243">
        <v>1023.5</v>
      </c>
      <c r="S243" s="1" t="s">
        <v>22</v>
      </c>
      <c r="T243">
        <v>38.969720000000002</v>
      </c>
      <c r="U243">
        <v>-77.385189999999994</v>
      </c>
      <c r="V243" s="1" t="s">
        <v>222</v>
      </c>
      <c r="W243" s="1" t="s">
        <v>22</v>
      </c>
      <c r="X243" s="1" t="s">
        <v>22</v>
      </c>
      <c r="Y243" s="1" t="s">
        <v>28</v>
      </c>
    </row>
    <row r="244" spans="1:25" x14ac:dyDescent="0.25">
      <c r="A244" s="1" t="s">
        <v>222</v>
      </c>
      <c r="B244" s="2">
        <v>40421</v>
      </c>
      <c r="C244">
        <v>62.3</v>
      </c>
      <c r="D244">
        <v>93.9</v>
      </c>
      <c r="E244">
        <v>78.5</v>
      </c>
      <c r="F244">
        <v>60.7</v>
      </c>
      <c r="G244">
        <v>58.78</v>
      </c>
      <c r="H244">
        <v>92.9</v>
      </c>
      <c r="I244">
        <v>6.8</v>
      </c>
      <c r="K244">
        <v>236.25</v>
      </c>
      <c r="M244">
        <v>0</v>
      </c>
      <c r="N244">
        <v>0</v>
      </c>
      <c r="O244" s="1" t="s">
        <v>22</v>
      </c>
      <c r="P244">
        <v>10</v>
      </c>
      <c r="R244">
        <v>1021.5</v>
      </c>
      <c r="S244" s="1" t="s">
        <v>22</v>
      </c>
      <c r="T244">
        <v>38.969720000000002</v>
      </c>
      <c r="U244">
        <v>-77.385189999999994</v>
      </c>
      <c r="V244" s="1" t="s">
        <v>222</v>
      </c>
      <c r="W244" s="1" t="s">
        <v>22</v>
      </c>
      <c r="X244" s="1" t="s">
        <v>22</v>
      </c>
      <c r="Y244" s="1" t="s">
        <v>28</v>
      </c>
    </row>
    <row r="245" spans="1:25" x14ac:dyDescent="0.25">
      <c r="A245" s="1" t="s">
        <v>222</v>
      </c>
      <c r="B245" s="2">
        <v>40422</v>
      </c>
      <c r="C245">
        <v>66</v>
      </c>
      <c r="D245">
        <v>95.2</v>
      </c>
      <c r="E245">
        <v>81</v>
      </c>
      <c r="F245">
        <v>64.2</v>
      </c>
      <c r="G245">
        <v>60.74</v>
      </c>
      <c r="H245">
        <v>95.8</v>
      </c>
      <c r="I245">
        <v>9</v>
      </c>
      <c r="K245">
        <v>192.19</v>
      </c>
      <c r="M245">
        <v>0</v>
      </c>
      <c r="N245">
        <v>0</v>
      </c>
      <c r="O245" s="1" t="s">
        <v>22</v>
      </c>
      <c r="P245">
        <v>9.4</v>
      </c>
      <c r="R245">
        <v>1017.5</v>
      </c>
      <c r="S245" s="1" t="s">
        <v>61</v>
      </c>
      <c r="T245">
        <v>38.969720000000002</v>
      </c>
      <c r="U245">
        <v>-77.385189999999994</v>
      </c>
      <c r="V245" s="1" t="s">
        <v>222</v>
      </c>
      <c r="W245" s="1" t="s">
        <v>22</v>
      </c>
      <c r="X245" s="1" t="s">
        <v>22</v>
      </c>
      <c r="Y245" s="1" t="s">
        <v>28</v>
      </c>
    </row>
    <row r="246" spans="1:25" x14ac:dyDescent="0.25">
      <c r="A246" s="1" t="s">
        <v>222</v>
      </c>
      <c r="B246" s="2">
        <v>40423</v>
      </c>
      <c r="C246">
        <v>66</v>
      </c>
      <c r="D246">
        <v>93.1</v>
      </c>
      <c r="E246">
        <v>81.2</v>
      </c>
      <c r="F246">
        <v>64.3</v>
      </c>
      <c r="G246">
        <v>59.46</v>
      </c>
      <c r="H246">
        <v>94.4</v>
      </c>
      <c r="I246">
        <v>9.1</v>
      </c>
      <c r="K246">
        <v>178.24</v>
      </c>
      <c r="M246">
        <v>0</v>
      </c>
      <c r="N246">
        <v>0</v>
      </c>
      <c r="O246" s="1" t="s">
        <v>22</v>
      </c>
      <c r="P246">
        <v>9.6999999999999993</v>
      </c>
      <c r="R246">
        <v>1015.2</v>
      </c>
      <c r="S246" s="1" t="s">
        <v>22</v>
      </c>
      <c r="T246">
        <v>38.969720000000002</v>
      </c>
      <c r="U246">
        <v>-77.385189999999994</v>
      </c>
      <c r="V246" s="1" t="s">
        <v>222</v>
      </c>
      <c r="W246" s="1" t="s">
        <v>22</v>
      </c>
      <c r="X246" s="1" t="s">
        <v>22</v>
      </c>
      <c r="Y246" s="1" t="s">
        <v>28</v>
      </c>
    </row>
    <row r="247" spans="1:25" x14ac:dyDescent="0.25">
      <c r="A247" s="1" t="s">
        <v>222</v>
      </c>
      <c r="B247" s="2">
        <v>40424</v>
      </c>
      <c r="C247">
        <v>72.900000000000006</v>
      </c>
      <c r="D247">
        <v>88.2</v>
      </c>
      <c r="E247">
        <v>80</v>
      </c>
      <c r="F247">
        <v>66.2</v>
      </c>
      <c r="G247">
        <v>64.239999999999995</v>
      </c>
      <c r="H247">
        <v>90.9</v>
      </c>
      <c r="I247">
        <v>14.6</v>
      </c>
      <c r="K247">
        <v>253.65</v>
      </c>
      <c r="M247">
        <v>0</v>
      </c>
      <c r="N247">
        <v>0</v>
      </c>
      <c r="O247" s="1" t="s">
        <v>22</v>
      </c>
      <c r="P247">
        <v>9.1999999999999993</v>
      </c>
      <c r="R247">
        <v>1006.7</v>
      </c>
      <c r="S247" s="1" t="s">
        <v>63</v>
      </c>
      <c r="T247">
        <v>38.969720000000002</v>
      </c>
      <c r="U247">
        <v>-77.385189999999994</v>
      </c>
      <c r="V247" s="1" t="s">
        <v>222</v>
      </c>
      <c r="W247" s="1" t="s">
        <v>22</v>
      </c>
      <c r="X247" s="1" t="s">
        <v>22</v>
      </c>
      <c r="Y247" s="1" t="s">
        <v>28</v>
      </c>
    </row>
    <row r="248" spans="1:25" x14ac:dyDescent="0.25">
      <c r="A248" s="1" t="s">
        <v>222</v>
      </c>
      <c r="B248" s="2">
        <v>40425</v>
      </c>
      <c r="C248">
        <v>64.7</v>
      </c>
      <c r="D248">
        <v>79.8</v>
      </c>
      <c r="E248">
        <v>73.400000000000006</v>
      </c>
      <c r="F248">
        <v>47</v>
      </c>
      <c r="G248">
        <v>40.01</v>
      </c>
      <c r="I248">
        <v>18.2</v>
      </c>
      <c r="J248">
        <v>31.1</v>
      </c>
      <c r="K248">
        <v>280.42</v>
      </c>
      <c r="M248">
        <v>0</v>
      </c>
      <c r="N248">
        <v>0</v>
      </c>
      <c r="O248" s="1" t="s">
        <v>22</v>
      </c>
      <c r="P248">
        <v>10</v>
      </c>
      <c r="R248">
        <v>1008.2</v>
      </c>
      <c r="S248" s="1" t="s">
        <v>22</v>
      </c>
      <c r="T248">
        <v>38.969720000000002</v>
      </c>
      <c r="U248">
        <v>-77.385189999999994</v>
      </c>
      <c r="V248" s="1" t="s">
        <v>222</v>
      </c>
      <c r="W248" s="1" t="s">
        <v>22</v>
      </c>
      <c r="X248" s="1" t="s">
        <v>22</v>
      </c>
      <c r="Y248" s="1" t="s">
        <v>28</v>
      </c>
    </row>
    <row r="249" spans="1:25" x14ac:dyDescent="0.25">
      <c r="A249" s="1" t="s">
        <v>222</v>
      </c>
      <c r="B249" s="2">
        <v>40426</v>
      </c>
      <c r="C249">
        <v>56</v>
      </c>
      <c r="D249">
        <v>78.099999999999994</v>
      </c>
      <c r="E249">
        <v>66.900000000000006</v>
      </c>
      <c r="F249">
        <v>45.4</v>
      </c>
      <c r="G249">
        <v>48.57</v>
      </c>
      <c r="I249">
        <v>9.1</v>
      </c>
      <c r="K249">
        <v>269.08999999999997</v>
      </c>
      <c r="M249">
        <v>0</v>
      </c>
      <c r="N249">
        <v>0</v>
      </c>
      <c r="O249" s="1" t="s">
        <v>22</v>
      </c>
      <c r="P249">
        <v>10</v>
      </c>
      <c r="R249">
        <v>1015.9</v>
      </c>
      <c r="S249" s="1" t="s">
        <v>22</v>
      </c>
      <c r="T249">
        <v>38.969720000000002</v>
      </c>
      <c r="U249">
        <v>-77.385189999999994</v>
      </c>
      <c r="V249" s="1" t="s">
        <v>222</v>
      </c>
      <c r="W249" s="1" t="s">
        <v>22</v>
      </c>
      <c r="X249" s="1" t="s">
        <v>22</v>
      </c>
      <c r="Y249" s="1" t="s">
        <v>28</v>
      </c>
    </row>
    <row r="250" spans="1:25" x14ac:dyDescent="0.25">
      <c r="A250" s="1" t="s">
        <v>222</v>
      </c>
      <c r="B250" s="2">
        <v>40427</v>
      </c>
      <c r="C250">
        <v>56</v>
      </c>
      <c r="D250">
        <v>84.3</v>
      </c>
      <c r="E250">
        <v>70.400000000000006</v>
      </c>
      <c r="F250">
        <v>51.9</v>
      </c>
      <c r="G250">
        <v>53.65</v>
      </c>
      <c r="H250">
        <v>82.8</v>
      </c>
      <c r="I250">
        <v>12</v>
      </c>
      <c r="K250">
        <v>199.62</v>
      </c>
      <c r="M250">
        <v>0</v>
      </c>
      <c r="N250">
        <v>0</v>
      </c>
      <c r="O250" s="1" t="s">
        <v>22</v>
      </c>
      <c r="P250">
        <v>10</v>
      </c>
      <c r="R250">
        <v>1021.1</v>
      </c>
      <c r="S250" s="1" t="s">
        <v>22</v>
      </c>
      <c r="T250">
        <v>38.969720000000002</v>
      </c>
      <c r="U250">
        <v>-77.385189999999994</v>
      </c>
      <c r="V250" s="1" t="s">
        <v>222</v>
      </c>
      <c r="W250" s="1" t="s">
        <v>22</v>
      </c>
      <c r="X250" s="1" t="s">
        <v>22</v>
      </c>
      <c r="Y250" s="1" t="s">
        <v>28</v>
      </c>
    </row>
    <row r="251" spans="1:25" x14ac:dyDescent="0.25">
      <c r="A251" s="1" t="s">
        <v>222</v>
      </c>
      <c r="B251" s="2">
        <v>40428</v>
      </c>
      <c r="C251">
        <v>63.8</v>
      </c>
      <c r="D251">
        <v>91.3</v>
      </c>
      <c r="E251">
        <v>77.099999999999994</v>
      </c>
      <c r="F251">
        <v>60.1</v>
      </c>
      <c r="G251">
        <v>60.36</v>
      </c>
      <c r="H251">
        <v>89.9</v>
      </c>
      <c r="I251">
        <v>14.7</v>
      </c>
      <c r="K251">
        <v>190.71</v>
      </c>
      <c r="M251">
        <v>0</v>
      </c>
      <c r="N251">
        <v>4.17</v>
      </c>
      <c r="O251" s="1" t="s">
        <v>22</v>
      </c>
      <c r="P251">
        <v>10</v>
      </c>
      <c r="R251">
        <v>1019.7</v>
      </c>
      <c r="S251" s="1" t="s">
        <v>22</v>
      </c>
      <c r="T251">
        <v>38.969720000000002</v>
      </c>
      <c r="U251">
        <v>-77.385189999999994</v>
      </c>
      <c r="V251" s="1" t="s">
        <v>222</v>
      </c>
      <c r="W251" s="1" t="s">
        <v>22</v>
      </c>
      <c r="X251" s="1" t="s">
        <v>22</v>
      </c>
      <c r="Y251" s="1" t="s">
        <v>28</v>
      </c>
    </row>
    <row r="252" spans="1:25" x14ac:dyDescent="0.25">
      <c r="A252" s="1" t="s">
        <v>222</v>
      </c>
      <c r="B252" s="2">
        <v>40429</v>
      </c>
      <c r="C252">
        <v>70.900000000000006</v>
      </c>
      <c r="D252">
        <v>91.8</v>
      </c>
      <c r="E252">
        <v>80.599999999999994</v>
      </c>
      <c r="F252">
        <v>51.7</v>
      </c>
      <c r="G252">
        <v>43.33</v>
      </c>
      <c r="H252">
        <v>87.7</v>
      </c>
      <c r="I252">
        <v>20.399999999999999</v>
      </c>
      <c r="J252">
        <v>34.4</v>
      </c>
      <c r="K252">
        <v>250.83</v>
      </c>
      <c r="M252">
        <v>0</v>
      </c>
      <c r="N252">
        <v>0</v>
      </c>
      <c r="O252" s="1" t="s">
        <v>22</v>
      </c>
      <c r="P252">
        <v>10</v>
      </c>
      <c r="R252">
        <v>1011.4</v>
      </c>
      <c r="S252" s="1" t="s">
        <v>22</v>
      </c>
      <c r="T252">
        <v>38.969720000000002</v>
      </c>
      <c r="U252">
        <v>-77.385189999999994</v>
      </c>
      <c r="V252" s="1" t="s">
        <v>222</v>
      </c>
      <c r="W252" s="1" t="s">
        <v>22</v>
      </c>
      <c r="X252" s="1" t="s">
        <v>22</v>
      </c>
      <c r="Y252" s="1" t="s">
        <v>28</v>
      </c>
    </row>
    <row r="253" spans="1:25" x14ac:dyDescent="0.25">
      <c r="A253" s="1" t="s">
        <v>222</v>
      </c>
      <c r="B253" s="2">
        <v>40430</v>
      </c>
      <c r="C253">
        <v>56.8</v>
      </c>
      <c r="D253">
        <v>78.900000000000006</v>
      </c>
      <c r="E253">
        <v>68.7</v>
      </c>
      <c r="F253">
        <v>45.6</v>
      </c>
      <c r="G253">
        <v>45.32</v>
      </c>
      <c r="I253">
        <v>19.899999999999999</v>
      </c>
      <c r="K253">
        <v>291.17</v>
      </c>
      <c r="M253">
        <v>0</v>
      </c>
      <c r="N253">
        <v>0</v>
      </c>
      <c r="O253" s="1" t="s">
        <v>22</v>
      </c>
      <c r="P253">
        <v>10</v>
      </c>
      <c r="R253">
        <v>1013</v>
      </c>
      <c r="S253" s="1" t="s">
        <v>22</v>
      </c>
      <c r="T253">
        <v>38.969720000000002</v>
      </c>
      <c r="U253">
        <v>-77.385189999999994</v>
      </c>
      <c r="V253" s="1" t="s">
        <v>222</v>
      </c>
      <c r="W253" s="1" t="s">
        <v>22</v>
      </c>
      <c r="X253" s="1" t="s">
        <v>22</v>
      </c>
      <c r="Y253" s="1" t="s">
        <v>28</v>
      </c>
    </row>
    <row r="254" spans="1:25" x14ac:dyDescent="0.25">
      <c r="A254" s="1" t="s">
        <v>222</v>
      </c>
      <c r="B254" s="2">
        <v>40431</v>
      </c>
      <c r="C254">
        <v>54</v>
      </c>
      <c r="D254">
        <v>73.8</v>
      </c>
      <c r="E254">
        <v>64.900000000000006</v>
      </c>
      <c r="F254">
        <v>46.1</v>
      </c>
      <c r="G254">
        <v>52.07</v>
      </c>
      <c r="I254">
        <v>13.6</v>
      </c>
      <c r="K254">
        <v>310.45999999999998</v>
      </c>
      <c r="M254">
        <v>0</v>
      </c>
      <c r="N254">
        <v>0</v>
      </c>
      <c r="O254" s="1" t="s">
        <v>22</v>
      </c>
      <c r="P254">
        <v>10</v>
      </c>
      <c r="R254">
        <v>1014.3</v>
      </c>
      <c r="S254" s="1" t="s">
        <v>22</v>
      </c>
      <c r="T254">
        <v>38.969720000000002</v>
      </c>
      <c r="U254">
        <v>-77.385189999999994</v>
      </c>
      <c r="V254" s="1" t="s">
        <v>222</v>
      </c>
      <c r="W254" s="1" t="s">
        <v>22</v>
      </c>
      <c r="X254" s="1" t="s">
        <v>22</v>
      </c>
      <c r="Y254" s="1" t="s">
        <v>28</v>
      </c>
    </row>
    <row r="255" spans="1:25" x14ac:dyDescent="0.25">
      <c r="A255" s="1" t="s">
        <v>222</v>
      </c>
      <c r="B255" s="2">
        <v>40432</v>
      </c>
      <c r="C255">
        <v>47.2</v>
      </c>
      <c r="D255">
        <v>78.3</v>
      </c>
      <c r="E255">
        <v>64.400000000000006</v>
      </c>
      <c r="F255">
        <v>47.3</v>
      </c>
      <c r="G255">
        <v>57.32</v>
      </c>
      <c r="I255">
        <v>10.1</v>
      </c>
      <c r="K255">
        <v>203.53</v>
      </c>
      <c r="M255">
        <v>0</v>
      </c>
      <c r="N255">
        <v>0</v>
      </c>
      <c r="O255" s="1" t="s">
        <v>22</v>
      </c>
      <c r="P255">
        <v>10</v>
      </c>
      <c r="R255">
        <v>1016.1</v>
      </c>
      <c r="S255" s="1" t="s">
        <v>22</v>
      </c>
      <c r="T255">
        <v>38.969720000000002</v>
      </c>
      <c r="U255">
        <v>-77.385189999999994</v>
      </c>
      <c r="V255" s="1" t="s">
        <v>222</v>
      </c>
      <c r="W255" s="1" t="s">
        <v>22</v>
      </c>
      <c r="X255" s="1" t="s">
        <v>22</v>
      </c>
      <c r="Y255" s="1" t="s">
        <v>28</v>
      </c>
    </row>
    <row r="256" spans="1:25" x14ac:dyDescent="0.25">
      <c r="A256" s="1" t="s">
        <v>222</v>
      </c>
      <c r="B256" s="2">
        <v>40433</v>
      </c>
      <c r="C256">
        <v>62</v>
      </c>
      <c r="D256">
        <v>74.599999999999994</v>
      </c>
      <c r="E256">
        <v>66.400000000000006</v>
      </c>
      <c r="F256">
        <v>60.4</v>
      </c>
      <c r="G256">
        <v>82.26</v>
      </c>
      <c r="I256">
        <v>10.4</v>
      </c>
      <c r="K256">
        <v>118.68</v>
      </c>
      <c r="M256">
        <v>0.5</v>
      </c>
      <c r="N256">
        <v>41.67</v>
      </c>
      <c r="O256" s="1" t="s">
        <v>22</v>
      </c>
      <c r="P256">
        <v>8</v>
      </c>
      <c r="R256">
        <v>1014.9</v>
      </c>
      <c r="S256" s="1" t="s">
        <v>248</v>
      </c>
      <c r="T256">
        <v>38.969720000000002</v>
      </c>
      <c r="U256">
        <v>-77.385189999999994</v>
      </c>
      <c r="V256" s="1" t="s">
        <v>222</v>
      </c>
      <c r="W256" s="1" t="s">
        <v>22</v>
      </c>
      <c r="X256" s="1" t="s">
        <v>22</v>
      </c>
      <c r="Y256" s="1" t="s">
        <v>81</v>
      </c>
    </row>
    <row r="257" spans="1:25" x14ac:dyDescent="0.25">
      <c r="A257" s="1" t="s">
        <v>222</v>
      </c>
      <c r="B257" s="2">
        <v>40434</v>
      </c>
      <c r="C257">
        <v>56.2</v>
      </c>
      <c r="D257">
        <v>86</v>
      </c>
      <c r="E257">
        <v>69.599999999999994</v>
      </c>
      <c r="F257">
        <v>55.2</v>
      </c>
      <c r="G257">
        <v>66.819999999999993</v>
      </c>
      <c r="H257">
        <v>83.9</v>
      </c>
      <c r="I257">
        <v>13.3</v>
      </c>
      <c r="K257">
        <v>240.54</v>
      </c>
      <c r="M257">
        <v>0</v>
      </c>
      <c r="N257">
        <v>0</v>
      </c>
      <c r="O257" s="1" t="s">
        <v>22</v>
      </c>
      <c r="P257">
        <v>7.7</v>
      </c>
      <c r="R257">
        <v>1015.2</v>
      </c>
      <c r="S257" s="1" t="s">
        <v>77</v>
      </c>
      <c r="T257">
        <v>38.969720000000002</v>
      </c>
      <c r="U257">
        <v>-77.385189999999994</v>
      </c>
      <c r="V257" s="1" t="s">
        <v>222</v>
      </c>
      <c r="W257" s="1" t="s">
        <v>22</v>
      </c>
      <c r="X257" s="1" t="s">
        <v>22</v>
      </c>
      <c r="Y257" s="1" t="s">
        <v>28</v>
      </c>
    </row>
    <row r="258" spans="1:25" x14ac:dyDescent="0.25">
      <c r="A258" s="1" t="s">
        <v>222</v>
      </c>
      <c r="B258" s="2">
        <v>40435</v>
      </c>
      <c r="C258">
        <v>56.7</v>
      </c>
      <c r="D258">
        <v>79.099999999999994</v>
      </c>
      <c r="E258">
        <v>69.099999999999994</v>
      </c>
      <c r="F258">
        <v>50.4</v>
      </c>
      <c r="G258">
        <v>56.31</v>
      </c>
      <c r="I258">
        <v>18.899999999999999</v>
      </c>
      <c r="K258">
        <v>297.81</v>
      </c>
      <c r="M258">
        <v>0</v>
      </c>
      <c r="N258">
        <v>0</v>
      </c>
      <c r="O258" s="1" t="s">
        <v>22</v>
      </c>
      <c r="P258">
        <v>10</v>
      </c>
      <c r="R258">
        <v>1014.7</v>
      </c>
      <c r="S258" s="1" t="s">
        <v>22</v>
      </c>
      <c r="T258">
        <v>38.969720000000002</v>
      </c>
      <c r="U258">
        <v>-77.385189999999994</v>
      </c>
      <c r="V258" s="1" t="s">
        <v>222</v>
      </c>
      <c r="W258" s="1" t="s">
        <v>22</v>
      </c>
      <c r="X258" s="1" t="s">
        <v>22</v>
      </c>
      <c r="Y258" s="1" t="s">
        <v>28</v>
      </c>
    </row>
    <row r="259" spans="1:25" x14ac:dyDescent="0.25">
      <c r="A259" s="1" t="s">
        <v>222</v>
      </c>
      <c r="B259" s="2">
        <v>40436</v>
      </c>
      <c r="C259">
        <v>52.4</v>
      </c>
      <c r="D259">
        <v>84.3</v>
      </c>
      <c r="E259">
        <v>68.599999999999994</v>
      </c>
      <c r="F259">
        <v>50.2</v>
      </c>
      <c r="G259">
        <v>56.57</v>
      </c>
      <c r="H259">
        <v>82.1</v>
      </c>
      <c r="I259">
        <v>7.7</v>
      </c>
      <c r="K259">
        <v>218.92</v>
      </c>
      <c r="M259">
        <v>0</v>
      </c>
      <c r="N259">
        <v>0</v>
      </c>
      <c r="O259" s="1" t="s">
        <v>22</v>
      </c>
      <c r="P259">
        <v>10</v>
      </c>
      <c r="R259">
        <v>1018.9</v>
      </c>
      <c r="S259" s="1" t="s">
        <v>22</v>
      </c>
      <c r="T259">
        <v>38.969720000000002</v>
      </c>
      <c r="U259">
        <v>-77.385189999999994</v>
      </c>
      <c r="V259" s="1" t="s">
        <v>222</v>
      </c>
      <c r="W259" s="1" t="s">
        <v>22</v>
      </c>
      <c r="X259" s="1" t="s">
        <v>22</v>
      </c>
      <c r="Y259" s="1" t="s">
        <v>28</v>
      </c>
    </row>
    <row r="260" spans="1:25" x14ac:dyDescent="0.25">
      <c r="A260" s="1" t="s">
        <v>222</v>
      </c>
      <c r="B260" s="2">
        <v>40437</v>
      </c>
      <c r="C260">
        <v>61</v>
      </c>
      <c r="D260">
        <v>84.1</v>
      </c>
      <c r="E260">
        <v>68.099999999999994</v>
      </c>
      <c r="F260">
        <v>60.4</v>
      </c>
      <c r="G260">
        <v>77.83</v>
      </c>
      <c r="H260">
        <v>84.7</v>
      </c>
      <c r="I260">
        <v>9.8000000000000007</v>
      </c>
      <c r="K260">
        <v>227.5</v>
      </c>
      <c r="M260">
        <v>0.1</v>
      </c>
      <c r="N260">
        <v>25</v>
      </c>
      <c r="O260" s="1" t="s">
        <v>22</v>
      </c>
      <c r="P260">
        <v>9</v>
      </c>
      <c r="R260">
        <v>1014.7</v>
      </c>
      <c r="S260" s="1" t="s">
        <v>62</v>
      </c>
      <c r="T260">
        <v>38.969720000000002</v>
      </c>
      <c r="U260">
        <v>-77.385189999999994</v>
      </c>
      <c r="V260" s="1" t="s">
        <v>222</v>
      </c>
      <c r="W260" s="1" t="s">
        <v>22</v>
      </c>
      <c r="X260" s="1" t="s">
        <v>22</v>
      </c>
      <c r="Y260" s="1" t="s">
        <v>81</v>
      </c>
    </row>
    <row r="261" spans="1:25" x14ac:dyDescent="0.25">
      <c r="A261" s="1" t="s">
        <v>222</v>
      </c>
      <c r="B261" s="2">
        <v>40438</v>
      </c>
      <c r="C261">
        <v>64.5</v>
      </c>
      <c r="D261">
        <v>77.599999999999994</v>
      </c>
      <c r="E261">
        <v>70.400000000000006</v>
      </c>
      <c r="F261">
        <v>57.3</v>
      </c>
      <c r="G261">
        <v>65.7</v>
      </c>
      <c r="I261">
        <v>15.7</v>
      </c>
      <c r="K261">
        <v>271.04000000000002</v>
      </c>
      <c r="M261">
        <v>0</v>
      </c>
      <c r="N261">
        <v>12.5</v>
      </c>
      <c r="O261" s="1" t="s">
        <v>22</v>
      </c>
      <c r="P261">
        <v>9.1</v>
      </c>
      <c r="R261">
        <v>1015.2</v>
      </c>
      <c r="S261" s="1" t="s">
        <v>68</v>
      </c>
      <c r="T261">
        <v>38.969720000000002</v>
      </c>
      <c r="U261">
        <v>-77.385189999999994</v>
      </c>
      <c r="V261" s="1" t="s">
        <v>222</v>
      </c>
      <c r="W261" s="1" t="s">
        <v>22</v>
      </c>
      <c r="X261" s="1" t="s">
        <v>22</v>
      </c>
      <c r="Y261" s="1" t="s">
        <v>28</v>
      </c>
    </row>
    <row r="262" spans="1:25" x14ac:dyDescent="0.25">
      <c r="A262" s="1" t="s">
        <v>222</v>
      </c>
      <c r="B262" s="2">
        <v>40439</v>
      </c>
      <c r="C262">
        <v>53.5</v>
      </c>
      <c r="D262">
        <v>77.900000000000006</v>
      </c>
      <c r="E262">
        <v>65.099999999999994</v>
      </c>
      <c r="F262">
        <v>51.5</v>
      </c>
      <c r="G262">
        <v>64.040000000000006</v>
      </c>
      <c r="I262">
        <v>7.1</v>
      </c>
      <c r="K262">
        <v>144.5</v>
      </c>
      <c r="M262">
        <v>0</v>
      </c>
      <c r="N262">
        <v>0</v>
      </c>
      <c r="O262" s="1" t="s">
        <v>22</v>
      </c>
      <c r="P262">
        <v>10</v>
      </c>
      <c r="R262">
        <v>1022.3</v>
      </c>
      <c r="S262" s="1" t="s">
        <v>22</v>
      </c>
      <c r="T262">
        <v>38.969720000000002</v>
      </c>
      <c r="U262">
        <v>-77.385189999999994</v>
      </c>
      <c r="V262" s="1" t="s">
        <v>222</v>
      </c>
      <c r="W262" s="1" t="s">
        <v>22</v>
      </c>
      <c r="X262" s="1" t="s">
        <v>22</v>
      </c>
      <c r="Y262" s="1" t="s">
        <v>28</v>
      </c>
    </row>
    <row r="263" spans="1:25" x14ac:dyDescent="0.25">
      <c r="A263" s="1" t="s">
        <v>222</v>
      </c>
      <c r="B263" s="2">
        <v>40440</v>
      </c>
      <c r="C263">
        <v>53.1</v>
      </c>
      <c r="D263">
        <v>83.8</v>
      </c>
      <c r="E263">
        <v>68.3</v>
      </c>
      <c r="F263">
        <v>55.9</v>
      </c>
      <c r="G263">
        <v>68.56</v>
      </c>
      <c r="H263">
        <v>82.9</v>
      </c>
      <c r="I263">
        <v>7.6</v>
      </c>
      <c r="K263">
        <v>231.43</v>
      </c>
      <c r="M263">
        <v>0</v>
      </c>
      <c r="N263">
        <v>0</v>
      </c>
      <c r="O263" s="1" t="s">
        <v>22</v>
      </c>
      <c r="P263">
        <v>9.9</v>
      </c>
      <c r="R263">
        <v>1019.6</v>
      </c>
      <c r="S263" s="1" t="s">
        <v>22</v>
      </c>
      <c r="T263">
        <v>38.969720000000002</v>
      </c>
      <c r="U263">
        <v>-77.385189999999994</v>
      </c>
      <c r="V263" s="1" t="s">
        <v>222</v>
      </c>
      <c r="W263" s="1" t="s">
        <v>22</v>
      </c>
      <c r="X263" s="1" t="s">
        <v>22</v>
      </c>
      <c r="Y263" s="1" t="s">
        <v>28</v>
      </c>
    </row>
    <row r="264" spans="1:25" x14ac:dyDescent="0.25">
      <c r="A264" s="1" t="s">
        <v>222</v>
      </c>
      <c r="B264" s="2">
        <v>40441</v>
      </c>
      <c r="C264">
        <v>63.5</v>
      </c>
      <c r="D264">
        <v>79.7</v>
      </c>
      <c r="E264">
        <v>70.2</v>
      </c>
      <c r="F264">
        <v>47.8</v>
      </c>
      <c r="G264">
        <v>50.77</v>
      </c>
      <c r="I264">
        <v>13.8</v>
      </c>
      <c r="K264">
        <v>174.35</v>
      </c>
      <c r="M264">
        <v>0</v>
      </c>
      <c r="N264">
        <v>0</v>
      </c>
      <c r="O264" s="1" t="s">
        <v>22</v>
      </c>
      <c r="P264">
        <v>10</v>
      </c>
      <c r="R264">
        <v>1017.3</v>
      </c>
      <c r="S264" s="1" t="s">
        <v>22</v>
      </c>
      <c r="T264">
        <v>38.969720000000002</v>
      </c>
      <c r="U264">
        <v>-77.385189999999994</v>
      </c>
      <c r="V264" s="1" t="s">
        <v>222</v>
      </c>
      <c r="W264" s="1" t="s">
        <v>22</v>
      </c>
      <c r="X264" s="1" t="s">
        <v>22</v>
      </c>
      <c r="Y264" s="1" t="s">
        <v>28</v>
      </c>
    </row>
    <row r="265" spans="1:25" x14ac:dyDescent="0.25">
      <c r="A265" s="1" t="s">
        <v>222</v>
      </c>
      <c r="B265" s="2">
        <v>40442</v>
      </c>
      <c r="C265">
        <v>47.9</v>
      </c>
      <c r="D265">
        <v>79.099999999999994</v>
      </c>
      <c r="E265">
        <v>64.3</v>
      </c>
      <c r="F265">
        <v>47.3</v>
      </c>
      <c r="G265">
        <v>57.16</v>
      </c>
      <c r="I265">
        <v>13.1</v>
      </c>
      <c r="K265">
        <v>162.93</v>
      </c>
      <c r="M265">
        <v>0</v>
      </c>
      <c r="N265">
        <v>0</v>
      </c>
      <c r="O265" s="1" t="s">
        <v>22</v>
      </c>
      <c r="P265">
        <v>10</v>
      </c>
      <c r="R265">
        <v>1021.6</v>
      </c>
      <c r="S265" s="1" t="s">
        <v>22</v>
      </c>
      <c r="T265">
        <v>38.969720000000002</v>
      </c>
      <c r="U265">
        <v>-77.385189999999994</v>
      </c>
      <c r="V265" s="1" t="s">
        <v>222</v>
      </c>
      <c r="W265" s="1" t="s">
        <v>22</v>
      </c>
      <c r="X265" s="1" t="s">
        <v>22</v>
      </c>
      <c r="Y265" s="1" t="s">
        <v>28</v>
      </c>
    </row>
    <row r="266" spans="1:25" x14ac:dyDescent="0.25">
      <c r="A266" s="1" t="s">
        <v>222</v>
      </c>
      <c r="B266" s="2">
        <v>40443</v>
      </c>
      <c r="C266">
        <v>63.6</v>
      </c>
      <c r="D266">
        <v>92.8</v>
      </c>
      <c r="E266">
        <v>76.400000000000006</v>
      </c>
      <c r="F266">
        <v>61.7</v>
      </c>
      <c r="G266">
        <v>61.97</v>
      </c>
      <c r="H266">
        <v>95.2</v>
      </c>
      <c r="I266">
        <v>11</v>
      </c>
      <c r="K266">
        <v>173.25</v>
      </c>
      <c r="M266">
        <v>0</v>
      </c>
      <c r="N266">
        <v>0</v>
      </c>
      <c r="O266" s="1" t="s">
        <v>22</v>
      </c>
      <c r="P266">
        <v>10</v>
      </c>
      <c r="R266">
        <v>1017.7</v>
      </c>
      <c r="S266" s="1" t="s">
        <v>302</v>
      </c>
      <c r="T266">
        <v>38.969720000000002</v>
      </c>
      <c r="U266">
        <v>-77.385189999999994</v>
      </c>
      <c r="V266" s="1" t="s">
        <v>222</v>
      </c>
      <c r="W266" s="1" t="s">
        <v>22</v>
      </c>
      <c r="X266" s="1" t="s">
        <v>22</v>
      </c>
      <c r="Y266" s="1" t="s">
        <v>28</v>
      </c>
    </row>
    <row r="267" spans="1:25" x14ac:dyDescent="0.25">
      <c r="A267" s="1" t="s">
        <v>222</v>
      </c>
      <c r="B267" s="2">
        <v>40444</v>
      </c>
      <c r="C267">
        <v>65.900000000000006</v>
      </c>
      <c r="D267">
        <v>91</v>
      </c>
      <c r="E267">
        <v>78</v>
      </c>
      <c r="F267">
        <v>63.4</v>
      </c>
      <c r="G267">
        <v>62.94</v>
      </c>
      <c r="H267">
        <v>92.5</v>
      </c>
      <c r="I267">
        <v>8.1999999999999993</v>
      </c>
      <c r="K267">
        <v>190.58</v>
      </c>
      <c r="M267">
        <v>0</v>
      </c>
      <c r="N267">
        <v>0</v>
      </c>
      <c r="O267" s="1" t="s">
        <v>22</v>
      </c>
      <c r="P267">
        <v>10</v>
      </c>
      <c r="R267">
        <v>1020.4</v>
      </c>
      <c r="S267" s="1" t="s">
        <v>22</v>
      </c>
      <c r="T267">
        <v>38.969720000000002</v>
      </c>
      <c r="U267">
        <v>-77.385189999999994</v>
      </c>
      <c r="V267" s="1" t="s">
        <v>222</v>
      </c>
      <c r="W267" s="1" t="s">
        <v>22</v>
      </c>
      <c r="X267" s="1" t="s">
        <v>22</v>
      </c>
      <c r="Y267" s="1" t="s">
        <v>28</v>
      </c>
    </row>
    <row r="268" spans="1:25" x14ac:dyDescent="0.25">
      <c r="A268" s="1" t="s">
        <v>222</v>
      </c>
      <c r="B268" s="2">
        <v>40445</v>
      </c>
      <c r="C268">
        <v>64.5</v>
      </c>
      <c r="D268">
        <v>96.1</v>
      </c>
      <c r="E268">
        <v>81.2</v>
      </c>
      <c r="F268">
        <v>62.2</v>
      </c>
      <c r="G268">
        <v>57.71</v>
      </c>
      <c r="H268">
        <v>96.3</v>
      </c>
      <c r="I268">
        <v>20.2</v>
      </c>
      <c r="K268">
        <v>195.1</v>
      </c>
      <c r="M268">
        <v>0</v>
      </c>
      <c r="N268">
        <v>0</v>
      </c>
      <c r="O268" s="1" t="s">
        <v>22</v>
      </c>
      <c r="P268">
        <v>8.6</v>
      </c>
      <c r="R268">
        <v>1017.1</v>
      </c>
      <c r="S268" s="1" t="s">
        <v>65</v>
      </c>
      <c r="T268">
        <v>38.969720000000002</v>
      </c>
      <c r="U268">
        <v>-77.385189999999994</v>
      </c>
      <c r="V268" s="1" t="s">
        <v>222</v>
      </c>
      <c r="W268" s="1" t="s">
        <v>22</v>
      </c>
      <c r="X268" s="1" t="s">
        <v>22</v>
      </c>
      <c r="Y268" s="1" t="s">
        <v>28</v>
      </c>
    </row>
    <row r="269" spans="1:25" x14ac:dyDescent="0.25">
      <c r="A269" s="1" t="s">
        <v>222</v>
      </c>
      <c r="B269" s="2">
        <v>40446</v>
      </c>
      <c r="C269">
        <v>68.2</v>
      </c>
      <c r="D269">
        <v>91.8</v>
      </c>
      <c r="E269">
        <v>79.2</v>
      </c>
      <c r="F269">
        <v>54.6</v>
      </c>
      <c r="G269">
        <v>45.2</v>
      </c>
      <c r="H269">
        <v>89.5</v>
      </c>
      <c r="I269">
        <v>10.9</v>
      </c>
      <c r="K269">
        <v>249.58</v>
      </c>
      <c r="M269">
        <v>0</v>
      </c>
      <c r="N269">
        <v>0</v>
      </c>
      <c r="O269" s="1" t="s">
        <v>22</v>
      </c>
      <c r="P269">
        <v>10</v>
      </c>
      <c r="R269">
        <v>1011.6</v>
      </c>
      <c r="S269" s="1" t="s">
        <v>22</v>
      </c>
      <c r="T269">
        <v>38.969720000000002</v>
      </c>
      <c r="U269">
        <v>-77.385189999999994</v>
      </c>
      <c r="V269" s="1" t="s">
        <v>222</v>
      </c>
      <c r="W269" s="1" t="s">
        <v>22</v>
      </c>
      <c r="X269" s="1" t="s">
        <v>22</v>
      </c>
      <c r="Y269" s="1" t="s">
        <v>28</v>
      </c>
    </row>
    <row r="270" spans="1:25" x14ac:dyDescent="0.25">
      <c r="A270" s="1" t="s">
        <v>222</v>
      </c>
      <c r="B270" s="2">
        <v>40447</v>
      </c>
      <c r="C270">
        <v>59.2</v>
      </c>
      <c r="D270">
        <v>73.7</v>
      </c>
      <c r="E270">
        <v>66.7</v>
      </c>
      <c r="F270">
        <v>54</v>
      </c>
      <c r="G270">
        <v>65.45</v>
      </c>
      <c r="I270">
        <v>11.6</v>
      </c>
      <c r="K270">
        <v>185.22</v>
      </c>
      <c r="M270">
        <v>0.1</v>
      </c>
      <c r="N270">
        <v>20.83</v>
      </c>
      <c r="O270" s="1" t="s">
        <v>22</v>
      </c>
      <c r="P270">
        <v>9.6</v>
      </c>
      <c r="R270">
        <v>1015.7</v>
      </c>
      <c r="S270" s="1" t="s">
        <v>69</v>
      </c>
      <c r="T270">
        <v>38.969720000000002</v>
      </c>
      <c r="U270">
        <v>-77.385189999999994</v>
      </c>
      <c r="V270" s="1" t="s">
        <v>222</v>
      </c>
      <c r="W270" s="1" t="s">
        <v>22</v>
      </c>
      <c r="X270" s="1" t="s">
        <v>22</v>
      </c>
      <c r="Y270" s="1" t="s">
        <v>81</v>
      </c>
    </row>
    <row r="271" spans="1:25" x14ac:dyDescent="0.25">
      <c r="A271" s="1" t="s">
        <v>222</v>
      </c>
      <c r="B271" s="2">
        <v>40448</v>
      </c>
      <c r="C271">
        <v>61.8</v>
      </c>
      <c r="D271">
        <v>75.900000000000006</v>
      </c>
      <c r="E271">
        <v>68.900000000000006</v>
      </c>
      <c r="F271">
        <v>65.8</v>
      </c>
      <c r="G271">
        <v>90.02</v>
      </c>
      <c r="I271">
        <v>13.8</v>
      </c>
      <c r="K271">
        <v>109.17</v>
      </c>
      <c r="M271">
        <v>0.2</v>
      </c>
      <c r="N271">
        <v>62.5</v>
      </c>
      <c r="O271" s="1" t="s">
        <v>22</v>
      </c>
      <c r="P271">
        <v>7.7</v>
      </c>
      <c r="R271">
        <v>1011</v>
      </c>
      <c r="S271" s="1" t="s">
        <v>201</v>
      </c>
      <c r="T271">
        <v>38.969720000000002</v>
      </c>
      <c r="U271">
        <v>-77.385189999999994</v>
      </c>
      <c r="V271" s="1" t="s">
        <v>222</v>
      </c>
      <c r="W271" s="1" t="s">
        <v>22</v>
      </c>
      <c r="X271" s="1" t="s">
        <v>22</v>
      </c>
      <c r="Y271" s="1" t="s">
        <v>81</v>
      </c>
    </row>
    <row r="272" spans="1:25" x14ac:dyDescent="0.25">
      <c r="A272" s="1" t="s">
        <v>222</v>
      </c>
      <c r="B272" s="2">
        <v>40449</v>
      </c>
      <c r="C272">
        <v>65.7</v>
      </c>
      <c r="D272">
        <v>79.900000000000006</v>
      </c>
      <c r="E272">
        <v>72.599999999999994</v>
      </c>
      <c r="F272">
        <v>62.4</v>
      </c>
      <c r="G272">
        <v>72.459999999999994</v>
      </c>
      <c r="I272">
        <v>14.6</v>
      </c>
      <c r="K272">
        <v>200.5</v>
      </c>
      <c r="M272">
        <v>0.4</v>
      </c>
      <c r="N272">
        <v>25</v>
      </c>
      <c r="O272" s="1" t="s">
        <v>22</v>
      </c>
      <c r="P272">
        <v>9.6</v>
      </c>
      <c r="R272">
        <v>1005.2</v>
      </c>
      <c r="S272" s="1" t="s">
        <v>306</v>
      </c>
      <c r="T272">
        <v>38.969720000000002</v>
      </c>
      <c r="U272">
        <v>-77.385189999999994</v>
      </c>
      <c r="V272" s="1" t="s">
        <v>222</v>
      </c>
      <c r="W272" s="1" t="s">
        <v>22</v>
      </c>
      <c r="X272" s="1" t="s">
        <v>22</v>
      </c>
      <c r="Y272" s="1" t="s">
        <v>81</v>
      </c>
    </row>
    <row r="273" spans="1:25" x14ac:dyDescent="0.25">
      <c r="A273" s="1" t="s">
        <v>222</v>
      </c>
      <c r="B273" s="2">
        <v>40450</v>
      </c>
      <c r="C273">
        <v>52.2</v>
      </c>
      <c r="D273">
        <v>65.900000000000006</v>
      </c>
      <c r="E273">
        <v>61.1</v>
      </c>
      <c r="F273">
        <v>53.6</v>
      </c>
      <c r="G273">
        <v>77.16</v>
      </c>
      <c r="I273">
        <v>6.4</v>
      </c>
      <c r="K273">
        <v>176.21</v>
      </c>
      <c r="M273">
        <v>0.1</v>
      </c>
      <c r="N273">
        <v>12.5</v>
      </c>
      <c r="O273" s="1" t="s">
        <v>22</v>
      </c>
      <c r="P273">
        <v>9.3000000000000007</v>
      </c>
      <c r="R273">
        <v>1013.5</v>
      </c>
      <c r="S273" s="1" t="s">
        <v>307</v>
      </c>
      <c r="T273">
        <v>38.969720000000002</v>
      </c>
      <c r="U273">
        <v>-77.385189999999994</v>
      </c>
      <c r="V273" s="1" t="s">
        <v>222</v>
      </c>
      <c r="W273" s="1" t="s">
        <v>22</v>
      </c>
      <c r="X273" s="1" t="s">
        <v>22</v>
      </c>
      <c r="Y273" s="1" t="s">
        <v>81</v>
      </c>
    </row>
    <row r="274" spans="1:25" x14ac:dyDescent="0.25">
      <c r="A274" s="1" t="s">
        <v>222</v>
      </c>
      <c r="B274" s="2">
        <v>40451</v>
      </c>
      <c r="C274">
        <v>61.3</v>
      </c>
      <c r="D274">
        <v>79</v>
      </c>
      <c r="E274">
        <v>68.3</v>
      </c>
      <c r="F274">
        <v>66.099999999999994</v>
      </c>
      <c r="G274">
        <v>92.99</v>
      </c>
      <c r="I274">
        <v>20</v>
      </c>
      <c r="J274">
        <v>34.4</v>
      </c>
      <c r="K274">
        <v>237.58</v>
      </c>
      <c r="M274">
        <v>4.2</v>
      </c>
      <c r="N274">
        <v>91.67</v>
      </c>
      <c r="O274" s="1" t="s">
        <v>22</v>
      </c>
      <c r="P274">
        <v>4.4000000000000004</v>
      </c>
      <c r="R274">
        <v>1003.8</v>
      </c>
      <c r="S274" s="1" t="s">
        <v>93</v>
      </c>
      <c r="T274">
        <v>38.969720000000002</v>
      </c>
      <c r="U274">
        <v>-77.385189999999994</v>
      </c>
      <c r="V274" s="1" t="s">
        <v>222</v>
      </c>
      <c r="W274" s="1" t="s">
        <v>22</v>
      </c>
      <c r="X274" s="1" t="s">
        <v>22</v>
      </c>
      <c r="Y274" s="1" t="s">
        <v>81</v>
      </c>
    </row>
    <row r="275" spans="1:25" x14ac:dyDescent="0.25">
      <c r="A275" s="1" t="s">
        <v>222</v>
      </c>
      <c r="B275" s="2">
        <v>40452</v>
      </c>
      <c r="C275">
        <v>59.3</v>
      </c>
      <c r="D275">
        <v>71.8</v>
      </c>
      <c r="E275">
        <v>64.3</v>
      </c>
      <c r="F275">
        <v>51.9</v>
      </c>
      <c r="G275">
        <v>66.599999999999994</v>
      </c>
      <c r="I275">
        <v>24.1</v>
      </c>
      <c r="J275">
        <v>35.6</v>
      </c>
      <c r="K275">
        <v>323</v>
      </c>
      <c r="M275">
        <v>0.3</v>
      </c>
      <c r="N275">
        <v>16.670000000000002</v>
      </c>
      <c r="O275" s="1" t="s">
        <v>22</v>
      </c>
      <c r="P275">
        <v>9.6</v>
      </c>
      <c r="R275">
        <v>1007.4</v>
      </c>
      <c r="S275" s="1" t="s">
        <v>308</v>
      </c>
      <c r="T275">
        <v>38.969720000000002</v>
      </c>
      <c r="U275">
        <v>-77.385189999999994</v>
      </c>
      <c r="V275" s="1" t="s">
        <v>222</v>
      </c>
      <c r="W275" s="1" t="s">
        <v>22</v>
      </c>
      <c r="X275" s="1" t="s">
        <v>22</v>
      </c>
      <c r="Y275" s="1" t="s">
        <v>81</v>
      </c>
    </row>
    <row r="276" spans="1:25" x14ac:dyDescent="0.25">
      <c r="A276" s="1" t="s">
        <v>222</v>
      </c>
      <c r="B276" s="2">
        <v>40453</v>
      </c>
      <c r="C276">
        <v>45.2</v>
      </c>
      <c r="D276">
        <v>69.099999999999994</v>
      </c>
      <c r="E276">
        <v>58.4</v>
      </c>
      <c r="F276">
        <v>44.7</v>
      </c>
      <c r="G276">
        <v>62.27</v>
      </c>
      <c r="I276">
        <v>11</v>
      </c>
      <c r="K276">
        <v>220.68</v>
      </c>
      <c r="M276">
        <v>0</v>
      </c>
      <c r="N276">
        <v>0</v>
      </c>
      <c r="O276" s="1" t="s">
        <v>22</v>
      </c>
      <c r="P276">
        <v>10</v>
      </c>
      <c r="R276">
        <v>1015.3</v>
      </c>
      <c r="S276" s="1" t="s">
        <v>22</v>
      </c>
      <c r="T276">
        <v>38.969720000000002</v>
      </c>
      <c r="U276">
        <v>-77.385189999999994</v>
      </c>
      <c r="V276" s="1" t="s">
        <v>222</v>
      </c>
      <c r="W276" s="1" t="s">
        <v>22</v>
      </c>
      <c r="X276" s="1" t="s">
        <v>22</v>
      </c>
      <c r="Y276" s="1" t="s">
        <v>28</v>
      </c>
    </row>
    <row r="277" spans="1:25" x14ac:dyDescent="0.25">
      <c r="A277" s="1" t="s">
        <v>222</v>
      </c>
      <c r="B277" s="2">
        <v>40454</v>
      </c>
      <c r="C277">
        <v>48.1</v>
      </c>
      <c r="D277">
        <v>66</v>
      </c>
      <c r="E277">
        <v>56.1</v>
      </c>
      <c r="F277">
        <v>48.8</v>
      </c>
      <c r="G277">
        <v>77.73</v>
      </c>
      <c r="I277">
        <v>12.9</v>
      </c>
      <c r="K277">
        <v>179.32</v>
      </c>
      <c r="L277">
        <v>45.6</v>
      </c>
      <c r="M277">
        <v>0.2</v>
      </c>
      <c r="N277">
        <v>20.83</v>
      </c>
      <c r="O277" s="1" t="s">
        <v>22</v>
      </c>
      <c r="P277">
        <v>9.1</v>
      </c>
      <c r="R277">
        <v>1016.9</v>
      </c>
      <c r="S277" s="1" t="s">
        <v>68</v>
      </c>
      <c r="T277">
        <v>38.969720000000002</v>
      </c>
      <c r="U277">
        <v>-77.385189999999994</v>
      </c>
      <c r="V277" s="1" t="s">
        <v>222</v>
      </c>
      <c r="W277" s="1" t="s">
        <v>22</v>
      </c>
      <c r="X277" s="1" t="s">
        <v>22</v>
      </c>
      <c r="Y277" s="1" t="s">
        <v>81</v>
      </c>
    </row>
    <row r="278" spans="1:25" x14ac:dyDescent="0.25">
      <c r="A278" s="1" t="s">
        <v>222</v>
      </c>
      <c r="B278" s="2">
        <v>40455</v>
      </c>
      <c r="C278">
        <v>47.9</v>
      </c>
      <c r="D278">
        <v>53.9</v>
      </c>
      <c r="E278">
        <v>51.9</v>
      </c>
      <c r="F278">
        <v>46.9</v>
      </c>
      <c r="G278">
        <v>83.35</v>
      </c>
      <c r="I278">
        <v>13.5</v>
      </c>
      <c r="K278">
        <v>296.42</v>
      </c>
      <c r="L278">
        <v>43.9</v>
      </c>
      <c r="M278">
        <v>0.4</v>
      </c>
      <c r="N278">
        <v>54.17</v>
      </c>
      <c r="O278" s="1" t="s">
        <v>22</v>
      </c>
      <c r="P278">
        <v>8.6999999999999993</v>
      </c>
      <c r="R278">
        <v>1020.2</v>
      </c>
      <c r="S278" s="1" t="s">
        <v>137</v>
      </c>
      <c r="T278">
        <v>38.969720000000002</v>
      </c>
      <c r="U278">
        <v>-77.385189999999994</v>
      </c>
      <c r="V278" s="1" t="s">
        <v>222</v>
      </c>
      <c r="W278" s="1" t="s">
        <v>22</v>
      </c>
      <c r="X278" s="1" t="s">
        <v>22</v>
      </c>
      <c r="Y278" s="1" t="s">
        <v>81</v>
      </c>
    </row>
    <row r="279" spans="1:25" x14ac:dyDescent="0.25">
      <c r="A279" s="1" t="s">
        <v>222</v>
      </c>
      <c r="B279" s="2">
        <v>40456</v>
      </c>
      <c r="C279">
        <v>41.2</v>
      </c>
      <c r="D279">
        <v>57.9</v>
      </c>
      <c r="E279">
        <v>51.5</v>
      </c>
      <c r="F279">
        <v>42.4</v>
      </c>
      <c r="G279">
        <v>71.900000000000006</v>
      </c>
      <c r="I279">
        <v>14.8</v>
      </c>
      <c r="K279">
        <v>295.38</v>
      </c>
      <c r="L279">
        <v>42.3</v>
      </c>
      <c r="M279">
        <v>0</v>
      </c>
      <c r="N279">
        <v>0</v>
      </c>
      <c r="O279" s="1" t="s">
        <v>22</v>
      </c>
      <c r="P279">
        <v>10</v>
      </c>
      <c r="R279">
        <v>1019.2</v>
      </c>
      <c r="S279" s="1" t="s">
        <v>22</v>
      </c>
      <c r="T279">
        <v>38.969720000000002</v>
      </c>
      <c r="U279">
        <v>-77.385189999999994</v>
      </c>
      <c r="V279" s="1" t="s">
        <v>222</v>
      </c>
      <c r="W279" s="1" t="s">
        <v>22</v>
      </c>
      <c r="X279" s="1" t="s">
        <v>22</v>
      </c>
      <c r="Y279" s="1" t="s">
        <v>28</v>
      </c>
    </row>
    <row r="280" spans="1:25" x14ac:dyDescent="0.25">
      <c r="A280" s="1" t="s">
        <v>222</v>
      </c>
      <c r="B280" s="2">
        <v>40457</v>
      </c>
      <c r="C280">
        <v>50.2</v>
      </c>
      <c r="D280">
        <v>58.9</v>
      </c>
      <c r="E280">
        <v>53.8</v>
      </c>
      <c r="F280">
        <v>44.4</v>
      </c>
      <c r="G280">
        <v>71.12</v>
      </c>
      <c r="I280">
        <v>10.8</v>
      </c>
      <c r="K280">
        <v>264.08</v>
      </c>
      <c r="M280">
        <v>0</v>
      </c>
      <c r="N280">
        <v>12.5</v>
      </c>
      <c r="O280" s="1" t="s">
        <v>22</v>
      </c>
      <c r="P280">
        <v>9.8000000000000007</v>
      </c>
      <c r="R280">
        <v>1014.2</v>
      </c>
      <c r="S280" s="1" t="s">
        <v>309</v>
      </c>
      <c r="T280">
        <v>38.969720000000002</v>
      </c>
      <c r="U280">
        <v>-77.385189999999994</v>
      </c>
      <c r="V280" s="1" t="s">
        <v>222</v>
      </c>
      <c r="W280" s="1" t="s">
        <v>22</v>
      </c>
      <c r="X280" s="1" t="s">
        <v>22</v>
      </c>
      <c r="Y280" s="1" t="s">
        <v>28</v>
      </c>
    </row>
    <row r="281" spans="1:25" x14ac:dyDescent="0.25">
      <c r="A281" s="1" t="s">
        <v>222</v>
      </c>
      <c r="B281" s="2">
        <v>40458</v>
      </c>
      <c r="C281">
        <v>47.9</v>
      </c>
      <c r="D281">
        <v>73.8</v>
      </c>
      <c r="E281">
        <v>60.7</v>
      </c>
      <c r="F281">
        <v>46.5</v>
      </c>
      <c r="G281">
        <v>62.97</v>
      </c>
      <c r="I281">
        <v>20.100000000000001</v>
      </c>
      <c r="K281">
        <v>255.22</v>
      </c>
      <c r="L281">
        <v>45.7</v>
      </c>
      <c r="M281">
        <v>0</v>
      </c>
      <c r="N281">
        <v>0</v>
      </c>
      <c r="O281" s="1" t="s">
        <v>22</v>
      </c>
      <c r="P281">
        <v>10</v>
      </c>
      <c r="R281">
        <v>1010.8</v>
      </c>
      <c r="S281" s="1" t="s">
        <v>22</v>
      </c>
      <c r="T281">
        <v>38.969720000000002</v>
      </c>
      <c r="U281">
        <v>-77.385189999999994</v>
      </c>
      <c r="V281" s="1" t="s">
        <v>222</v>
      </c>
      <c r="W281" s="1" t="s">
        <v>22</v>
      </c>
      <c r="X281" s="1" t="s">
        <v>22</v>
      </c>
      <c r="Y281" s="1" t="s">
        <v>28</v>
      </c>
    </row>
    <row r="282" spans="1:25" x14ac:dyDescent="0.25">
      <c r="A282" s="1" t="s">
        <v>222</v>
      </c>
      <c r="B282" s="2">
        <v>40459</v>
      </c>
      <c r="C282">
        <v>45.3</v>
      </c>
      <c r="D282">
        <v>77.099999999999994</v>
      </c>
      <c r="E282">
        <v>62.6</v>
      </c>
      <c r="F282">
        <v>44.4</v>
      </c>
      <c r="G282">
        <v>54.92</v>
      </c>
      <c r="I282">
        <v>9.9</v>
      </c>
      <c r="K282">
        <v>259.58999999999997</v>
      </c>
      <c r="L282">
        <v>47.6</v>
      </c>
      <c r="M282">
        <v>0</v>
      </c>
      <c r="N282">
        <v>0</v>
      </c>
      <c r="O282" s="1" t="s">
        <v>22</v>
      </c>
      <c r="P282">
        <v>10</v>
      </c>
      <c r="R282">
        <v>1016.4</v>
      </c>
      <c r="S282" s="1" t="s">
        <v>22</v>
      </c>
      <c r="T282">
        <v>38.969720000000002</v>
      </c>
      <c r="U282">
        <v>-77.385189999999994</v>
      </c>
      <c r="V282" s="1" t="s">
        <v>222</v>
      </c>
      <c r="W282" s="1" t="s">
        <v>22</v>
      </c>
      <c r="X282" s="1" t="s">
        <v>22</v>
      </c>
      <c r="Y282" s="1" t="s">
        <v>28</v>
      </c>
    </row>
    <row r="283" spans="1:25" x14ac:dyDescent="0.25">
      <c r="A283" s="1" t="s">
        <v>222</v>
      </c>
      <c r="B283" s="2">
        <v>40460</v>
      </c>
      <c r="C283">
        <v>49.5</v>
      </c>
      <c r="D283">
        <v>82</v>
      </c>
      <c r="E283">
        <v>63.6</v>
      </c>
      <c r="F283">
        <v>46.6</v>
      </c>
      <c r="G283">
        <v>60.16</v>
      </c>
      <c r="H283">
        <v>80.099999999999994</v>
      </c>
      <c r="I283">
        <v>10.199999999999999</v>
      </c>
      <c r="K283">
        <v>252.33</v>
      </c>
      <c r="M283">
        <v>0</v>
      </c>
      <c r="N283">
        <v>0</v>
      </c>
      <c r="O283" s="1" t="s">
        <v>22</v>
      </c>
      <c r="P283">
        <v>10</v>
      </c>
      <c r="R283">
        <v>1014.7</v>
      </c>
      <c r="S283" s="1" t="s">
        <v>22</v>
      </c>
      <c r="T283">
        <v>38.969720000000002</v>
      </c>
      <c r="U283">
        <v>-77.385189999999994</v>
      </c>
      <c r="V283" s="1" t="s">
        <v>222</v>
      </c>
      <c r="W283" s="1" t="s">
        <v>22</v>
      </c>
      <c r="X283" s="1" t="s">
        <v>22</v>
      </c>
      <c r="Y283" s="1" t="s">
        <v>28</v>
      </c>
    </row>
    <row r="284" spans="1:25" x14ac:dyDescent="0.25">
      <c r="A284" s="1" t="s">
        <v>222</v>
      </c>
      <c r="B284" s="2">
        <v>40461</v>
      </c>
      <c r="C284">
        <v>49.9</v>
      </c>
      <c r="D284">
        <v>79.099999999999994</v>
      </c>
      <c r="E284">
        <v>63.2</v>
      </c>
      <c r="F284">
        <v>50.8</v>
      </c>
      <c r="G284">
        <v>66.959999999999994</v>
      </c>
      <c r="I284">
        <v>8.6999999999999993</v>
      </c>
      <c r="K284">
        <v>240.85</v>
      </c>
      <c r="M284">
        <v>0</v>
      </c>
      <c r="N284">
        <v>0</v>
      </c>
      <c r="O284" s="1" t="s">
        <v>22</v>
      </c>
      <c r="P284">
        <v>10</v>
      </c>
      <c r="R284">
        <v>1013.6</v>
      </c>
      <c r="S284" s="1" t="s">
        <v>22</v>
      </c>
      <c r="T284">
        <v>38.969720000000002</v>
      </c>
      <c r="U284">
        <v>-77.385189999999994</v>
      </c>
      <c r="V284" s="1" t="s">
        <v>222</v>
      </c>
      <c r="W284" s="1" t="s">
        <v>22</v>
      </c>
      <c r="X284" s="1" t="s">
        <v>22</v>
      </c>
      <c r="Y284" s="1" t="s">
        <v>28</v>
      </c>
    </row>
    <row r="285" spans="1:25" x14ac:dyDescent="0.25">
      <c r="A285" s="1" t="s">
        <v>222</v>
      </c>
      <c r="B285" s="2">
        <v>40462</v>
      </c>
      <c r="C285">
        <v>57.2</v>
      </c>
      <c r="D285">
        <v>84.9</v>
      </c>
      <c r="E285">
        <v>70.400000000000006</v>
      </c>
      <c r="F285">
        <v>54.7</v>
      </c>
      <c r="G285">
        <v>61.57</v>
      </c>
      <c r="H285">
        <v>83.1</v>
      </c>
      <c r="I285">
        <v>8.1999999999999993</v>
      </c>
      <c r="K285">
        <v>222.88</v>
      </c>
      <c r="M285">
        <v>0</v>
      </c>
      <c r="N285">
        <v>0</v>
      </c>
      <c r="O285" s="1" t="s">
        <v>22</v>
      </c>
      <c r="P285">
        <v>10</v>
      </c>
      <c r="R285">
        <v>1009.7</v>
      </c>
      <c r="S285" s="1" t="s">
        <v>22</v>
      </c>
      <c r="T285">
        <v>38.969720000000002</v>
      </c>
      <c r="U285">
        <v>-77.385189999999994</v>
      </c>
      <c r="V285" s="1" t="s">
        <v>222</v>
      </c>
      <c r="W285" s="1" t="s">
        <v>22</v>
      </c>
      <c r="X285" s="1" t="s">
        <v>22</v>
      </c>
      <c r="Y285" s="1" t="s">
        <v>28</v>
      </c>
    </row>
    <row r="286" spans="1:25" x14ac:dyDescent="0.25">
      <c r="A286" s="1" t="s">
        <v>222</v>
      </c>
      <c r="B286" s="2">
        <v>40463</v>
      </c>
      <c r="C286">
        <v>56.6</v>
      </c>
      <c r="D286">
        <v>82.8</v>
      </c>
      <c r="E286">
        <v>68.5</v>
      </c>
      <c r="F286">
        <v>53</v>
      </c>
      <c r="G286">
        <v>61.19</v>
      </c>
      <c r="H286">
        <v>81.400000000000006</v>
      </c>
      <c r="I286">
        <v>12.8</v>
      </c>
      <c r="K286">
        <v>267.44</v>
      </c>
      <c r="M286">
        <v>0</v>
      </c>
      <c r="N286">
        <v>0</v>
      </c>
      <c r="O286" s="1" t="s">
        <v>22</v>
      </c>
      <c r="P286">
        <v>10</v>
      </c>
      <c r="R286">
        <v>1009.4</v>
      </c>
      <c r="S286" s="1" t="s">
        <v>22</v>
      </c>
      <c r="T286">
        <v>38.969720000000002</v>
      </c>
      <c r="U286">
        <v>-77.385189999999994</v>
      </c>
      <c r="V286" s="1" t="s">
        <v>222</v>
      </c>
      <c r="W286" s="1" t="s">
        <v>22</v>
      </c>
      <c r="X286" s="1" t="s">
        <v>22</v>
      </c>
      <c r="Y286" s="1" t="s">
        <v>28</v>
      </c>
    </row>
    <row r="287" spans="1:25" x14ac:dyDescent="0.25">
      <c r="A287" s="1" t="s">
        <v>222</v>
      </c>
      <c r="B287" s="2">
        <v>40464</v>
      </c>
      <c r="C287">
        <v>50.8</v>
      </c>
      <c r="D287">
        <v>66.8</v>
      </c>
      <c r="E287">
        <v>58.1</v>
      </c>
      <c r="F287">
        <v>44.3</v>
      </c>
      <c r="G287">
        <v>61.68</v>
      </c>
      <c r="I287">
        <v>8.4</v>
      </c>
      <c r="K287">
        <v>169.41</v>
      </c>
      <c r="M287">
        <v>0</v>
      </c>
      <c r="N287">
        <v>0</v>
      </c>
      <c r="O287" s="1" t="s">
        <v>22</v>
      </c>
      <c r="P287">
        <v>9.9</v>
      </c>
      <c r="R287">
        <v>1015.8</v>
      </c>
      <c r="S287" s="1" t="s">
        <v>22</v>
      </c>
      <c r="T287">
        <v>38.969720000000002</v>
      </c>
      <c r="U287">
        <v>-77.385189999999994</v>
      </c>
      <c r="V287" s="1" t="s">
        <v>222</v>
      </c>
      <c r="W287" s="1" t="s">
        <v>22</v>
      </c>
      <c r="X287" s="1" t="s">
        <v>22</v>
      </c>
      <c r="Y287" s="1" t="s">
        <v>28</v>
      </c>
    </row>
    <row r="288" spans="1:25" x14ac:dyDescent="0.25">
      <c r="A288" s="1" t="s">
        <v>222</v>
      </c>
      <c r="B288" s="2">
        <v>40465</v>
      </c>
      <c r="C288">
        <v>48.9</v>
      </c>
      <c r="D288">
        <v>61</v>
      </c>
      <c r="E288">
        <v>54</v>
      </c>
      <c r="F288">
        <v>48.7</v>
      </c>
      <c r="G288">
        <v>83.02</v>
      </c>
      <c r="I288">
        <v>16.100000000000001</v>
      </c>
      <c r="K288">
        <v>285.68</v>
      </c>
      <c r="M288">
        <v>0.9</v>
      </c>
      <c r="N288">
        <v>33.33</v>
      </c>
      <c r="O288" s="1" t="s">
        <v>22</v>
      </c>
      <c r="P288">
        <v>8.3000000000000007</v>
      </c>
      <c r="R288">
        <v>1011.3</v>
      </c>
      <c r="S288" s="1" t="s">
        <v>108</v>
      </c>
      <c r="T288">
        <v>38.969720000000002</v>
      </c>
      <c r="U288">
        <v>-77.385189999999994</v>
      </c>
      <c r="V288" s="1" t="s">
        <v>222</v>
      </c>
      <c r="W288" s="1" t="s">
        <v>22</v>
      </c>
      <c r="X288" s="1" t="s">
        <v>22</v>
      </c>
      <c r="Y288" s="1" t="s">
        <v>81</v>
      </c>
    </row>
    <row r="289" spans="1:25" x14ac:dyDescent="0.25">
      <c r="A289" s="1" t="s">
        <v>222</v>
      </c>
      <c r="B289" s="2">
        <v>40466</v>
      </c>
      <c r="C289">
        <v>47.4</v>
      </c>
      <c r="D289">
        <v>61.1</v>
      </c>
      <c r="E289">
        <v>54.2</v>
      </c>
      <c r="F289">
        <v>38.6</v>
      </c>
      <c r="G289">
        <v>56.6</v>
      </c>
      <c r="I289">
        <v>20.5</v>
      </c>
      <c r="J289">
        <v>32.200000000000003</v>
      </c>
      <c r="K289">
        <v>274.17</v>
      </c>
      <c r="L289">
        <v>44.3</v>
      </c>
      <c r="M289">
        <v>0</v>
      </c>
      <c r="N289">
        <v>0</v>
      </c>
      <c r="O289" s="1" t="s">
        <v>22</v>
      </c>
      <c r="P289">
        <v>10</v>
      </c>
      <c r="R289">
        <v>1007.6</v>
      </c>
      <c r="S289" s="1" t="s">
        <v>22</v>
      </c>
      <c r="T289">
        <v>38.969720000000002</v>
      </c>
      <c r="U289">
        <v>-77.385189999999994</v>
      </c>
      <c r="V289" s="1" t="s">
        <v>222</v>
      </c>
      <c r="W289" s="1" t="s">
        <v>22</v>
      </c>
      <c r="X289" s="1" t="s">
        <v>22</v>
      </c>
      <c r="Y289" s="1" t="s">
        <v>28</v>
      </c>
    </row>
    <row r="290" spans="1:25" x14ac:dyDescent="0.25">
      <c r="A290" s="1" t="s">
        <v>222</v>
      </c>
      <c r="B290" s="2">
        <v>40467</v>
      </c>
      <c r="C290">
        <v>49.1</v>
      </c>
      <c r="D290">
        <v>65.8</v>
      </c>
      <c r="E290">
        <v>56.2</v>
      </c>
      <c r="F290">
        <v>37.799999999999997</v>
      </c>
      <c r="G290">
        <v>51.15</v>
      </c>
      <c r="I290">
        <v>24.2</v>
      </c>
      <c r="J290">
        <v>39.1</v>
      </c>
      <c r="K290">
        <v>297.87</v>
      </c>
      <c r="L290">
        <v>44.2</v>
      </c>
      <c r="M290">
        <v>0</v>
      </c>
      <c r="N290">
        <v>0</v>
      </c>
      <c r="O290" s="1" t="s">
        <v>22</v>
      </c>
      <c r="P290">
        <v>10</v>
      </c>
      <c r="R290">
        <v>1014.3</v>
      </c>
      <c r="S290" s="1" t="s">
        <v>22</v>
      </c>
      <c r="T290">
        <v>38.969720000000002</v>
      </c>
      <c r="U290">
        <v>-77.385189999999994</v>
      </c>
      <c r="V290" s="1" t="s">
        <v>222</v>
      </c>
      <c r="W290" s="1" t="s">
        <v>22</v>
      </c>
      <c r="X290" s="1" t="s">
        <v>22</v>
      </c>
      <c r="Y290" s="1" t="s">
        <v>28</v>
      </c>
    </row>
    <row r="291" spans="1:25" x14ac:dyDescent="0.25">
      <c r="A291" s="1" t="s">
        <v>222</v>
      </c>
      <c r="B291" s="2">
        <v>40468</v>
      </c>
      <c r="C291">
        <v>43.5</v>
      </c>
      <c r="D291">
        <v>76.900000000000006</v>
      </c>
      <c r="E291">
        <v>58.4</v>
      </c>
      <c r="F291">
        <v>41.7</v>
      </c>
      <c r="G291">
        <v>58.05</v>
      </c>
      <c r="I291">
        <v>13.8</v>
      </c>
      <c r="K291">
        <v>240.42</v>
      </c>
      <c r="L291">
        <v>39.6</v>
      </c>
      <c r="M291">
        <v>0</v>
      </c>
      <c r="N291">
        <v>4.17</v>
      </c>
      <c r="O291" s="1" t="s">
        <v>22</v>
      </c>
      <c r="P291">
        <v>10</v>
      </c>
      <c r="R291">
        <v>1015</v>
      </c>
      <c r="S291" s="1" t="s">
        <v>22</v>
      </c>
      <c r="T291">
        <v>38.969720000000002</v>
      </c>
      <c r="U291">
        <v>-77.385189999999994</v>
      </c>
      <c r="V291" s="1" t="s">
        <v>222</v>
      </c>
      <c r="W291" s="1" t="s">
        <v>22</v>
      </c>
      <c r="X291" s="1" t="s">
        <v>22</v>
      </c>
      <c r="Y291" s="1" t="s">
        <v>28</v>
      </c>
    </row>
    <row r="292" spans="1:25" x14ac:dyDescent="0.25">
      <c r="A292" s="1" t="s">
        <v>222</v>
      </c>
      <c r="B292" s="2">
        <v>40469</v>
      </c>
      <c r="C292">
        <v>45.6</v>
      </c>
      <c r="D292">
        <v>65.8</v>
      </c>
      <c r="E292">
        <v>56.6</v>
      </c>
      <c r="F292">
        <v>42</v>
      </c>
      <c r="G292">
        <v>60.5</v>
      </c>
      <c r="I292">
        <v>5</v>
      </c>
      <c r="K292">
        <v>192.06</v>
      </c>
      <c r="M292">
        <v>0</v>
      </c>
      <c r="N292">
        <v>0</v>
      </c>
      <c r="O292" s="1" t="s">
        <v>22</v>
      </c>
      <c r="P292">
        <v>10</v>
      </c>
      <c r="R292">
        <v>1014.8</v>
      </c>
      <c r="S292" s="1" t="s">
        <v>22</v>
      </c>
      <c r="T292">
        <v>38.969720000000002</v>
      </c>
      <c r="U292">
        <v>-77.385189999999994</v>
      </c>
      <c r="V292" s="1" t="s">
        <v>222</v>
      </c>
      <c r="W292" s="1" t="s">
        <v>22</v>
      </c>
      <c r="X292" s="1" t="s">
        <v>22</v>
      </c>
      <c r="Y292" s="1" t="s">
        <v>28</v>
      </c>
    </row>
    <row r="293" spans="1:25" x14ac:dyDescent="0.25">
      <c r="A293" s="1" t="s">
        <v>222</v>
      </c>
      <c r="B293" s="2">
        <v>40470</v>
      </c>
      <c r="C293">
        <v>49.9</v>
      </c>
      <c r="D293">
        <v>60.1</v>
      </c>
      <c r="E293">
        <v>53.8</v>
      </c>
      <c r="F293">
        <v>47.5</v>
      </c>
      <c r="G293">
        <v>79.930000000000007</v>
      </c>
      <c r="I293">
        <v>9.3000000000000007</v>
      </c>
      <c r="K293">
        <v>183.14</v>
      </c>
      <c r="L293">
        <v>47.1</v>
      </c>
      <c r="M293">
        <v>0</v>
      </c>
      <c r="N293">
        <v>33.33</v>
      </c>
      <c r="O293" s="1" t="s">
        <v>22</v>
      </c>
      <c r="P293">
        <v>9.1999999999999993</v>
      </c>
      <c r="R293">
        <v>1013.6</v>
      </c>
      <c r="S293" s="1" t="s">
        <v>310</v>
      </c>
      <c r="T293">
        <v>38.969720000000002</v>
      </c>
      <c r="U293">
        <v>-77.385189999999994</v>
      </c>
      <c r="V293" s="1" t="s">
        <v>222</v>
      </c>
      <c r="W293" s="1" t="s">
        <v>22</v>
      </c>
      <c r="X293" s="1" t="s">
        <v>22</v>
      </c>
      <c r="Y293" s="1" t="s">
        <v>28</v>
      </c>
    </row>
    <row r="294" spans="1:25" x14ac:dyDescent="0.25">
      <c r="A294" s="1" t="s">
        <v>222</v>
      </c>
      <c r="B294" s="2">
        <v>40471</v>
      </c>
      <c r="C294">
        <v>47.6</v>
      </c>
      <c r="D294">
        <v>59.2</v>
      </c>
      <c r="E294">
        <v>52.1</v>
      </c>
      <c r="F294">
        <v>48.2</v>
      </c>
      <c r="G294">
        <v>86.89</v>
      </c>
      <c r="I294">
        <v>6.7</v>
      </c>
      <c r="K294">
        <v>203</v>
      </c>
      <c r="L294">
        <v>46.9</v>
      </c>
      <c r="M294">
        <v>0</v>
      </c>
      <c r="N294">
        <v>0</v>
      </c>
      <c r="O294" s="1" t="s">
        <v>22</v>
      </c>
      <c r="P294">
        <v>6.3</v>
      </c>
      <c r="R294">
        <v>1012.7</v>
      </c>
      <c r="S294" s="1" t="s">
        <v>65</v>
      </c>
      <c r="T294">
        <v>38.969720000000002</v>
      </c>
      <c r="U294">
        <v>-77.385189999999994</v>
      </c>
      <c r="V294" s="1" t="s">
        <v>222</v>
      </c>
      <c r="W294" s="1" t="s">
        <v>22</v>
      </c>
      <c r="X294" s="1" t="s">
        <v>22</v>
      </c>
      <c r="Y294" s="1" t="s">
        <v>28</v>
      </c>
    </row>
    <row r="295" spans="1:25" x14ac:dyDescent="0.25">
      <c r="A295" s="1" t="s">
        <v>222</v>
      </c>
      <c r="B295" s="2">
        <v>40472</v>
      </c>
      <c r="C295">
        <v>43.5</v>
      </c>
      <c r="D295">
        <v>66.599999999999994</v>
      </c>
      <c r="E295">
        <v>54.9</v>
      </c>
      <c r="F295">
        <v>40.9</v>
      </c>
      <c r="G295">
        <v>65.08</v>
      </c>
      <c r="I295">
        <v>23.9</v>
      </c>
      <c r="J295">
        <v>34.4</v>
      </c>
      <c r="K295">
        <v>238.04</v>
      </c>
      <c r="L295">
        <v>42.1</v>
      </c>
      <c r="M295">
        <v>0</v>
      </c>
      <c r="N295">
        <v>0</v>
      </c>
      <c r="O295" s="1" t="s">
        <v>22</v>
      </c>
      <c r="P295">
        <v>8</v>
      </c>
      <c r="R295">
        <v>1007.4</v>
      </c>
      <c r="S295" s="1" t="s">
        <v>77</v>
      </c>
      <c r="T295">
        <v>38.969720000000002</v>
      </c>
      <c r="U295">
        <v>-77.385189999999994</v>
      </c>
      <c r="V295" s="1" t="s">
        <v>222</v>
      </c>
      <c r="W295" s="1" t="s">
        <v>22</v>
      </c>
      <c r="X295" s="1" t="s">
        <v>22</v>
      </c>
      <c r="Y295" s="1" t="s">
        <v>28</v>
      </c>
    </row>
    <row r="296" spans="1:25" x14ac:dyDescent="0.25">
      <c r="A296" s="1" t="s">
        <v>222</v>
      </c>
      <c r="B296" s="2">
        <v>40473</v>
      </c>
      <c r="C296">
        <v>39.200000000000003</v>
      </c>
      <c r="D296">
        <v>57.1</v>
      </c>
      <c r="E296">
        <v>49.7</v>
      </c>
      <c r="F296">
        <v>31.9</v>
      </c>
      <c r="G296">
        <v>52.2</v>
      </c>
      <c r="I296">
        <v>16.899999999999999</v>
      </c>
      <c r="K296">
        <v>279.52</v>
      </c>
      <c r="L296">
        <v>36.299999999999997</v>
      </c>
      <c r="M296">
        <v>0</v>
      </c>
      <c r="N296">
        <v>0</v>
      </c>
      <c r="O296" s="1" t="s">
        <v>22</v>
      </c>
      <c r="P296">
        <v>10</v>
      </c>
      <c r="R296">
        <v>1018.8</v>
      </c>
      <c r="S296" s="1" t="s">
        <v>22</v>
      </c>
      <c r="T296">
        <v>38.969720000000002</v>
      </c>
      <c r="U296">
        <v>-77.385189999999994</v>
      </c>
      <c r="V296" s="1" t="s">
        <v>222</v>
      </c>
      <c r="W296" s="1" t="s">
        <v>22</v>
      </c>
      <c r="X296" s="1" t="s">
        <v>22</v>
      </c>
      <c r="Y296" s="1" t="s">
        <v>28</v>
      </c>
    </row>
    <row r="297" spans="1:25" x14ac:dyDescent="0.25">
      <c r="A297" s="1" t="s">
        <v>222</v>
      </c>
      <c r="B297" s="2">
        <v>40474</v>
      </c>
      <c r="C297">
        <v>35.4</v>
      </c>
      <c r="D297">
        <v>71.2</v>
      </c>
      <c r="E297">
        <v>52.9</v>
      </c>
      <c r="F297">
        <v>36.799999999999997</v>
      </c>
      <c r="G297">
        <v>59.77</v>
      </c>
      <c r="I297">
        <v>13</v>
      </c>
      <c r="K297">
        <v>197.53</v>
      </c>
      <c r="M297">
        <v>0</v>
      </c>
      <c r="N297">
        <v>0</v>
      </c>
      <c r="O297" s="1" t="s">
        <v>22</v>
      </c>
      <c r="P297">
        <v>10</v>
      </c>
      <c r="R297">
        <v>1022.9</v>
      </c>
      <c r="S297" s="1" t="s">
        <v>22</v>
      </c>
      <c r="T297">
        <v>38.969720000000002</v>
      </c>
      <c r="U297">
        <v>-77.385189999999994</v>
      </c>
      <c r="V297" s="1" t="s">
        <v>222</v>
      </c>
      <c r="W297" s="1" t="s">
        <v>22</v>
      </c>
      <c r="X297" s="1" t="s">
        <v>22</v>
      </c>
      <c r="Y297" s="1" t="s">
        <v>28</v>
      </c>
    </row>
    <row r="298" spans="1:25" x14ac:dyDescent="0.25">
      <c r="A298" s="1" t="s">
        <v>222</v>
      </c>
      <c r="B298" s="2">
        <v>40475</v>
      </c>
      <c r="C298">
        <v>52.5</v>
      </c>
      <c r="D298">
        <v>74.599999999999994</v>
      </c>
      <c r="E298">
        <v>62.7</v>
      </c>
      <c r="F298">
        <v>47.3</v>
      </c>
      <c r="G298">
        <v>58.51</v>
      </c>
      <c r="I298">
        <v>9.4</v>
      </c>
      <c r="K298">
        <v>180.29</v>
      </c>
      <c r="M298">
        <v>0</v>
      </c>
      <c r="N298">
        <v>0</v>
      </c>
      <c r="O298" s="1" t="s">
        <v>22</v>
      </c>
      <c r="P298">
        <v>10</v>
      </c>
      <c r="R298">
        <v>1019.2</v>
      </c>
      <c r="S298" s="1" t="s">
        <v>22</v>
      </c>
      <c r="T298">
        <v>38.969720000000002</v>
      </c>
      <c r="U298">
        <v>-77.385189999999994</v>
      </c>
      <c r="V298" s="1" t="s">
        <v>222</v>
      </c>
      <c r="W298" s="1" t="s">
        <v>22</v>
      </c>
      <c r="X298" s="1" t="s">
        <v>22</v>
      </c>
      <c r="Y298" s="1" t="s">
        <v>28</v>
      </c>
    </row>
    <row r="299" spans="1:25" x14ac:dyDescent="0.25">
      <c r="A299" s="1" t="s">
        <v>222</v>
      </c>
      <c r="B299" s="2">
        <v>40476</v>
      </c>
      <c r="C299">
        <v>55.5</v>
      </c>
      <c r="D299">
        <v>74.099999999999994</v>
      </c>
      <c r="E299">
        <v>64.599999999999994</v>
      </c>
      <c r="F299">
        <v>57.3</v>
      </c>
      <c r="G299">
        <v>77.44</v>
      </c>
      <c r="I299">
        <v>15.8</v>
      </c>
      <c r="K299">
        <v>189.38</v>
      </c>
      <c r="M299">
        <v>0</v>
      </c>
      <c r="N299">
        <v>0</v>
      </c>
      <c r="O299" s="1" t="s">
        <v>22</v>
      </c>
      <c r="P299">
        <v>10</v>
      </c>
      <c r="R299">
        <v>1012.3</v>
      </c>
      <c r="S299" s="1" t="s">
        <v>67</v>
      </c>
      <c r="T299">
        <v>38.969720000000002</v>
      </c>
      <c r="U299">
        <v>-77.385189999999994</v>
      </c>
      <c r="V299" s="1" t="s">
        <v>222</v>
      </c>
      <c r="W299" s="1" t="s">
        <v>22</v>
      </c>
      <c r="X299" s="1" t="s">
        <v>22</v>
      </c>
      <c r="Y299" s="1" t="s">
        <v>28</v>
      </c>
    </row>
    <row r="300" spans="1:25" x14ac:dyDescent="0.25">
      <c r="A300" s="1" t="s">
        <v>222</v>
      </c>
      <c r="B300" s="2">
        <v>40477</v>
      </c>
      <c r="C300">
        <v>61.3</v>
      </c>
      <c r="D300">
        <v>74.8</v>
      </c>
      <c r="E300">
        <v>68.099999999999994</v>
      </c>
      <c r="F300">
        <v>62.4</v>
      </c>
      <c r="G300">
        <v>82.27</v>
      </c>
      <c r="I300">
        <v>14.8</v>
      </c>
      <c r="K300">
        <v>182.96</v>
      </c>
      <c r="M300">
        <v>0</v>
      </c>
      <c r="N300">
        <v>0</v>
      </c>
      <c r="O300" s="1" t="s">
        <v>22</v>
      </c>
      <c r="P300">
        <v>10</v>
      </c>
      <c r="R300">
        <v>1009.9</v>
      </c>
      <c r="S300" s="1" t="s">
        <v>22</v>
      </c>
      <c r="T300">
        <v>38.969720000000002</v>
      </c>
      <c r="U300">
        <v>-77.385189999999994</v>
      </c>
      <c r="V300" s="1" t="s">
        <v>222</v>
      </c>
      <c r="W300" s="1" t="s">
        <v>22</v>
      </c>
      <c r="X300" s="1" t="s">
        <v>22</v>
      </c>
      <c r="Y300" s="1" t="s">
        <v>28</v>
      </c>
    </row>
    <row r="301" spans="1:25" x14ac:dyDescent="0.25">
      <c r="A301" s="1" t="s">
        <v>222</v>
      </c>
      <c r="B301" s="2">
        <v>40478</v>
      </c>
      <c r="C301">
        <v>65.8</v>
      </c>
      <c r="D301">
        <v>74.099999999999994</v>
      </c>
      <c r="E301">
        <v>71.099999999999994</v>
      </c>
      <c r="F301">
        <v>67.400000000000006</v>
      </c>
      <c r="G301">
        <v>88.42</v>
      </c>
      <c r="I301">
        <v>19.2</v>
      </c>
      <c r="J301">
        <v>30</v>
      </c>
      <c r="K301">
        <v>189</v>
      </c>
      <c r="M301">
        <v>0.7</v>
      </c>
      <c r="N301">
        <v>50</v>
      </c>
      <c r="O301" s="1" t="s">
        <v>22</v>
      </c>
      <c r="P301">
        <v>9</v>
      </c>
      <c r="R301">
        <v>1010.9</v>
      </c>
      <c r="S301" s="1" t="s">
        <v>94</v>
      </c>
      <c r="T301">
        <v>38.969720000000002</v>
      </c>
      <c r="U301">
        <v>-77.385189999999994</v>
      </c>
      <c r="V301" s="1" t="s">
        <v>222</v>
      </c>
      <c r="W301" s="1" t="s">
        <v>22</v>
      </c>
      <c r="X301" s="1" t="s">
        <v>22</v>
      </c>
      <c r="Y301" s="1" t="s">
        <v>81</v>
      </c>
    </row>
    <row r="302" spans="1:25" x14ac:dyDescent="0.25">
      <c r="A302" s="1" t="s">
        <v>222</v>
      </c>
      <c r="B302" s="2">
        <v>40479</v>
      </c>
      <c r="C302">
        <v>53.8</v>
      </c>
      <c r="D302">
        <v>76.7</v>
      </c>
      <c r="E302">
        <v>66.5</v>
      </c>
      <c r="F302">
        <v>50</v>
      </c>
      <c r="G302">
        <v>62.78</v>
      </c>
      <c r="I302">
        <v>18.2</v>
      </c>
      <c r="J302">
        <v>31.1</v>
      </c>
      <c r="K302">
        <v>254.75</v>
      </c>
      <c r="M302">
        <v>0</v>
      </c>
      <c r="N302">
        <v>4.17</v>
      </c>
      <c r="O302" s="1" t="s">
        <v>22</v>
      </c>
      <c r="P302">
        <v>8.3000000000000007</v>
      </c>
      <c r="R302">
        <v>1012.7</v>
      </c>
      <c r="S302" s="1" t="s">
        <v>77</v>
      </c>
      <c r="T302">
        <v>38.969720000000002</v>
      </c>
      <c r="U302">
        <v>-77.385189999999994</v>
      </c>
      <c r="V302" s="1" t="s">
        <v>222</v>
      </c>
      <c r="W302" s="1" t="s">
        <v>22</v>
      </c>
      <c r="X302" s="1" t="s">
        <v>22</v>
      </c>
      <c r="Y302" s="1" t="s">
        <v>28</v>
      </c>
    </row>
    <row r="303" spans="1:25" x14ac:dyDescent="0.25">
      <c r="A303" s="1" t="s">
        <v>222</v>
      </c>
      <c r="B303" s="2">
        <v>40480</v>
      </c>
      <c r="C303">
        <v>43.1</v>
      </c>
      <c r="D303">
        <v>53.2</v>
      </c>
      <c r="E303">
        <v>49.7</v>
      </c>
      <c r="F303">
        <v>32.1</v>
      </c>
      <c r="G303">
        <v>50.97</v>
      </c>
      <c r="I303">
        <v>24.3</v>
      </c>
      <c r="J303">
        <v>36.9</v>
      </c>
      <c r="K303">
        <v>306.25</v>
      </c>
      <c r="L303">
        <v>39.299999999999997</v>
      </c>
      <c r="M303">
        <v>0</v>
      </c>
      <c r="N303">
        <v>0</v>
      </c>
      <c r="O303" s="1" t="s">
        <v>22</v>
      </c>
      <c r="P303">
        <v>10</v>
      </c>
      <c r="R303">
        <v>1019.9</v>
      </c>
      <c r="S303" s="1" t="s">
        <v>22</v>
      </c>
      <c r="T303">
        <v>38.969720000000002</v>
      </c>
      <c r="U303">
        <v>-77.385189999999994</v>
      </c>
      <c r="V303" s="1" t="s">
        <v>222</v>
      </c>
      <c r="W303" s="1" t="s">
        <v>22</v>
      </c>
      <c r="X303" s="1" t="s">
        <v>22</v>
      </c>
      <c r="Y303" s="1" t="s">
        <v>28</v>
      </c>
    </row>
    <row r="304" spans="1:25" x14ac:dyDescent="0.25">
      <c r="A304" s="1" t="s">
        <v>222</v>
      </c>
      <c r="B304" s="2">
        <v>40481</v>
      </c>
      <c r="C304">
        <v>35</v>
      </c>
      <c r="D304">
        <v>59.2</v>
      </c>
      <c r="E304">
        <v>47.3</v>
      </c>
      <c r="F304">
        <v>32.4</v>
      </c>
      <c r="G304">
        <v>58.77</v>
      </c>
      <c r="I304">
        <v>15.5</v>
      </c>
      <c r="K304">
        <v>193.27</v>
      </c>
      <c r="L304">
        <v>31.6</v>
      </c>
      <c r="M304">
        <v>0</v>
      </c>
      <c r="N304">
        <v>0</v>
      </c>
      <c r="O304" s="1" t="s">
        <v>22</v>
      </c>
      <c r="P304">
        <v>10</v>
      </c>
      <c r="R304">
        <v>1018.5</v>
      </c>
      <c r="S304" s="1" t="s">
        <v>22</v>
      </c>
      <c r="T304">
        <v>38.969720000000002</v>
      </c>
      <c r="U304">
        <v>-77.385189999999994</v>
      </c>
      <c r="V304" s="1" t="s">
        <v>222</v>
      </c>
      <c r="W304" s="1" t="s">
        <v>22</v>
      </c>
      <c r="X304" s="1" t="s">
        <v>22</v>
      </c>
      <c r="Y304" s="1" t="s">
        <v>28</v>
      </c>
    </row>
    <row r="305" spans="1:25" x14ac:dyDescent="0.25">
      <c r="A305" s="1" t="s">
        <v>222</v>
      </c>
      <c r="B305" s="2">
        <v>40482</v>
      </c>
      <c r="C305">
        <v>41.4</v>
      </c>
      <c r="D305">
        <v>63.9</v>
      </c>
      <c r="E305">
        <v>52.3</v>
      </c>
      <c r="F305">
        <v>35.9</v>
      </c>
      <c r="G305">
        <v>56.68</v>
      </c>
      <c r="I305">
        <v>19.100000000000001</v>
      </c>
      <c r="K305">
        <v>267.17</v>
      </c>
      <c r="L305">
        <v>39.1</v>
      </c>
      <c r="M305">
        <v>0</v>
      </c>
      <c r="N305">
        <v>0</v>
      </c>
      <c r="O305" s="1" t="s">
        <v>22</v>
      </c>
      <c r="P305">
        <v>10</v>
      </c>
      <c r="R305">
        <v>1013.3</v>
      </c>
      <c r="S305" s="1" t="s">
        <v>22</v>
      </c>
      <c r="T305">
        <v>38.969720000000002</v>
      </c>
      <c r="U305">
        <v>-77.385189999999994</v>
      </c>
      <c r="V305" s="1" t="s">
        <v>222</v>
      </c>
      <c r="W305" s="1" t="s">
        <v>22</v>
      </c>
      <c r="X305" s="1" t="s">
        <v>22</v>
      </c>
      <c r="Y305" s="1" t="s">
        <v>28</v>
      </c>
    </row>
    <row r="306" spans="1:25" x14ac:dyDescent="0.25">
      <c r="A306" s="1" t="s">
        <v>222</v>
      </c>
      <c r="B306" s="2">
        <v>40483</v>
      </c>
      <c r="C306">
        <v>36.200000000000003</v>
      </c>
      <c r="D306">
        <v>52.1</v>
      </c>
      <c r="E306">
        <v>45.2</v>
      </c>
      <c r="F306">
        <v>29.3</v>
      </c>
      <c r="G306">
        <v>54.76</v>
      </c>
      <c r="I306">
        <v>12</v>
      </c>
      <c r="J306">
        <v>42.5</v>
      </c>
      <c r="K306">
        <v>272.05</v>
      </c>
      <c r="L306">
        <v>36</v>
      </c>
      <c r="M306">
        <v>0</v>
      </c>
      <c r="N306">
        <v>0</v>
      </c>
      <c r="O306" s="1" t="s">
        <v>22</v>
      </c>
      <c r="P306">
        <v>10</v>
      </c>
      <c r="R306">
        <v>1027</v>
      </c>
      <c r="S306" s="1" t="s">
        <v>22</v>
      </c>
      <c r="T306">
        <v>38.969720000000002</v>
      </c>
      <c r="U306">
        <v>-77.385189999999994</v>
      </c>
      <c r="V306" s="1" t="s">
        <v>222</v>
      </c>
      <c r="W306" s="1" t="s">
        <v>22</v>
      </c>
      <c r="X306" s="1" t="s">
        <v>22</v>
      </c>
      <c r="Y306" s="1" t="s">
        <v>28</v>
      </c>
    </row>
    <row r="307" spans="1:25" x14ac:dyDescent="0.25">
      <c r="A307" s="1" t="s">
        <v>222</v>
      </c>
      <c r="B307" s="2">
        <v>40484</v>
      </c>
      <c r="C307">
        <v>32.299999999999997</v>
      </c>
      <c r="D307">
        <v>50.1</v>
      </c>
      <c r="E307">
        <v>39.6</v>
      </c>
      <c r="F307">
        <v>29.3</v>
      </c>
      <c r="G307">
        <v>67.64</v>
      </c>
      <c r="I307">
        <v>8.4</v>
      </c>
      <c r="K307">
        <v>220.47</v>
      </c>
      <c r="L307">
        <v>27.3</v>
      </c>
      <c r="M307">
        <v>0</v>
      </c>
      <c r="N307">
        <v>0</v>
      </c>
      <c r="O307" s="1" t="s">
        <v>22</v>
      </c>
      <c r="P307">
        <v>10</v>
      </c>
      <c r="R307">
        <v>1030.9000000000001</v>
      </c>
      <c r="S307" s="1" t="s">
        <v>22</v>
      </c>
      <c r="T307">
        <v>38.969720000000002</v>
      </c>
      <c r="U307">
        <v>-77.385189999999994</v>
      </c>
      <c r="V307" s="1" t="s">
        <v>222</v>
      </c>
      <c r="W307" s="1" t="s">
        <v>22</v>
      </c>
      <c r="X307" s="1" t="s">
        <v>22</v>
      </c>
      <c r="Y307" s="1" t="s">
        <v>28</v>
      </c>
    </row>
    <row r="308" spans="1:25" x14ac:dyDescent="0.25">
      <c r="A308" s="1" t="s">
        <v>222</v>
      </c>
      <c r="B308" s="2">
        <v>40485</v>
      </c>
      <c r="C308">
        <v>32</v>
      </c>
      <c r="D308">
        <v>55.1</v>
      </c>
      <c r="E308">
        <v>42.9</v>
      </c>
      <c r="F308">
        <v>36.1</v>
      </c>
      <c r="G308">
        <v>78.2</v>
      </c>
      <c r="I308">
        <v>11</v>
      </c>
      <c r="K308">
        <v>195.75</v>
      </c>
      <c r="M308">
        <v>0.1</v>
      </c>
      <c r="N308">
        <v>8.33</v>
      </c>
      <c r="O308" s="1" t="s">
        <v>22</v>
      </c>
      <c r="P308">
        <v>10</v>
      </c>
      <c r="R308">
        <v>1021.1</v>
      </c>
      <c r="S308" s="1" t="s">
        <v>204</v>
      </c>
      <c r="T308">
        <v>38.969720000000002</v>
      </c>
      <c r="U308">
        <v>-77.385189999999994</v>
      </c>
      <c r="V308" s="1" t="s">
        <v>222</v>
      </c>
      <c r="W308" s="1" t="s">
        <v>22</v>
      </c>
      <c r="X308" s="1" t="s">
        <v>22</v>
      </c>
      <c r="Y308" s="1" t="s">
        <v>81</v>
      </c>
    </row>
    <row r="309" spans="1:25" x14ac:dyDescent="0.25">
      <c r="A309" s="1" t="s">
        <v>222</v>
      </c>
      <c r="B309" s="2">
        <v>40486</v>
      </c>
      <c r="C309">
        <v>46.1</v>
      </c>
      <c r="D309">
        <v>48.7</v>
      </c>
      <c r="E309">
        <v>47.7</v>
      </c>
      <c r="F309">
        <v>45.8</v>
      </c>
      <c r="G309">
        <v>92.89</v>
      </c>
      <c r="I309">
        <v>14.7</v>
      </c>
      <c r="K309">
        <v>249.17</v>
      </c>
      <c r="L309">
        <v>41.7</v>
      </c>
      <c r="M309">
        <v>1</v>
      </c>
      <c r="N309">
        <v>75</v>
      </c>
      <c r="O309" s="1" t="s">
        <v>22</v>
      </c>
      <c r="P309">
        <v>4.9000000000000004</v>
      </c>
      <c r="R309">
        <v>1003.8</v>
      </c>
      <c r="S309" s="1" t="s">
        <v>94</v>
      </c>
      <c r="T309">
        <v>38.969720000000002</v>
      </c>
      <c r="U309">
        <v>-77.385189999999994</v>
      </c>
      <c r="V309" s="1" t="s">
        <v>222</v>
      </c>
      <c r="W309" s="1" t="s">
        <v>22</v>
      </c>
      <c r="X309" s="1" t="s">
        <v>22</v>
      </c>
      <c r="Y309" s="1" t="s">
        <v>81</v>
      </c>
    </row>
    <row r="310" spans="1:25" x14ac:dyDescent="0.25">
      <c r="A310" s="1" t="s">
        <v>222</v>
      </c>
      <c r="B310" s="2">
        <v>40487</v>
      </c>
      <c r="C310">
        <v>41.2</v>
      </c>
      <c r="D310">
        <v>54.8</v>
      </c>
      <c r="E310">
        <v>46.9</v>
      </c>
      <c r="F310">
        <v>36.799999999999997</v>
      </c>
      <c r="G310">
        <v>69.12</v>
      </c>
      <c r="I310">
        <v>18.600000000000001</v>
      </c>
      <c r="K310">
        <v>297.12</v>
      </c>
      <c r="L310">
        <v>36.799999999999997</v>
      </c>
      <c r="M310">
        <v>0</v>
      </c>
      <c r="N310">
        <v>0</v>
      </c>
      <c r="O310" s="1" t="s">
        <v>22</v>
      </c>
      <c r="P310">
        <v>10</v>
      </c>
      <c r="R310">
        <v>1004.1</v>
      </c>
      <c r="S310" s="1" t="s">
        <v>67</v>
      </c>
      <c r="T310">
        <v>38.969720000000002</v>
      </c>
      <c r="U310">
        <v>-77.385189999999994</v>
      </c>
      <c r="V310" s="1" t="s">
        <v>222</v>
      </c>
      <c r="W310" s="1" t="s">
        <v>22</v>
      </c>
      <c r="X310" s="1" t="s">
        <v>22</v>
      </c>
      <c r="Y310" s="1" t="s">
        <v>28</v>
      </c>
    </row>
    <row r="311" spans="1:25" x14ac:dyDescent="0.25">
      <c r="A311" s="1" t="s">
        <v>222</v>
      </c>
      <c r="B311" s="2">
        <v>40488</v>
      </c>
      <c r="C311">
        <v>33.6</v>
      </c>
      <c r="D311">
        <v>50</v>
      </c>
      <c r="E311">
        <v>42</v>
      </c>
      <c r="F311">
        <v>31.3</v>
      </c>
      <c r="G311">
        <v>66.95</v>
      </c>
      <c r="I311">
        <v>12.4</v>
      </c>
      <c r="K311">
        <v>317.17</v>
      </c>
      <c r="L311">
        <v>29</v>
      </c>
      <c r="M311">
        <v>0</v>
      </c>
      <c r="N311">
        <v>0</v>
      </c>
      <c r="O311" s="1" t="s">
        <v>22</v>
      </c>
      <c r="P311">
        <v>10</v>
      </c>
      <c r="R311">
        <v>1021</v>
      </c>
      <c r="S311" s="1" t="s">
        <v>22</v>
      </c>
      <c r="T311">
        <v>38.969720000000002</v>
      </c>
      <c r="U311">
        <v>-77.385189999999994</v>
      </c>
      <c r="V311" s="1" t="s">
        <v>222</v>
      </c>
      <c r="W311" s="1" t="s">
        <v>22</v>
      </c>
      <c r="X311" s="1" t="s">
        <v>22</v>
      </c>
      <c r="Y311" s="1" t="s">
        <v>28</v>
      </c>
    </row>
    <row r="312" spans="1:25" x14ac:dyDescent="0.25">
      <c r="A312" s="1" t="s">
        <v>222</v>
      </c>
      <c r="B312" s="2">
        <v>40489</v>
      </c>
      <c r="C312">
        <v>34.1</v>
      </c>
      <c r="D312">
        <v>50.1</v>
      </c>
      <c r="E312">
        <v>40.6</v>
      </c>
      <c r="F312">
        <v>29.2</v>
      </c>
      <c r="G312">
        <v>65.33</v>
      </c>
      <c r="I312">
        <v>14.4</v>
      </c>
      <c r="K312">
        <v>312.26</v>
      </c>
      <c r="L312">
        <v>29.2</v>
      </c>
      <c r="M312">
        <v>0</v>
      </c>
      <c r="N312">
        <v>0</v>
      </c>
      <c r="O312" s="1" t="s">
        <v>22</v>
      </c>
      <c r="P312">
        <v>10</v>
      </c>
      <c r="R312">
        <v>1026.3</v>
      </c>
      <c r="S312" s="1" t="s">
        <v>22</v>
      </c>
      <c r="T312">
        <v>38.969720000000002</v>
      </c>
      <c r="U312">
        <v>-77.385189999999994</v>
      </c>
      <c r="V312" s="1" t="s">
        <v>222</v>
      </c>
      <c r="W312" s="1" t="s">
        <v>22</v>
      </c>
      <c r="X312" s="1" t="s">
        <v>22</v>
      </c>
      <c r="Y312" s="1" t="s">
        <v>28</v>
      </c>
    </row>
    <row r="313" spans="1:25" x14ac:dyDescent="0.25">
      <c r="A313" s="1" t="s">
        <v>222</v>
      </c>
      <c r="B313" s="2">
        <v>40490</v>
      </c>
      <c r="C313">
        <v>31.5</v>
      </c>
      <c r="D313">
        <v>62.9</v>
      </c>
      <c r="E313">
        <v>49.1</v>
      </c>
      <c r="F313">
        <v>28</v>
      </c>
      <c r="G313">
        <v>46.17</v>
      </c>
      <c r="I313">
        <v>20.100000000000001</v>
      </c>
      <c r="J313">
        <v>32.200000000000003</v>
      </c>
      <c r="K313">
        <v>314.12</v>
      </c>
      <c r="L313">
        <v>29.1</v>
      </c>
      <c r="M313">
        <v>0</v>
      </c>
      <c r="N313">
        <v>0</v>
      </c>
      <c r="O313" s="1" t="s">
        <v>22</v>
      </c>
      <c r="P313">
        <v>10</v>
      </c>
      <c r="R313">
        <v>1012.8</v>
      </c>
      <c r="S313" s="1" t="s">
        <v>22</v>
      </c>
      <c r="T313">
        <v>38.969720000000002</v>
      </c>
      <c r="U313">
        <v>-77.385189999999994</v>
      </c>
      <c r="V313" s="1" t="s">
        <v>222</v>
      </c>
      <c r="W313" s="1" t="s">
        <v>22</v>
      </c>
      <c r="X313" s="1" t="s">
        <v>22</v>
      </c>
      <c r="Y313" s="1" t="s">
        <v>28</v>
      </c>
    </row>
    <row r="314" spans="1:25" x14ac:dyDescent="0.25">
      <c r="A314" s="1" t="s">
        <v>222</v>
      </c>
      <c r="B314" s="2">
        <v>40491</v>
      </c>
      <c r="C314">
        <v>43.1</v>
      </c>
      <c r="D314">
        <v>62.9</v>
      </c>
      <c r="E314">
        <v>52.5</v>
      </c>
      <c r="F314">
        <v>35.4</v>
      </c>
      <c r="G314">
        <v>52.68</v>
      </c>
      <c r="I314">
        <v>13.8</v>
      </c>
      <c r="K314">
        <v>284.33</v>
      </c>
      <c r="L314">
        <v>38.700000000000003</v>
      </c>
      <c r="M314">
        <v>0</v>
      </c>
      <c r="N314">
        <v>0</v>
      </c>
      <c r="O314" s="1" t="s">
        <v>22</v>
      </c>
      <c r="P314">
        <v>10</v>
      </c>
      <c r="R314">
        <v>1014</v>
      </c>
      <c r="S314" s="1" t="s">
        <v>22</v>
      </c>
      <c r="T314">
        <v>38.969720000000002</v>
      </c>
      <c r="U314">
        <v>-77.385189999999994</v>
      </c>
      <c r="V314" s="1" t="s">
        <v>222</v>
      </c>
      <c r="W314" s="1" t="s">
        <v>22</v>
      </c>
      <c r="X314" s="1" t="s">
        <v>22</v>
      </c>
      <c r="Y314" s="1" t="s">
        <v>28</v>
      </c>
    </row>
    <row r="315" spans="1:25" x14ac:dyDescent="0.25">
      <c r="A315" s="1" t="s">
        <v>222</v>
      </c>
      <c r="B315" s="2">
        <v>40492</v>
      </c>
      <c r="C315">
        <v>40.4</v>
      </c>
      <c r="D315">
        <v>62</v>
      </c>
      <c r="E315">
        <v>50.5</v>
      </c>
      <c r="F315">
        <v>40.6</v>
      </c>
      <c r="G315">
        <v>70.48</v>
      </c>
      <c r="I315">
        <v>12</v>
      </c>
      <c r="K315">
        <v>289.23</v>
      </c>
      <c r="L315">
        <v>38</v>
      </c>
      <c r="M315">
        <v>0</v>
      </c>
      <c r="N315">
        <v>0</v>
      </c>
      <c r="O315" s="1" t="s">
        <v>22</v>
      </c>
      <c r="P315">
        <v>10</v>
      </c>
      <c r="R315">
        <v>1019.8</v>
      </c>
      <c r="S315" s="1" t="s">
        <v>22</v>
      </c>
      <c r="T315">
        <v>38.969720000000002</v>
      </c>
      <c r="U315">
        <v>-77.385189999999994</v>
      </c>
      <c r="V315" s="1" t="s">
        <v>222</v>
      </c>
      <c r="W315" s="1" t="s">
        <v>22</v>
      </c>
      <c r="X315" s="1" t="s">
        <v>22</v>
      </c>
      <c r="Y315" s="1" t="s">
        <v>28</v>
      </c>
    </row>
    <row r="316" spans="1:25" x14ac:dyDescent="0.25">
      <c r="A316" s="1" t="s">
        <v>222</v>
      </c>
      <c r="B316" s="2">
        <v>40493</v>
      </c>
      <c r="C316">
        <v>34.5</v>
      </c>
      <c r="D316">
        <v>60.2</v>
      </c>
      <c r="E316">
        <v>47.3</v>
      </c>
      <c r="F316">
        <v>30.2</v>
      </c>
      <c r="G316">
        <v>56.19</v>
      </c>
      <c r="I316">
        <v>10.4</v>
      </c>
      <c r="K316">
        <v>199.1</v>
      </c>
      <c r="L316">
        <v>45.8</v>
      </c>
      <c r="M316">
        <v>0</v>
      </c>
      <c r="N316">
        <v>0</v>
      </c>
      <c r="O316" s="1" t="s">
        <v>22</v>
      </c>
      <c r="P316">
        <v>10</v>
      </c>
      <c r="R316">
        <v>1028.2</v>
      </c>
      <c r="S316" s="1" t="s">
        <v>22</v>
      </c>
      <c r="T316">
        <v>38.969720000000002</v>
      </c>
      <c r="U316">
        <v>-77.385189999999994</v>
      </c>
      <c r="V316" s="1" t="s">
        <v>222</v>
      </c>
      <c r="W316" s="1" t="s">
        <v>22</v>
      </c>
      <c r="X316" s="1" t="s">
        <v>22</v>
      </c>
      <c r="Y316" s="1" t="s">
        <v>28</v>
      </c>
    </row>
    <row r="317" spans="1:25" x14ac:dyDescent="0.25">
      <c r="A317" s="1" t="s">
        <v>222</v>
      </c>
      <c r="B317" s="2">
        <v>40494</v>
      </c>
      <c r="C317">
        <v>30.3</v>
      </c>
      <c r="D317">
        <v>62.9</v>
      </c>
      <c r="E317">
        <v>44</v>
      </c>
      <c r="F317">
        <v>26.1</v>
      </c>
      <c r="G317">
        <v>56.19</v>
      </c>
      <c r="I317">
        <v>8</v>
      </c>
      <c r="K317">
        <v>313.67</v>
      </c>
      <c r="L317">
        <v>29.8</v>
      </c>
      <c r="M317">
        <v>0</v>
      </c>
      <c r="N317">
        <v>0</v>
      </c>
      <c r="O317" s="1" t="s">
        <v>22</v>
      </c>
      <c r="P317">
        <v>10</v>
      </c>
      <c r="R317">
        <v>1029.4000000000001</v>
      </c>
      <c r="S317" s="1" t="s">
        <v>22</v>
      </c>
      <c r="T317">
        <v>38.969720000000002</v>
      </c>
      <c r="U317">
        <v>-77.385189999999994</v>
      </c>
      <c r="V317" s="1" t="s">
        <v>222</v>
      </c>
      <c r="W317" s="1" t="s">
        <v>22</v>
      </c>
      <c r="X317" s="1" t="s">
        <v>22</v>
      </c>
      <c r="Y317" s="1" t="s">
        <v>28</v>
      </c>
    </row>
    <row r="318" spans="1:25" x14ac:dyDescent="0.25">
      <c r="A318" s="1" t="s">
        <v>222</v>
      </c>
      <c r="B318" s="2">
        <v>40495</v>
      </c>
      <c r="C318">
        <v>30.1</v>
      </c>
      <c r="D318">
        <v>64</v>
      </c>
      <c r="E318">
        <v>44.3</v>
      </c>
      <c r="F318">
        <v>29.3</v>
      </c>
      <c r="G318">
        <v>61.07</v>
      </c>
      <c r="I318">
        <v>4.4000000000000004</v>
      </c>
      <c r="K318">
        <v>278.5</v>
      </c>
      <c r="L318">
        <v>30</v>
      </c>
      <c r="M318">
        <v>0</v>
      </c>
      <c r="N318">
        <v>0</v>
      </c>
      <c r="O318" s="1" t="s">
        <v>22</v>
      </c>
      <c r="P318">
        <v>10</v>
      </c>
      <c r="R318">
        <v>1023.2</v>
      </c>
      <c r="S318" s="1" t="s">
        <v>22</v>
      </c>
      <c r="T318">
        <v>38.969720000000002</v>
      </c>
      <c r="U318">
        <v>-77.385189999999994</v>
      </c>
      <c r="V318" s="1" t="s">
        <v>222</v>
      </c>
      <c r="W318" s="1" t="s">
        <v>22</v>
      </c>
      <c r="X318" s="1" t="s">
        <v>22</v>
      </c>
      <c r="Y318" s="1" t="s">
        <v>28</v>
      </c>
    </row>
    <row r="319" spans="1:25" x14ac:dyDescent="0.25">
      <c r="A319" s="1" t="s">
        <v>222</v>
      </c>
      <c r="B319" s="2">
        <v>40496</v>
      </c>
      <c r="C319">
        <v>30.2</v>
      </c>
      <c r="D319">
        <v>63.2</v>
      </c>
      <c r="E319">
        <v>46.1</v>
      </c>
      <c r="F319">
        <v>33.4</v>
      </c>
      <c r="G319">
        <v>65.25</v>
      </c>
      <c r="I319">
        <v>11</v>
      </c>
      <c r="K319">
        <v>165.5</v>
      </c>
      <c r="L319">
        <v>25.5</v>
      </c>
      <c r="M319">
        <v>0</v>
      </c>
      <c r="N319">
        <v>4.17</v>
      </c>
      <c r="O319" s="1" t="s">
        <v>22</v>
      </c>
      <c r="P319">
        <v>10</v>
      </c>
      <c r="R319">
        <v>1017.7</v>
      </c>
      <c r="S319" s="1" t="s">
        <v>22</v>
      </c>
      <c r="T319">
        <v>38.969720000000002</v>
      </c>
      <c r="U319">
        <v>-77.385189999999994</v>
      </c>
      <c r="V319" s="1" t="s">
        <v>222</v>
      </c>
      <c r="W319" s="1" t="s">
        <v>22</v>
      </c>
      <c r="X319" s="1" t="s">
        <v>22</v>
      </c>
      <c r="Y319" s="1" t="s">
        <v>28</v>
      </c>
    </row>
    <row r="320" spans="1:25" x14ac:dyDescent="0.25">
      <c r="A320" s="1" t="s">
        <v>222</v>
      </c>
      <c r="B320" s="2">
        <v>40497</v>
      </c>
      <c r="C320">
        <v>40.700000000000003</v>
      </c>
      <c r="D320">
        <v>58</v>
      </c>
      <c r="E320">
        <v>49.8</v>
      </c>
      <c r="F320">
        <v>43.9</v>
      </c>
      <c r="G320">
        <v>80.900000000000006</v>
      </c>
      <c r="I320">
        <v>9</v>
      </c>
      <c r="K320">
        <v>197.38</v>
      </c>
      <c r="L320">
        <v>43.8</v>
      </c>
      <c r="M320">
        <v>0</v>
      </c>
      <c r="N320">
        <v>4.17</v>
      </c>
      <c r="O320" s="1" t="s">
        <v>22</v>
      </c>
      <c r="P320">
        <v>8.1</v>
      </c>
      <c r="R320">
        <v>1015.9</v>
      </c>
      <c r="S320" s="1" t="s">
        <v>198</v>
      </c>
      <c r="T320">
        <v>38.969720000000002</v>
      </c>
      <c r="U320">
        <v>-77.385189999999994</v>
      </c>
      <c r="V320" s="1" t="s">
        <v>222</v>
      </c>
      <c r="W320" s="1" t="s">
        <v>22</v>
      </c>
      <c r="X320" s="1" t="s">
        <v>22</v>
      </c>
      <c r="Y320" s="1" t="s">
        <v>28</v>
      </c>
    </row>
    <row r="321" spans="1:25" x14ac:dyDescent="0.25">
      <c r="A321" s="1" t="s">
        <v>222</v>
      </c>
      <c r="B321" s="2">
        <v>40498</v>
      </c>
      <c r="C321">
        <v>48.1</v>
      </c>
      <c r="D321">
        <v>62.9</v>
      </c>
      <c r="E321">
        <v>53.4</v>
      </c>
      <c r="F321">
        <v>51.2</v>
      </c>
      <c r="G321">
        <v>92.63</v>
      </c>
      <c r="I321">
        <v>17</v>
      </c>
      <c r="J321">
        <v>30</v>
      </c>
      <c r="K321">
        <v>117.3</v>
      </c>
      <c r="L321">
        <v>47.5</v>
      </c>
      <c r="M321">
        <v>1</v>
      </c>
      <c r="N321">
        <v>87.5</v>
      </c>
      <c r="O321" s="1" t="s">
        <v>22</v>
      </c>
      <c r="P321">
        <v>3.7</v>
      </c>
      <c r="R321">
        <v>1010.6</v>
      </c>
      <c r="S321" s="1" t="s">
        <v>108</v>
      </c>
      <c r="T321">
        <v>38.969720000000002</v>
      </c>
      <c r="U321">
        <v>-77.385189999999994</v>
      </c>
      <c r="V321" s="1" t="s">
        <v>222</v>
      </c>
      <c r="W321" s="1" t="s">
        <v>22</v>
      </c>
      <c r="X321" s="1" t="s">
        <v>22</v>
      </c>
      <c r="Y321" s="1" t="s">
        <v>81</v>
      </c>
    </row>
    <row r="322" spans="1:25" x14ac:dyDescent="0.25">
      <c r="A322" s="1" t="s">
        <v>222</v>
      </c>
      <c r="B322" s="2">
        <v>40499</v>
      </c>
      <c r="C322">
        <v>43.6</v>
      </c>
      <c r="D322">
        <v>62</v>
      </c>
      <c r="E322">
        <v>54.1</v>
      </c>
      <c r="F322">
        <v>40.6</v>
      </c>
      <c r="G322">
        <v>61.69</v>
      </c>
      <c r="I322">
        <v>21.9</v>
      </c>
      <c r="J322">
        <v>40.299999999999997</v>
      </c>
      <c r="K322">
        <v>250.08</v>
      </c>
      <c r="L322">
        <v>40.299999999999997</v>
      </c>
      <c r="M322">
        <v>0</v>
      </c>
      <c r="N322">
        <v>8.33</v>
      </c>
      <c r="O322" s="1" t="s">
        <v>22</v>
      </c>
      <c r="P322">
        <v>9.8000000000000007</v>
      </c>
      <c r="R322">
        <v>1009.1</v>
      </c>
      <c r="S322" s="1" t="s">
        <v>82</v>
      </c>
      <c r="T322">
        <v>38.969720000000002</v>
      </c>
      <c r="U322">
        <v>-77.385189999999994</v>
      </c>
      <c r="V322" s="1" t="s">
        <v>222</v>
      </c>
      <c r="W322" s="1" t="s">
        <v>22</v>
      </c>
      <c r="X322" s="1" t="s">
        <v>22</v>
      </c>
      <c r="Y322" s="1" t="s">
        <v>28</v>
      </c>
    </row>
    <row r="323" spans="1:25" x14ac:dyDescent="0.25">
      <c r="A323" s="1" t="s">
        <v>222</v>
      </c>
      <c r="B323" s="2">
        <v>40500</v>
      </c>
      <c r="C323">
        <v>32.700000000000003</v>
      </c>
      <c r="D323">
        <v>55.8</v>
      </c>
      <c r="E323">
        <v>44.5</v>
      </c>
      <c r="F323">
        <v>33</v>
      </c>
      <c r="G323">
        <v>65.709999999999994</v>
      </c>
      <c r="I323">
        <v>17.7</v>
      </c>
      <c r="K323">
        <v>264.14</v>
      </c>
      <c r="L323">
        <v>30.1</v>
      </c>
      <c r="M323">
        <v>0</v>
      </c>
      <c r="N323">
        <v>0</v>
      </c>
      <c r="O323" s="1" t="s">
        <v>22</v>
      </c>
      <c r="P323">
        <v>10</v>
      </c>
      <c r="R323">
        <v>1020.8</v>
      </c>
      <c r="S323" s="1" t="s">
        <v>22</v>
      </c>
      <c r="T323">
        <v>38.969720000000002</v>
      </c>
      <c r="U323">
        <v>-77.385189999999994</v>
      </c>
      <c r="V323" s="1" t="s">
        <v>222</v>
      </c>
      <c r="W323" s="1" t="s">
        <v>22</v>
      </c>
      <c r="X323" s="1" t="s">
        <v>22</v>
      </c>
      <c r="Y323" s="1" t="s">
        <v>28</v>
      </c>
    </row>
    <row r="324" spans="1:25" x14ac:dyDescent="0.25">
      <c r="A324" s="1" t="s">
        <v>222</v>
      </c>
      <c r="B324" s="2">
        <v>40501</v>
      </c>
      <c r="C324">
        <v>32.9</v>
      </c>
      <c r="D324">
        <v>51.9</v>
      </c>
      <c r="E324">
        <v>41.9</v>
      </c>
      <c r="F324">
        <v>30.2</v>
      </c>
      <c r="G324">
        <v>65.28</v>
      </c>
      <c r="I324">
        <v>11.3</v>
      </c>
      <c r="K324">
        <v>255.64</v>
      </c>
      <c r="L324">
        <v>29.5</v>
      </c>
      <c r="M324">
        <v>0</v>
      </c>
      <c r="N324">
        <v>0</v>
      </c>
      <c r="O324" s="1" t="s">
        <v>22</v>
      </c>
      <c r="P324">
        <v>10</v>
      </c>
      <c r="R324">
        <v>1025.0999999999999</v>
      </c>
      <c r="S324" s="1" t="s">
        <v>22</v>
      </c>
      <c r="T324">
        <v>38.969720000000002</v>
      </c>
      <c r="U324">
        <v>-77.385189999999994</v>
      </c>
      <c r="V324" s="1" t="s">
        <v>222</v>
      </c>
      <c r="W324" s="1" t="s">
        <v>22</v>
      </c>
      <c r="X324" s="1" t="s">
        <v>22</v>
      </c>
      <c r="Y324" s="1" t="s">
        <v>28</v>
      </c>
    </row>
    <row r="325" spans="1:25" x14ac:dyDescent="0.25">
      <c r="A325" s="1" t="s">
        <v>222</v>
      </c>
      <c r="B325" s="2">
        <v>40502</v>
      </c>
      <c r="C325">
        <v>33.700000000000003</v>
      </c>
      <c r="D325">
        <v>64.2</v>
      </c>
      <c r="E325">
        <v>47.9</v>
      </c>
      <c r="F325">
        <v>35.200000000000003</v>
      </c>
      <c r="G325">
        <v>64.040000000000006</v>
      </c>
      <c r="I325">
        <v>10.8</v>
      </c>
      <c r="K325">
        <v>226</v>
      </c>
      <c r="L325">
        <v>29.8</v>
      </c>
      <c r="M325">
        <v>0</v>
      </c>
      <c r="N325">
        <v>4.17</v>
      </c>
      <c r="O325" s="1" t="s">
        <v>22</v>
      </c>
      <c r="P325">
        <v>10</v>
      </c>
      <c r="R325">
        <v>1023.3</v>
      </c>
      <c r="S325" s="1" t="s">
        <v>22</v>
      </c>
      <c r="T325">
        <v>38.969720000000002</v>
      </c>
      <c r="U325">
        <v>-77.385189999999994</v>
      </c>
      <c r="V325" s="1" t="s">
        <v>222</v>
      </c>
      <c r="W325" s="1" t="s">
        <v>22</v>
      </c>
      <c r="X325" s="1" t="s">
        <v>22</v>
      </c>
      <c r="Y325" s="1" t="s">
        <v>28</v>
      </c>
    </row>
    <row r="326" spans="1:25" x14ac:dyDescent="0.25">
      <c r="A326" s="1" t="s">
        <v>222</v>
      </c>
      <c r="B326" s="2">
        <v>40503</v>
      </c>
      <c r="C326">
        <v>34.299999999999997</v>
      </c>
      <c r="D326">
        <v>56.1</v>
      </c>
      <c r="E326">
        <v>45.1</v>
      </c>
      <c r="F326">
        <v>36.200000000000003</v>
      </c>
      <c r="G326">
        <v>72.849999999999994</v>
      </c>
      <c r="I326">
        <v>8.8000000000000007</v>
      </c>
      <c r="K326">
        <v>131.16999999999999</v>
      </c>
      <c r="L326">
        <v>37</v>
      </c>
      <c r="M326">
        <v>0</v>
      </c>
      <c r="N326">
        <v>0</v>
      </c>
      <c r="O326" s="1" t="s">
        <v>22</v>
      </c>
      <c r="P326">
        <v>8.6</v>
      </c>
      <c r="R326">
        <v>1029.4000000000001</v>
      </c>
      <c r="S326" s="1" t="s">
        <v>110</v>
      </c>
      <c r="T326">
        <v>38.969720000000002</v>
      </c>
      <c r="U326">
        <v>-77.385189999999994</v>
      </c>
      <c r="V326" s="1" t="s">
        <v>222</v>
      </c>
      <c r="W326" s="1" t="s">
        <v>22</v>
      </c>
      <c r="X326" s="1" t="s">
        <v>22</v>
      </c>
      <c r="Y326" s="1" t="s">
        <v>28</v>
      </c>
    </row>
    <row r="327" spans="1:25" x14ac:dyDescent="0.25">
      <c r="A327" s="1" t="s">
        <v>222</v>
      </c>
      <c r="B327" s="2">
        <v>40504</v>
      </c>
      <c r="C327">
        <v>47.2</v>
      </c>
      <c r="D327">
        <v>62.8</v>
      </c>
      <c r="E327">
        <v>52.3</v>
      </c>
      <c r="F327">
        <v>46.9</v>
      </c>
      <c r="G327">
        <v>82.95</v>
      </c>
      <c r="I327">
        <v>9</v>
      </c>
      <c r="K327">
        <v>166.96</v>
      </c>
      <c r="L327">
        <v>44.4</v>
      </c>
      <c r="M327">
        <v>0</v>
      </c>
      <c r="N327">
        <v>0</v>
      </c>
      <c r="O327" s="1" t="s">
        <v>22</v>
      </c>
      <c r="P327">
        <v>6</v>
      </c>
      <c r="R327">
        <v>1024.8</v>
      </c>
      <c r="S327" s="1" t="s">
        <v>249</v>
      </c>
      <c r="T327">
        <v>38.969720000000002</v>
      </c>
      <c r="U327">
        <v>-77.385189999999994</v>
      </c>
      <c r="V327" s="1" t="s">
        <v>222</v>
      </c>
      <c r="W327" s="1" t="s">
        <v>22</v>
      </c>
      <c r="X327" s="1" t="s">
        <v>22</v>
      </c>
      <c r="Y327" s="1" t="s">
        <v>28</v>
      </c>
    </row>
    <row r="328" spans="1:25" x14ac:dyDescent="0.25">
      <c r="A328" s="1" t="s">
        <v>222</v>
      </c>
      <c r="B328" s="2">
        <v>40505</v>
      </c>
      <c r="C328">
        <v>48.8</v>
      </c>
      <c r="D328">
        <v>64</v>
      </c>
      <c r="E328">
        <v>56.1</v>
      </c>
      <c r="F328">
        <v>44.9</v>
      </c>
      <c r="G328">
        <v>68.63</v>
      </c>
      <c r="I328">
        <v>16.899999999999999</v>
      </c>
      <c r="J328">
        <v>34.4</v>
      </c>
      <c r="K328">
        <v>233.17</v>
      </c>
      <c r="L328">
        <v>45</v>
      </c>
      <c r="M328">
        <v>0</v>
      </c>
      <c r="N328">
        <v>8.33</v>
      </c>
      <c r="O328" s="1" t="s">
        <v>22</v>
      </c>
      <c r="P328">
        <v>9.9</v>
      </c>
      <c r="R328">
        <v>1015.7</v>
      </c>
      <c r="S328" s="1" t="s">
        <v>67</v>
      </c>
      <c r="T328">
        <v>38.969720000000002</v>
      </c>
      <c r="U328">
        <v>-77.385189999999994</v>
      </c>
      <c r="V328" s="1" t="s">
        <v>222</v>
      </c>
      <c r="W328" s="1" t="s">
        <v>22</v>
      </c>
      <c r="X328" s="1" t="s">
        <v>22</v>
      </c>
      <c r="Y328" s="1" t="s">
        <v>28</v>
      </c>
    </row>
    <row r="329" spans="1:25" x14ac:dyDescent="0.25">
      <c r="A329" s="1" t="s">
        <v>222</v>
      </c>
      <c r="B329" s="2">
        <v>40506</v>
      </c>
      <c r="C329">
        <v>39</v>
      </c>
      <c r="D329">
        <v>51.1</v>
      </c>
      <c r="E329">
        <v>43.2</v>
      </c>
      <c r="F329">
        <v>25.4</v>
      </c>
      <c r="G329">
        <v>50.19</v>
      </c>
      <c r="I329">
        <v>15.5</v>
      </c>
      <c r="K329">
        <v>301.70999999999998</v>
      </c>
      <c r="L329">
        <v>31.3</v>
      </c>
      <c r="M329">
        <v>0</v>
      </c>
      <c r="N329">
        <v>0</v>
      </c>
      <c r="O329" s="1" t="s">
        <v>22</v>
      </c>
      <c r="P329">
        <v>10</v>
      </c>
      <c r="R329">
        <v>1023.9</v>
      </c>
      <c r="S329" s="1" t="s">
        <v>22</v>
      </c>
      <c r="T329">
        <v>38.969720000000002</v>
      </c>
      <c r="U329">
        <v>-77.385189999999994</v>
      </c>
      <c r="V329" s="1" t="s">
        <v>222</v>
      </c>
      <c r="W329" s="1" t="s">
        <v>22</v>
      </c>
      <c r="X329" s="1" t="s">
        <v>22</v>
      </c>
      <c r="Y329" s="1" t="s">
        <v>28</v>
      </c>
    </row>
    <row r="330" spans="1:25" x14ac:dyDescent="0.25">
      <c r="A330" s="1" t="s">
        <v>222</v>
      </c>
      <c r="B330" s="2">
        <v>40507</v>
      </c>
      <c r="C330">
        <v>39</v>
      </c>
      <c r="D330">
        <v>50.3</v>
      </c>
      <c r="E330">
        <v>45.1</v>
      </c>
      <c r="F330">
        <v>36.200000000000003</v>
      </c>
      <c r="G330">
        <v>71.760000000000005</v>
      </c>
      <c r="I330">
        <v>13.5</v>
      </c>
      <c r="K330">
        <v>162.44999999999999</v>
      </c>
      <c r="L330">
        <v>35.799999999999997</v>
      </c>
      <c r="M330">
        <v>0</v>
      </c>
      <c r="N330">
        <v>16.670000000000002</v>
      </c>
      <c r="O330" s="1" t="s">
        <v>22</v>
      </c>
      <c r="P330">
        <v>9.9</v>
      </c>
      <c r="R330">
        <v>1018.4</v>
      </c>
      <c r="S330" s="1" t="s">
        <v>204</v>
      </c>
      <c r="T330">
        <v>38.969720000000002</v>
      </c>
      <c r="U330">
        <v>-77.385189999999994</v>
      </c>
      <c r="V330" s="1" t="s">
        <v>222</v>
      </c>
      <c r="W330" s="1" t="s">
        <v>22</v>
      </c>
      <c r="X330" s="1" t="s">
        <v>22</v>
      </c>
      <c r="Y330" s="1" t="s">
        <v>28</v>
      </c>
    </row>
    <row r="331" spans="1:25" x14ac:dyDescent="0.25">
      <c r="A331" s="1" t="s">
        <v>222</v>
      </c>
      <c r="B331" s="2">
        <v>40508</v>
      </c>
      <c r="C331">
        <v>38.1</v>
      </c>
      <c r="D331">
        <v>55.1</v>
      </c>
      <c r="E331">
        <v>48.7</v>
      </c>
      <c r="F331">
        <v>36.6</v>
      </c>
      <c r="G331">
        <v>65.89</v>
      </c>
      <c r="I331">
        <v>17.5</v>
      </c>
      <c r="J331">
        <v>33.299999999999997</v>
      </c>
      <c r="K331">
        <v>261.38</v>
      </c>
      <c r="L331">
        <v>34.6</v>
      </c>
      <c r="M331">
        <v>0</v>
      </c>
      <c r="N331">
        <v>8.33</v>
      </c>
      <c r="O331" s="1" t="s">
        <v>22</v>
      </c>
      <c r="P331">
        <v>9</v>
      </c>
      <c r="R331">
        <v>1006.2</v>
      </c>
      <c r="S331" s="1" t="s">
        <v>118</v>
      </c>
      <c r="T331">
        <v>38.969720000000002</v>
      </c>
      <c r="U331">
        <v>-77.385189999999994</v>
      </c>
      <c r="V331" s="1" t="s">
        <v>222</v>
      </c>
      <c r="W331" s="1" t="s">
        <v>22</v>
      </c>
      <c r="X331" s="1" t="s">
        <v>22</v>
      </c>
      <c r="Y331" s="1" t="s">
        <v>28</v>
      </c>
    </row>
    <row r="332" spans="1:25" x14ac:dyDescent="0.25">
      <c r="A332" s="1" t="s">
        <v>222</v>
      </c>
      <c r="B332" s="2">
        <v>40509</v>
      </c>
      <c r="C332">
        <v>29.7</v>
      </c>
      <c r="D332">
        <v>44.4</v>
      </c>
      <c r="E332">
        <v>37.200000000000003</v>
      </c>
      <c r="F332">
        <v>19.899999999999999</v>
      </c>
      <c r="G332">
        <v>49.79</v>
      </c>
      <c r="I332">
        <v>24.1</v>
      </c>
      <c r="J332">
        <v>35.6</v>
      </c>
      <c r="K332">
        <v>289.45999999999998</v>
      </c>
      <c r="L332">
        <v>24.2</v>
      </c>
      <c r="M332">
        <v>0</v>
      </c>
      <c r="N332">
        <v>0</v>
      </c>
      <c r="O332" s="1" t="s">
        <v>22</v>
      </c>
      <c r="P332">
        <v>10</v>
      </c>
      <c r="R332">
        <v>1014.1</v>
      </c>
      <c r="S332" s="1" t="s">
        <v>22</v>
      </c>
      <c r="T332">
        <v>38.969720000000002</v>
      </c>
      <c r="U332">
        <v>-77.385189999999994</v>
      </c>
      <c r="V332" s="1" t="s">
        <v>222</v>
      </c>
      <c r="W332" s="1" t="s">
        <v>22</v>
      </c>
      <c r="X332" s="1" t="s">
        <v>22</v>
      </c>
      <c r="Y332" s="1" t="s">
        <v>28</v>
      </c>
    </row>
    <row r="333" spans="1:25" x14ac:dyDescent="0.25">
      <c r="A333" s="1" t="s">
        <v>222</v>
      </c>
      <c r="B333" s="2">
        <v>40510</v>
      </c>
      <c r="C333">
        <v>27.2</v>
      </c>
      <c r="D333">
        <v>47</v>
      </c>
      <c r="E333">
        <v>35.6</v>
      </c>
      <c r="F333">
        <v>22.5</v>
      </c>
      <c r="G333">
        <v>60.4</v>
      </c>
      <c r="I333">
        <v>9.6</v>
      </c>
      <c r="K333">
        <v>251.61</v>
      </c>
      <c r="L333">
        <v>24</v>
      </c>
      <c r="M333">
        <v>0</v>
      </c>
      <c r="N333">
        <v>0</v>
      </c>
      <c r="O333" s="1" t="s">
        <v>22</v>
      </c>
      <c r="P333">
        <v>10</v>
      </c>
      <c r="R333">
        <v>1028</v>
      </c>
      <c r="S333" s="1" t="s">
        <v>22</v>
      </c>
      <c r="T333">
        <v>38.969720000000002</v>
      </c>
      <c r="U333">
        <v>-77.385189999999994</v>
      </c>
      <c r="V333" s="1" t="s">
        <v>222</v>
      </c>
      <c r="W333" s="1" t="s">
        <v>22</v>
      </c>
      <c r="X333" s="1" t="s">
        <v>22</v>
      </c>
      <c r="Y333" s="1" t="s">
        <v>28</v>
      </c>
    </row>
    <row r="334" spans="1:25" x14ac:dyDescent="0.25">
      <c r="A334" s="1" t="s">
        <v>222</v>
      </c>
      <c r="B334" s="2">
        <v>40511</v>
      </c>
      <c r="C334">
        <v>23.4</v>
      </c>
      <c r="D334">
        <v>48.9</v>
      </c>
      <c r="E334">
        <v>37.5</v>
      </c>
      <c r="F334">
        <v>28.1</v>
      </c>
      <c r="G334">
        <v>70.64</v>
      </c>
      <c r="I334">
        <v>11</v>
      </c>
      <c r="K334">
        <v>147.25</v>
      </c>
      <c r="L334">
        <v>36.9</v>
      </c>
      <c r="M334">
        <v>0</v>
      </c>
      <c r="N334">
        <v>0</v>
      </c>
      <c r="O334" s="1" t="s">
        <v>22</v>
      </c>
      <c r="P334">
        <v>10</v>
      </c>
      <c r="R334">
        <v>1031.5999999999999</v>
      </c>
      <c r="S334" s="1" t="s">
        <v>22</v>
      </c>
      <c r="T334">
        <v>38.969720000000002</v>
      </c>
      <c r="U334">
        <v>-77.385189999999994</v>
      </c>
      <c r="V334" s="1" t="s">
        <v>222</v>
      </c>
      <c r="W334" s="1" t="s">
        <v>22</v>
      </c>
      <c r="X334" s="1" t="s">
        <v>22</v>
      </c>
      <c r="Y334" s="1" t="s">
        <v>28</v>
      </c>
    </row>
    <row r="335" spans="1:25" x14ac:dyDescent="0.25">
      <c r="A335" s="1" t="s">
        <v>222</v>
      </c>
      <c r="B335" s="2">
        <v>40512</v>
      </c>
      <c r="C335">
        <v>44.9</v>
      </c>
      <c r="D335">
        <v>61.1</v>
      </c>
      <c r="E335">
        <v>53.6</v>
      </c>
      <c r="F335">
        <v>48.7</v>
      </c>
      <c r="G335">
        <v>83.67</v>
      </c>
      <c r="I335">
        <v>18.899999999999999</v>
      </c>
      <c r="J335">
        <v>31.1</v>
      </c>
      <c r="K335">
        <v>128.83000000000001</v>
      </c>
      <c r="L335">
        <v>44</v>
      </c>
      <c r="M335">
        <v>0.1</v>
      </c>
      <c r="N335">
        <v>37.5</v>
      </c>
      <c r="O335" s="1" t="s">
        <v>22</v>
      </c>
      <c r="P335">
        <v>9.1</v>
      </c>
      <c r="R335">
        <v>1021.6</v>
      </c>
      <c r="S335" s="1" t="s">
        <v>201</v>
      </c>
      <c r="T335">
        <v>38.969720000000002</v>
      </c>
      <c r="U335">
        <v>-77.385189999999994</v>
      </c>
      <c r="V335" s="1" t="s">
        <v>222</v>
      </c>
      <c r="W335" s="1" t="s">
        <v>22</v>
      </c>
      <c r="X335" s="1" t="s">
        <v>22</v>
      </c>
      <c r="Y335" s="1" t="s">
        <v>81</v>
      </c>
    </row>
    <row r="336" spans="1:25" x14ac:dyDescent="0.25">
      <c r="A336" s="1" t="s">
        <v>222</v>
      </c>
      <c r="B336" s="2">
        <v>40513</v>
      </c>
      <c r="C336">
        <v>33.5</v>
      </c>
      <c r="D336">
        <v>63</v>
      </c>
      <c r="E336">
        <v>48.2</v>
      </c>
      <c r="F336">
        <v>39.799999999999997</v>
      </c>
      <c r="G336">
        <v>73.62</v>
      </c>
      <c r="I336">
        <v>29.1</v>
      </c>
      <c r="J336">
        <v>47.2</v>
      </c>
      <c r="K336">
        <v>247.33</v>
      </c>
      <c r="L336">
        <v>28</v>
      </c>
      <c r="M336">
        <v>0.7</v>
      </c>
      <c r="N336">
        <v>37.5</v>
      </c>
      <c r="O336" s="1" t="s">
        <v>22</v>
      </c>
      <c r="P336">
        <v>8.5</v>
      </c>
      <c r="R336">
        <v>1008.9</v>
      </c>
      <c r="S336" s="1" t="s">
        <v>93</v>
      </c>
      <c r="T336">
        <v>38.969720000000002</v>
      </c>
      <c r="U336">
        <v>-77.385189999999994</v>
      </c>
      <c r="V336" s="1" t="s">
        <v>222</v>
      </c>
      <c r="W336" s="1" t="s">
        <v>22</v>
      </c>
      <c r="X336" s="1" t="s">
        <v>22</v>
      </c>
      <c r="Y336" s="1" t="s">
        <v>81</v>
      </c>
    </row>
    <row r="337" spans="1:25" x14ac:dyDescent="0.25">
      <c r="A337" s="1" t="s">
        <v>222</v>
      </c>
      <c r="B337" s="2">
        <v>40514</v>
      </c>
      <c r="C337">
        <v>27.5</v>
      </c>
      <c r="D337">
        <v>38.1</v>
      </c>
      <c r="E337">
        <v>33.799999999999997</v>
      </c>
      <c r="F337">
        <v>23</v>
      </c>
      <c r="G337">
        <v>65</v>
      </c>
      <c r="I337">
        <v>12.6</v>
      </c>
      <c r="K337">
        <v>282.33</v>
      </c>
      <c r="L337">
        <v>24.7</v>
      </c>
      <c r="M337">
        <v>0</v>
      </c>
      <c r="N337">
        <v>0</v>
      </c>
      <c r="O337" s="1" t="s">
        <v>22</v>
      </c>
      <c r="P337">
        <v>9.9</v>
      </c>
      <c r="R337">
        <v>1021.2</v>
      </c>
      <c r="S337" s="1" t="s">
        <v>22</v>
      </c>
      <c r="T337">
        <v>38.969720000000002</v>
      </c>
      <c r="U337">
        <v>-77.385189999999994</v>
      </c>
      <c r="V337" s="1" t="s">
        <v>222</v>
      </c>
      <c r="W337" s="1" t="s">
        <v>22</v>
      </c>
      <c r="X337" s="1" t="s">
        <v>22</v>
      </c>
      <c r="Y337" s="1" t="s">
        <v>28</v>
      </c>
    </row>
    <row r="338" spans="1:25" x14ac:dyDescent="0.25">
      <c r="A338" s="1" t="s">
        <v>222</v>
      </c>
      <c r="B338" s="2">
        <v>40515</v>
      </c>
      <c r="C338">
        <v>29.1</v>
      </c>
      <c r="D338">
        <v>39.299999999999997</v>
      </c>
      <c r="E338">
        <v>34.6</v>
      </c>
      <c r="F338">
        <v>24.1</v>
      </c>
      <c r="G338">
        <v>65.47</v>
      </c>
      <c r="I338">
        <v>11.3</v>
      </c>
      <c r="K338">
        <v>310.05</v>
      </c>
      <c r="L338">
        <v>22.9</v>
      </c>
      <c r="M338">
        <v>0</v>
      </c>
      <c r="N338">
        <v>0</v>
      </c>
      <c r="O338" s="1" t="s">
        <v>22</v>
      </c>
      <c r="P338">
        <v>10</v>
      </c>
      <c r="R338">
        <v>1019.5</v>
      </c>
      <c r="S338" s="1" t="s">
        <v>22</v>
      </c>
      <c r="T338">
        <v>38.969720000000002</v>
      </c>
      <c r="U338">
        <v>-77.385189999999994</v>
      </c>
      <c r="V338" s="1" t="s">
        <v>222</v>
      </c>
      <c r="W338" s="1" t="s">
        <v>22</v>
      </c>
      <c r="X338" s="1" t="s">
        <v>22</v>
      </c>
      <c r="Y338" s="1" t="s">
        <v>28</v>
      </c>
    </row>
    <row r="339" spans="1:25" x14ac:dyDescent="0.25">
      <c r="A339" s="1" t="s">
        <v>222</v>
      </c>
      <c r="B339" s="2">
        <v>40516</v>
      </c>
      <c r="C339">
        <v>26.5</v>
      </c>
      <c r="D339">
        <v>39.700000000000003</v>
      </c>
      <c r="E339">
        <v>32.5</v>
      </c>
      <c r="F339">
        <v>19.2</v>
      </c>
      <c r="G339">
        <v>58.73</v>
      </c>
      <c r="I339">
        <v>12.5</v>
      </c>
      <c r="K339">
        <v>299.79000000000002</v>
      </c>
      <c r="L339">
        <v>19</v>
      </c>
      <c r="M339">
        <v>0</v>
      </c>
      <c r="N339">
        <v>0</v>
      </c>
      <c r="O339" s="1" t="s">
        <v>22</v>
      </c>
      <c r="P339">
        <v>10</v>
      </c>
      <c r="R339">
        <v>1015.3</v>
      </c>
      <c r="S339" s="1" t="s">
        <v>22</v>
      </c>
      <c r="T339">
        <v>38.969720000000002</v>
      </c>
      <c r="U339">
        <v>-77.385189999999994</v>
      </c>
      <c r="V339" s="1" t="s">
        <v>222</v>
      </c>
      <c r="W339" s="1" t="s">
        <v>22</v>
      </c>
      <c r="X339" s="1" t="s">
        <v>22</v>
      </c>
      <c r="Y339" s="1" t="s">
        <v>28</v>
      </c>
    </row>
    <row r="340" spans="1:25" x14ac:dyDescent="0.25">
      <c r="A340" s="1" t="s">
        <v>222</v>
      </c>
      <c r="B340" s="2">
        <v>40517</v>
      </c>
      <c r="C340">
        <v>29.1</v>
      </c>
      <c r="D340">
        <v>37.1</v>
      </c>
      <c r="E340">
        <v>33.200000000000003</v>
      </c>
      <c r="F340">
        <v>16.600000000000001</v>
      </c>
      <c r="G340">
        <v>50.52</v>
      </c>
      <c r="I340">
        <v>26.8</v>
      </c>
      <c r="J340">
        <v>41.4</v>
      </c>
      <c r="K340">
        <v>305.45999999999998</v>
      </c>
      <c r="L340">
        <v>16</v>
      </c>
      <c r="M340">
        <v>0</v>
      </c>
      <c r="N340">
        <v>0</v>
      </c>
      <c r="O340" s="1" t="s">
        <v>22</v>
      </c>
      <c r="P340">
        <v>10</v>
      </c>
      <c r="R340">
        <v>1011</v>
      </c>
      <c r="S340" s="1" t="s">
        <v>22</v>
      </c>
      <c r="T340">
        <v>38.969720000000002</v>
      </c>
      <c r="U340">
        <v>-77.385189999999994</v>
      </c>
      <c r="V340" s="1" t="s">
        <v>222</v>
      </c>
      <c r="W340" s="1" t="s">
        <v>22</v>
      </c>
      <c r="X340" s="1" t="s">
        <v>22</v>
      </c>
      <c r="Y340" s="1" t="s">
        <v>28</v>
      </c>
    </row>
    <row r="341" spans="1:25" x14ac:dyDescent="0.25">
      <c r="A341" s="1" t="s">
        <v>222</v>
      </c>
      <c r="B341" s="2">
        <v>40518</v>
      </c>
      <c r="C341">
        <v>28.1</v>
      </c>
      <c r="D341">
        <v>34.799999999999997</v>
      </c>
      <c r="E341">
        <v>30.7</v>
      </c>
      <c r="F341">
        <v>12.4</v>
      </c>
      <c r="G341">
        <v>46.47</v>
      </c>
      <c r="I341">
        <v>26</v>
      </c>
      <c r="J341">
        <v>40.299999999999997</v>
      </c>
      <c r="K341">
        <v>286.62</v>
      </c>
      <c r="L341">
        <v>16.399999999999999</v>
      </c>
      <c r="M341">
        <v>0</v>
      </c>
      <c r="N341">
        <v>0</v>
      </c>
      <c r="O341" s="1" t="s">
        <v>22</v>
      </c>
      <c r="P341">
        <v>10</v>
      </c>
      <c r="R341">
        <v>1009</v>
      </c>
      <c r="S341" s="1" t="s">
        <v>22</v>
      </c>
      <c r="T341">
        <v>38.969720000000002</v>
      </c>
      <c r="U341">
        <v>-77.385189999999994</v>
      </c>
      <c r="V341" s="1" t="s">
        <v>222</v>
      </c>
      <c r="W341" s="1" t="s">
        <v>22</v>
      </c>
      <c r="X341" s="1" t="s">
        <v>22</v>
      </c>
      <c r="Y341" s="1" t="s">
        <v>28</v>
      </c>
    </row>
    <row r="342" spans="1:25" x14ac:dyDescent="0.25">
      <c r="A342" s="1" t="s">
        <v>222</v>
      </c>
      <c r="B342" s="2">
        <v>40519</v>
      </c>
      <c r="C342">
        <v>26</v>
      </c>
      <c r="D342">
        <v>33.1</v>
      </c>
      <c r="E342">
        <v>28.4</v>
      </c>
      <c r="F342">
        <v>9.6999999999999993</v>
      </c>
      <c r="G342">
        <v>45.15</v>
      </c>
      <c r="I342">
        <v>22.7</v>
      </c>
      <c r="J342">
        <v>38</v>
      </c>
      <c r="K342">
        <v>293.83</v>
      </c>
      <c r="L342">
        <v>12.4</v>
      </c>
      <c r="M342">
        <v>0</v>
      </c>
      <c r="N342">
        <v>0</v>
      </c>
      <c r="O342" s="1" t="s">
        <v>22</v>
      </c>
      <c r="P342">
        <v>10</v>
      </c>
      <c r="R342">
        <v>1009.8</v>
      </c>
      <c r="S342" s="1" t="s">
        <v>22</v>
      </c>
      <c r="T342">
        <v>38.969720000000002</v>
      </c>
      <c r="U342">
        <v>-77.385189999999994</v>
      </c>
      <c r="V342" s="1" t="s">
        <v>222</v>
      </c>
      <c r="W342" s="1" t="s">
        <v>22</v>
      </c>
      <c r="X342" s="1" t="s">
        <v>22</v>
      </c>
      <c r="Y342" s="1" t="s">
        <v>28</v>
      </c>
    </row>
    <row r="343" spans="1:25" x14ac:dyDescent="0.25">
      <c r="A343" s="1" t="s">
        <v>222</v>
      </c>
      <c r="B343" s="2">
        <v>40520</v>
      </c>
      <c r="C343">
        <v>23.3</v>
      </c>
      <c r="D343">
        <v>33.1</v>
      </c>
      <c r="E343">
        <v>27.1</v>
      </c>
      <c r="F343">
        <v>8.6999999999999993</v>
      </c>
      <c r="G343">
        <v>45.96</v>
      </c>
      <c r="I343">
        <v>20.8</v>
      </c>
      <c r="K343">
        <v>281</v>
      </c>
      <c r="L343">
        <v>12</v>
      </c>
      <c r="M343">
        <v>0</v>
      </c>
      <c r="N343">
        <v>0</v>
      </c>
      <c r="O343" s="1" t="s">
        <v>22</v>
      </c>
      <c r="P343">
        <v>10</v>
      </c>
      <c r="R343">
        <v>1018.5</v>
      </c>
      <c r="S343" s="1" t="s">
        <v>22</v>
      </c>
      <c r="T343">
        <v>38.969720000000002</v>
      </c>
      <c r="U343">
        <v>-77.385189999999994</v>
      </c>
      <c r="V343" s="1" t="s">
        <v>222</v>
      </c>
      <c r="W343" s="1" t="s">
        <v>22</v>
      </c>
      <c r="X343" s="1" t="s">
        <v>22</v>
      </c>
      <c r="Y343" s="1" t="s">
        <v>28</v>
      </c>
    </row>
    <row r="344" spans="1:25" x14ac:dyDescent="0.25">
      <c r="A344" s="1" t="s">
        <v>222</v>
      </c>
      <c r="B344" s="2">
        <v>40521</v>
      </c>
      <c r="C344">
        <v>19.5</v>
      </c>
      <c r="D344">
        <v>34.200000000000003</v>
      </c>
      <c r="E344">
        <v>26.2</v>
      </c>
      <c r="F344">
        <v>12.1</v>
      </c>
      <c r="G344">
        <v>56.02</v>
      </c>
      <c r="I344">
        <v>13.3</v>
      </c>
      <c r="K344">
        <v>269.52999999999997</v>
      </c>
      <c r="L344">
        <v>13.6</v>
      </c>
      <c r="M344">
        <v>0</v>
      </c>
      <c r="N344">
        <v>0</v>
      </c>
      <c r="O344" s="1" t="s">
        <v>22</v>
      </c>
      <c r="P344">
        <v>10</v>
      </c>
      <c r="R344">
        <v>1026.5</v>
      </c>
      <c r="S344" s="1" t="s">
        <v>22</v>
      </c>
      <c r="T344">
        <v>38.969720000000002</v>
      </c>
      <c r="U344">
        <v>-77.385189999999994</v>
      </c>
      <c r="V344" s="1" t="s">
        <v>222</v>
      </c>
      <c r="W344" s="1" t="s">
        <v>22</v>
      </c>
      <c r="X344" s="1" t="s">
        <v>22</v>
      </c>
      <c r="Y344" s="1" t="s">
        <v>28</v>
      </c>
    </row>
    <row r="345" spans="1:25" x14ac:dyDescent="0.25">
      <c r="A345" s="1" t="s">
        <v>222</v>
      </c>
      <c r="B345" s="2">
        <v>40522</v>
      </c>
      <c r="C345">
        <v>18.2</v>
      </c>
      <c r="D345">
        <v>35.9</v>
      </c>
      <c r="E345">
        <v>29.2</v>
      </c>
      <c r="F345">
        <v>16.600000000000001</v>
      </c>
      <c r="G345">
        <v>61.27</v>
      </c>
      <c r="I345">
        <v>9</v>
      </c>
      <c r="K345">
        <v>161.35</v>
      </c>
      <c r="L345">
        <v>21.7</v>
      </c>
      <c r="M345">
        <v>0</v>
      </c>
      <c r="N345">
        <v>0</v>
      </c>
      <c r="O345" s="1" t="s">
        <v>22</v>
      </c>
      <c r="P345">
        <v>9.8000000000000007</v>
      </c>
      <c r="R345">
        <v>1026.5999999999999</v>
      </c>
      <c r="S345" s="1" t="s">
        <v>66</v>
      </c>
      <c r="T345">
        <v>38.969720000000002</v>
      </c>
      <c r="U345">
        <v>-77.385189999999994</v>
      </c>
      <c r="V345" s="1" t="s">
        <v>222</v>
      </c>
      <c r="W345" s="1" t="s">
        <v>22</v>
      </c>
      <c r="X345" s="1" t="s">
        <v>22</v>
      </c>
      <c r="Y345" s="1" t="s">
        <v>28</v>
      </c>
    </row>
    <row r="346" spans="1:25" x14ac:dyDescent="0.25">
      <c r="A346" s="1" t="s">
        <v>222</v>
      </c>
      <c r="B346" s="2">
        <v>40523</v>
      </c>
      <c r="C346">
        <v>23.4</v>
      </c>
      <c r="D346">
        <v>44.1</v>
      </c>
      <c r="E346">
        <v>33.299999999999997</v>
      </c>
      <c r="F346">
        <v>23</v>
      </c>
      <c r="G346">
        <v>67.91</v>
      </c>
      <c r="I346">
        <v>7.1</v>
      </c>
      <c r="K346">
        <v>177.31</v>
      </c>
      <c r="L346">
        <v>33.6</v>
      </c>
      <c r="M346">
        <v>0</v>
      </c>
      <c r="N346">
        <v>8.33</v>
      </c>
      <c r="O346" s="1" t="s">
        <v>22</v>
      </c>
      <c r="P346">
        <v>8.4</v>
      </c>
      <c r="R346">
        <v>1022.5</v>
      </c>
      <c r="S346" s="1" t="s">
        <v>199</v>
      </c>
      <c r="T346">
        <v>38.969720000000002</v>
      </c>
      <c r="U346">
        <v>-77.385189999999994</v>
      </c>
      <c r="V346" s="1" t="s">
        <v>222</v>
      </c>
      <c r="W346" s="1" t="s">
        <v>22</v>
      </c>
      <c r="X346" s="1" t="s">
        <v>22</v>
      </c>
      <c r="Y346" s="1" t="s">
        <v>28</v>
      </c>
    </row>
    <row r="347" spans="1:25" x14ac:dyDescent="0.25">
      <c r="A347" s="1" t="s">
        <v>222</v>
      </c>
      <c r="B347" s="2">
        <v>40524</v>
      </c>
      <c r="C347">
        <v>35.200000000000003</v>
      </c>
      <c r="D347">
        <v>40.1</v>
      </c>
      <c r="E347">
        <v>37.799999999999997</v>
      </c>
      <c r="F347">
        <v>36.6</v>
      </c>
      <c r="G347">
        <v>95.39</v>
      </c>
      <c r="I347">
        <v>10.1</v>
      </c>
      <c r="K347">
        <v>239.7</v>
      </c>
      <c r="L347">
        <v>29.4</v>
      </c>
      <c r="M347">
        <v>0.5</v>
      </c>
      <c r="N347">
        <v>79.17</v>
      </c>
      <c r="O347" s="1" t="s">
        <v>22</v>
      </c>
      <c r="P347">
        <v>3.6</v>
      </c>
      <c r="R347">
        <v>999.9</v>
      </c>
      <c r="S347" s="1" t="s">
        <v>223</v>
      </c>
      <c r="T347">
        <v>38.969720000000002</v>
      </c>
      <c r="U347">
        <v>-77.385189999999994</v>
      </c>
      <c r="V347" s="1" t="s">
        <v>222</v>
      </c>
      <c r="W347" s="1" t="s">
        <v>22</v>
      </c>
      <c r="X347" s="1" t="s">
        <v>22</v>
      </c>
      <c r="Y347" s="1" t="s">
        <v>81</v>
      </c>
    </row>
    <row r="348" spans="1:25" x14ac:dyDescent="0.25">
      <c r="A348" s="1" t="s">
        <v>222</v>
      </c>
      <c r="B348" s="2">
        <v>40525</v>
      </c>
      <c r="C348">
        <v>21.9</v>
      </c>
      <c r="D348">
        <v>37.1</v>
      </c>
      <c r="E348">
        <v>29.2</v>
      </c>
      <c r="F348">
        <v>14.3</v>
      </c>
      <c r="G348">
        <v>53.8</v>
      </c>
      <c r="I348">
        <v>29.7</v>
      </c>
      <c r="J348">
        <v>45</v>
      </c>
      <c r="K348">
        <v>307.38</v>
      </c>
      <c r="L348">
        <v>5.5</v>
      </c>
      <c r="M348">
        <v>0</v>
      </c>
      <c r="N348">
        <v>0</v>
      </c>
      <c r="O348" s="1" t="s">
        <v>22</v>
      </c>
      <c r="P348">
        <v>9.6999999999999993</v>
      </c>
      <c r="R348">
        <v>996.3</v>
      </c>
      <c r="S348" s="1" t="s">
        <v>60</v>
      </c>
      <c r="T348">
        <v>38.969720000000002</v>
      </c>
      <c r="U348">
        <v>-77.385189999999994</v>
      </c>
      <c r="V348" s="1" t="s">
        <v>222</v>
      </c>
      <c r="W348" s="1" t="s">
        <v>22</v>
      </c>
      <c r="X348" s="1" t="s">
        <v>22</v>
      </c>
      <c r="Y348" s="1" t="s">
        <v>28</v>
      </c>
    </row>
    <row r="349" spans="1:25" x14ac:dyDescent="0.25">
      <c r="A349" s="1" t="s">
        <v>222</v>
      </c>
      <c r="B349" s="2">
        <v>40526</v>
      </c>
      <c r="C349">
        <v>19.2</v>
      </c>
      <c r="D349">
        <v>24.2</v>
      </c>
      <c r="E349">
        <v>21.2</v>
      </c>
      <c r="F349">
        <v>3.7</v>
      </c>
      <c r="G349">
        <v>46.39</v>
      </c>
      <c r="I349">
        <v>27.2</v>
      </c>
      <c r="J349">
        <v>45</v>
      </c>
      <c r="K349">
        <v>295.25</v>
      </c>
      <c r="L349">
        <v>3.4</v>
      </c>
      <c r="M349">
        <v>0</v>
      </c>
      <c r="N349">
        <v>0</v>
      </c>
      <c r="O349" s="1" t="s">
        <v>22</v>
      </c>
      <c r="P349">
        <v>10</v>
      </c>
      <c r="R349">
        <v>1008</v>
      </c>
      <c r="S349" s="1" t="s">
        <v>22</v>
      </c>
      <c r="T349">
        <v>38.969720000000002</v>
      </c>
      <c r="U349">
        <v>-77.385189999999994</v>
      </c>
      <c r="V349" s="1" t="s">
        <v>222</v>
      </c>
      <c r="W349" s="1" t="s">
        <v>22</v>
      </c>
      <c r="X349" s="1" t="s">
        <v>22</v>
      </c>
      <c r="Y349" s="1" t="s">
        <v>28</v>
      </c>
    </row>
    <row r="350" spans="1:25" x14ac:dyDescent="0.25">
      <c r="A350" s="1" t="s">
        <v>222</v>
      </c>
      <c r="B350" s="2">
        <v>40527</v>
      </c>
      <c r="C350">
        <v>19.100000000000001</v>
      </c>
      <c r="D350">
        <v>30.9</v>
      </c>
      <c r="E350">
        <v>23.7</v>
      </c>
      <c r="F350">
        <v>4.8</v>
      </c>
      <c r="G350">
        <v>44.45</v>
      </c>
      <c r="I350">
        <v>24.5</v>
      </c>
      <c r="J350">
        <v>36.9</v>
      </c>
      <c r="K350">
        <v>296.54000000000002</v>
      </c>
      <c r="L350">
        <v>3.4</v>
      </c>
      <c r="M350">
        <v>0</v>
      </c>
      <c r="N350">
        <v>0</v>
      </c>
      <c r="O350" s="1" t="s">
        <v>22</v>
      </c>
      <c r="P350">
        <v>10</v>
      </c>
      <c r="R350">
        <v>1014</v>
      </c>
      <c r="S350" s="1" t="s">
        <v>22</v>
      </c>
      <c r="T350">
        <v>38.969720000000002</v>
      </c>
      <c r="U350">
        <v>-77.385189999999994</v>
      </c>
      <c r="V350" s="1" t="s">
        <v>222</v>
      </c>
      <c r="W350" s="1" t="s">
        <v>22</v>
      </c>
      <c r="X350" s="1" t="s">
        <v>22</v>
      </c>
      <c r="Y350" s="1" t="s">
        <v>28</v>
      </c>
    </row>
    <row r="351" spans="1:25" x14ac:dyDescent="0.25">
      <c r="A351" s="1" t="s">
        <v>222</v>
      </c>
      <c r="B351" s="2">
        <v>40528</v>
      </c>
      <c r="C351">
        <v>15.9</v>
      </c>
      <c r="D351">
        <v>24.2</v>
      </c>
      <c r="E351">
        <v>21</v>
      </c>
      <c r="F351">
        <v>13.7</v>
      </c>
      <c r="G351">
        <v>73.849999999999994</v>
      </c>
      <c r="I351">
        <v>8.1</v>
      </c>
      <c r="K351">
        <v>243.9</v>
      </c>
      <c r="L351">
        <v>10.8</v>
      </c>
      <c r="M351">
        <v>0.2</v>
      </c>
      <c r="N351">
        <v>37.5</v>
      </c>
      <c r="O351" s="1" t="s">
        <v>246</v>
      </c>
      <c r="P351">
        <v>6.7</v>
      </c>
      <c r="R351">
        <v>1011.8</v>
      </c>
      <c r="S351" s="1" t="s">
        <v>261</v>
      </c>
      <c r="T351">
        <v>38.969720000000002</v>
      </c>
      <c r="U351">
        <v>-77.385189999999994</v>
      </c>
      <c r="V351" s="1" t="s">
        <v>222</v>
      </c>
      <c r="W351" s="1" t="s">
        <v>22</v>
      </c>
      <c r="X351" s="1" t="s">
        <v>22</v>
      </c>
      <c r="Y351" s="1" t="s">
        <v>81</v>
      </c>
    </row>
    <row r="352" spans="1:25" x14ac:dyDescent="0.25">
      <c r="A352" s="1" t="s">
        <v>222</v>
      </c>
      <c r="B352" s="2">
        <v>40529</v>
      </c>
      <c r="C352">
        <v>13.8</v>
      </c>
      <c r="D352">
        <v>35.9</v>
      </c>
      <c r="E352">
        <v>24.9</v>
      </c>
      <c r="F352">
        <v>15.8</v>
      </c>
      <c r="G352">
        <v>69.67</v>
      </c>
      <c r="I352">
        <v>8.8000000000000007</v>
      </c>
      <c r="K352">
        <v>251.65</v>
      </c>
      <c r="L352">
        <v>10.1</v>
      </c>
      <c r="M352">
        <v>0</v>
      </c>
      <c r="N352">
        <v>12.5</v>
      </c>
      <c r="O352" s="1" t="s">
        <v>206</v>
      </c>
      <c r="P352">
        <v>9.5</v>
      </c>
      <c r="R352">
        <v>1017.4</v>
      </c>
      <c r="S352" s="1" t="s">
        <v>61</v>
      </c>
      <c r="T352">
        <v>38.969720000000002</v>
      </c>
      <c r="U352">
        <v>-77.385189999999994</v>
      </c>
      <c r="V352" s="1" t="s">
        <v>222</v>
      </c>
      <c r="W352" s="1" t="s">
        <v>22</v>
      </c>
      <c r="X352" s="1" t="s">
        <v>22</v>
      </c>
      <c r="Y352" s="1" t="s">
        <v>28</v>
      </c>
    </row>
    <row r="353" spans="1:25" x14ac:dyDescent="0.25">
      <c r="A353" s="1" t="s">
        <v>222</v>
      </c>
      <c r="B353" s="2">
        <v>40530</v>
      </c>
      <c r="C353">
        <v>19.899999999999999</v>
      </c>
      <c r="D353">
        <v>35.799999999999997</v>
      </c>
      <c r="E353">
        <v>27.9</v>
      </c>
      <c r="F353">
        <v>20.399999999999999</v>
      </c>
      <c r="G353">
        <v>74.14</v>
      </c>
      <c r="I353">
        <v>5.2</v>
      </c>
      <c r="K353">
        <v>228.9</v>
      </c>
      <c r="L353">
        <v>15.6</v>
      </c>
      <c r="M353">
        <v>0</v>
      </c>
      <c r="N353">
        <v>4.17</v>
      </c>
      <c r="O353" s="1" t="s">
        <v>22</v>
      </c>
      <c r="P353">
        <v>8.6</v>
      </c>
      <c r="R353">
        <v>1020.3</v>
      </c>
      <c r="S353" s="1" t="s">
        <v>61</v>
      </c>
      <c r="T353">
        <v>38.969720000000002</v>
      </c>
      <c r="U353">
        <v>-77.385189999999994</v>
      </c>
      <c r="V353" s="1" t="s">
        <v>222</v>
      </c>
      <c r="W353" s="1" t="s">
        <v>22</v>
      </c>
      <c r="X353" s="1" t="s">
        <v>22</v>
      </c>
      <c r="Y353" s="1" t="s">
        <v>28</v>
      </c>
    </row>
    <row r="354" spans="1:25" x14ac:dyDescent="0.25">
      <c r="A354" s="1" t="s">
        <v>222</v>
      </c>
      <c r="B354" s="2">
        <v>40531</v>
      </c>
      <c r="C354">
        <v>23.8</v>
      </c>
      <c r="D354">
        <v>34.200000000000003</v>
      </c>
      <c r="E354">
        <v>27.9</v>
      </c>
      <c r="F354">
        <v>18.2</v>
      </c>
      <c r="G354">
        <v>67.319999999999993</v>
      </c>
      <c r="I354">
        <v>13.9</v>
      </c>
      <c r="K354">
        <v>331.9</v>
      </c>
      <c r="L354">
        <v>15.4</v>
      </c>
      <c r="M354">
        <v>0</v>
      </c>
      <c r="N354">
        <v>0</v>
      </c>
      <c r="O354" s="1" t="s">
        <v>22</v>
      </c>
      <c r="P354">
        <v>9.4</v>
      </c>
      <c r="R354">
        <v>1017.3</v>
      </c>
      <c r="S354" s="1" t="s">
        <v>22</v>
      </c>
      <c r="T354">
        <v>38.969720000000002</v>
      </c>
      <c r="U354">
        <v>-77.385189999999994</v>
      </c>
      <c r="V354" s="1" t="s">
        <v>222</v>
      </c>
      <c r="W354" s="1" t="s">
        <v>22</v>
      </c>
      <c r="X354" s="1" t="s">
        <v>22</v>
      </c>
      <c r="Y354" s="1" t="s">
        <v>28</v>
      </c>
    </row>
    <row r="355" spans="1:25" x14ac:dyDescent="0.25">
      <c r="A355" s="1" t="s">
        <v>222</v>
      </c>
      <c r="B355" s="2">
        <v>40532</v>
      </c>
      <c r="C355">
        <v>18</v>
      </c>
      <c r="D355">
        <v>34.9</v>
      </c>
      <c r="E355">
        <v>28.2</v>
      </c>
      <c r="F355">
        <v>16.100000000000001</v>
      </c>
      <c r="G355">
        <v>60.72</v>
      </c>
      <c r="I355">
        <v>22.5</v>
      </c>
      <c r="J355">
        <v>32.200000000000003</v>
      </c>
      <c r="K355">
        <v>314.88</v>
      </c>
      <c r="L355">
        <v>8.8000000000000007</v>
      </c>
      <c r="M355">
        <v>0</v>
      </c>
      <c r="N355">
        <v>0</v>
      </c>
      <c r="O355" s="1" t="s">
        <v>22</v>
      </c>
      <c r="P355">
        <v>10</v>
      </c>
      <c r="R355">
        <v>1017.6</v>
      </c>
      <c r="S355" s="1" t="s">
        <v>22</v>
      </c>
      <c r="T355">
        <v>38.969720000000002</v>
      </c>
      <c r="U355">
        <v>-77.385189999999994</v>
      </c>
      <c r="V355" s="1" t="s">
        <v>222</v>
      </c>
      <c r="W355" s="1" t="s">
        <v>22</v>
      </c>
      <c r="X355" s="1" t="s">
        <v>22</v>
      </c>
      <c r="Y355" s="1" t="s">
        <v>28</v>
      </c>
    </row>
    <row r="356" spans="1:25" x14ac:dyDescent="0.25">
      <c r="A356" s="1" t="s">
        <v>222</v>
      </c>
      <c r="B356" s="2">
        <v>40533</v>
      </c>
      <c r="C356">
        <v>25.2</v>
      </c>
      <c r="D356">
        <v>37</v>
      </c>
      <c r="E356">
        <v>31</v>
      </c>
      <c r="F356">
        <v>17.399999999999999</v>
      </c>
      <c r="G356">
        <v>57.14</v>
      </c>
      <c r="I356">
        <v>22.5</v>
      </c>
      <c r="J356">
        <v>31.1</v>
      </c>
      <c r="K356">
        <v>303.54000000000002</v>
      </c>
      <c r="L356">
        <v>14.3</v>
      </c>
      <c r="M356">
        <v>0</v>
      </c>
      <c r="N356">
        <v>0</v>
      </c>
      <c r="O356" s="1" t="s">
        <v>22</v>
      </c>
      <c r="P356">
        <v>10</v>
      </c>
      <c r="R356">
        <v>1017.2</v>
      </c>
      <c r="S356" s="1" t="s">
        <v>22</v>
      </c>
      <c r="T356">
        <v>38.969720000000002</v>
      </c>
      <c r="U356">
        <v>-77.385189999999994</v>
      </c>
      <c r="V356" s="1" t="s">
        <v>222</v>
      </c>
      <c r="W356" s="1" t="s">
        <v>22</v>
      </c>
      <c r="X356" s="1" t="s">
        <v>22</v>
      </c>
      <c r="Y356" s="1" t="s">
        <v>28</v>
      </c>
    </row>
    <row r="357" spans="1:25" x14ac:dyDescent="0.25">
      <c r="A357" s="1" t="s">
        <v>222</v>
      </c>
      <c r="B357" s="2">
        <v>40534</v>
      </c>
      <c r="C357">
        <v>32.4</v>
      </c>
      <c r="D357">
        <v>42.4</v>
      </c>
      <c r="E357">
        <v>35.200000000000003</v>
      </c>
      <c r="F357">
        <v>18.899999999999999</v>
      </c>
      <c r="G357">
        <v>51.58</v>
      </c>
      <c r="I357">
        <v>16.600000000000001</v>
      </c>
      <c r="K357">
        <v>316.25</v>
      </c>
      <c r="L357">
        <v>22.5</v>
      </c>
      <c r="M357">
        <v>0</v>
      </c>
      <c r="N357">
        <v>0</v>
      </c>
      <c r="O357" s="1" t="s">
        <v>22</v>
      </c>
      <c r="P357">
        <v>10</v>
      </c>
      <c r="R357">
        <v>1013.8</v>
      </c>
      <c r="S357" s="1" t="s">
        <v>22</v>
      </c>
      <c r="T357">
        <v>38.969720000000002</v>
      </c>
      <c r="U357">
        <v>-77.385189999999994</v>
      </c>
      <c r="V357" s="1" t="s">
        <v>222</v>
      </c>
      <c r="W357" s="1" t="s">
        <v>22</v>
      </c>
      <c r="X357" s="1" t="s">
        <v>22</v>
      </c>
      <c r="Y357" s="1" t="s">
        <v>28</v>
      </c>
    </row>
    <row r="358" spans="1:25" x14ac:dyDescent="0.25">
      <c r="A358" s="1" t="s">
        <v>222</v>
      </c>
      <c r="B358" s="2">
        <v>40535</v>
      </c>
      <c r="C358">
        <v>30.4</v>
      </c>
      <c r="D358">
        <v>40.799999999999997</v>
      </c>
      <c r="E358">
        <v>34.1</v>
      </c>
      <c r="F358">
        <v>18.7</v>
      </c>
      <c r="G358">
        <v>53.06</v>
      </c>
      <c r="I358">
        <v>28.8</v>
      </c>
      <c r="J358">
        <v>45</v>
      </c>
      <c r="K358">
        <v>324.17</v>
      </c>
      <c r="L358">
        <v>17.899999999999999</v>
      </c>
      <c r="M358">
        <v>0</v>
      </c>
      <c r="N358">
        <v>0</v>
      </c>
      <c r="O358" s="1" t="s">
        <v>22</v>
      </c>
      <c r="P358">
        <v>10</v>
      </c>
      <c r="R358">
        <v>1017.9</v>
      </c>
      <c r="S358" s="1" t="s">
        <v>22</v>
      </c>
      <c r="T358">
        <v>38.969720000000002</v>
      </c>
      <c r="U358">
        <v>-77.385189999999994</v>
      </c>
      <c r="V358" s="1" t="s">
        <v>222</v>
      </c>
      <c r="W358" s="1" t="s">
        <v>22</v>
      </c>
      <c r="X358" s="1" t="s">
        <v>22</v>
      </c>
      <c r="Y358" s="1" t="s">
        <v>28</v>
      </c>
    </row>
    <row r="359" spans="1:25" x14ac:dyDescent="0.25">
      <c r="A359" s="1" t="s">
        <v>222</v>
      </c>
      <c r="B359" s="2">
        <v>40536</v>
      </c>
      <c r="C359">
        <v>28.6</v>
      </c>
      <c r="D359">
        <v>38.1</v>
      </c>
      <c r="E359">
        <v>32</v>
      </c>
      <c r="F359">
        <v>17.3</v>
      </c>
      <c r="G359">
        <v>54.62</v>
      </c>
      <c r="I359">
        <v>21.4</v>
      </c>
      <c r="J359">
        <v>32.200000000000003</v>
      </c>
      <c r="K359">
        <v>320.25</v>
      </c>
      <c r="L359">
        <v>16.899999999999999</v>
      </c>
      <c r="M359">
        <v>0</v>
      </c>
      <c r="N359">
        <v>0</v>
      </c>
      <c r="O359" s="1" t="s">
        <v>22</v>
      </c>
      <c r="P359">
        <v>10</v>
      </c>
      <c r="R359">
        <v>1021.2</v>
      </c>
      <c r="S359" s="1" t="s">
        <v>22</v>
      </c>
      <c r="T359">
        <v>38.969720000000002</v>
      </c>
      <c r="U359">
        <v>-77.385189999999994</v>
      </c>
      <c r="V359" s="1" t="s">
        <v>222</v>
      </c>
      <c r="W359" s="1" t="s">
        <v>22</v>
      </c>
      <c r="X359" s="1" t="s">
        <v>22</v>
      </c>
      <c r="Y359" s="1" t="s">
        <v>28</v>
      </c>
    </row>
    <row r="360" spans="1:25" x14ac:dyDescent="0.25">
      <c r="A360" s="1" t="s">
        <v>222</v>
      </c>
      <c r="B360" s="2">
        <v>40537</v>
      </c>
      <c r="C360">
        <v>29.3</v>
      </c>
      <c r="D360">
        <v>33.1</v>
      </c>
      <c r="E360">
        <v>31.1</v>
      </c>
      <c r="F360">
        <v>21.6</v>
      </c>
      <c r="G360">
        <v>67.790000000000006</v>
      </c>
      <c r="I360">
        <v>6.1</v>
      </c>
      <c r="K360">
        <v>312.20999999999998</v>
      </c>
      <c r="L360">
        <v>24.1</v>
      </c>
      <c r="M360">
        <v>0</v>
      </c>
      <c r="N360">
        <v>0</v>
      </c>
      <c r="O360" s="1" t="s">
        <v>22</v>
      </c>
      <c r="P360">
        <v>9.4</v>
      </c>
      <c r="R360">
        <v>1017.5</v>
      </c>
      <c r="S360" s="1" t="s">
        <v>66</v>
      </c>
      <c r="T360">
        <v>38.969720000000002</v>
      </c>
      <c r="U360">
        <v>-77.385189999999994</v>
      </c>
      <c r="V360" s="1" t="s">
        <v>222</v>
      </c>
      <c r="W360" s="1" t="s">
        <v>22</v>
      </c>
      <c r="X360" s="1" t="s">
        <v>22</v>
      </c>
      <c r="Y360" s="1" t="s">
        <v>28</v>
      </c>
    </row>
    <row r="361" spans="1:25" x14ac:dyDescent="0.25">
      <c r="A361" s="1" t="s">
        <v>222</v>
      </c>
      <c r="B361" s="2">
        <v>40538</v>
      </c>
      <c r="C361">
        <v>27</v>
      </c>
      <c r="D361">
        <v>29.9</v>
      </c>
      <c r="E361">
        <v>28.4</v>
      </c>
      <c r="F361">
        <v>18.899999999999999</v>
      </c>
      <c r="G361">
        <v>67.47</v>
      </c>
      <c r="I361">
        <v>26.4</v>
      </c>
      <c r="J361">
        <v>39.1</v>
      </c>
      <c r="K361">
        <v>293.67</v>
      </c>
      <c r="L361">
        <v>11.7</v>
      </c>
      <c r="M361">
        <v>0</v>
      </c>
      <c r="N361">
        <v>4.17</v>
      </c>
      <c r="O361" s="1" t="s">
        <v>22</v>
      </c>
      <c r="P361">
        <v>8.4</v>
      </c>
      <c r="R361">
        <v>1007.7</v>
      </c>
      <c r="S361" s="1" t="s">
        <v>60</v>
      </c>
      <c r="T361">
        <v>38.969720000000002</v>
      </c>
      <c r="U361">
        <v>-77.385189999999994</v>
      </c>
      <c r="V361" s="1" t="s">
        <v>222</v>
      </c>
      <c r="W361" s="1" t="s">
        <v>22</v>
      </c>
      <c r="X361" s="1" t="s">
        <v>22</v>
      </c>
      <c r="Y361" s="1" t="s">
        <v>28</v>
      </c>
    </row>
    <row r="362" spans="1:25" x14ac:dyDescent="0.25">
      <c r="A362" s="1" t="s">
        <v>222</v>
      </c>
      <c r="B362" s="2">
        <v>40539</v>
      </c>
      <c r="C362">
        <v>26</v>
      </c>
      <c r="D362">
        <v>34.1</v>
      </c>
      <c r="E362">
        <v>29.3</v>
      </c>
      <c r="F362">
        <v>9.3000000000000007</v>
      </c>
      <c r="G362">
        <v>43.16</v>
      </c>
      <c r="I362">
        <v>32.5</v>
      </c>
      <c r="J362">
        <v>53</v>
      </c>
      <c r="K362">
        <v>313.88</v>
      </c>
      <c r="L362">
        <v>10.6</v>
      </c>
      <c r="M362">
        <v>0</v>
      </c>
      <c r="N362">
        <v>0</v>
      </c>
      <c r="O362" s="1" t="s">
        <v>22</v>
      </c>
      <c r="P362">
        <v>10</v>
      </c>
      <c r="R362">
        <v>1006.4</v>
      </c>
      <c r="S362" s="1" t="s">
        <v>22</v>
      </c>
      <c r="T362">
        <v>38.969720000000002</v>
      </c>
      <c r="U362">
        <v>-77.385189999999994</v>
      </c>
      <c r="V362" s="1" t="s">
        <v>222</v>
      </c>
      <c r="W362" s="1" t="s">
        <v>22</v>
      </c>
      <c r="X362" s="1" t="s">
        <v>22</v>
      </c>
      <c r="Y362" s="1" t="s">
        <v>28</v>
      </c>
    </row>
    <row r="363" spans="1:25" x14ac:dyDescent="0.25">
      <c r="A363" s="1" t="s">
        <v>222</v>
      </c>
      <c r="B363" s="2">
        <v>40540</v>
      </c>
      <c r="C363">
        <v>25.2</v>
      </c>
      <c r="D363">
        <v>43.7</v>
      </c>
      <c r="E363">
        <v>33.200000000000003</v>
      </c>
      <c r="F363">
        <v>10.6</v>
      </c>
      <c r="G363">
        <v>40.340000000000003</v>
      </c>
      <c r="I363">
        <v>22.7</v>
      </c>
      <c r="J363">
        <v>38</v>
      </c>
      <c r="K363">
        <v>291.12</v>
      </c>
      <c r="L363">
        <v>12</v>
      </c>
      <c r="M363">
        <v>0</v>
      </c>
      <c r="N363">
        <v>0</v>
      </c>
      <c r="O363" s="1" t="s">
        <v>22</v>
      </c>
      <c r="P363">
        <v>10</v>
      </c>
      <c r="R363">
        <v>1017</v>
      </c>
      <c r="S363" s="1" t="s">
        <v>22</v>
      </c>
      <c r="T363">
        <v>38.969720000000002</v>
      </c>
      <c r="U363">
        <v>-77.385189999999994</v>
      </c>
      <c r="V363" s="1" t="s">
        <v>222</v>
      </c>
      <c r="W363" s="1" t="s">
        <v>22</v>
      </c>
      <c r="X363" s="1" t="s">
        <v>22</v>
      </c>
      <c r="Y363" s="1" t="s">
        <v>28</v>
      </c>
    </row>
    <row r="364" spans="1:25" x14ac:dyDescent="0.25">
      <c r="A364" s="1" t="s">
        <v>222</v>
      </c>
      <c r="B364" s="2">
        <v>40541</v>
      </c>
      <c r="C364">
        <v>26.9</v>
      </c>
      <c r="D364">
        <v>46.2</v>
      </c>
      <c r="E364">
        <v>36.1</v>
      </c>
      <c r="F364">
        <v>19</v>
      </c>
      <c r="G364">
        <v>51.11</v>
      </c>
      <c r="I364">
        <v>17.100000000000001</v>
      </c>
      <c r="K364">
        <v>294.27</v>
      </c>
      <c r="L364">
        <v>23.5</v>
      </c>
      <c r="M364">
        <v>0</v>
      </c>
      <c r="N364">
        <v>0</v>
      </c>
      <c r="O364" s="1" t="s">
        <v>22</v>
      </c>
      <c r="P364">
        <v>10</v>
      </c>
      <c r="R364">
        <v>1018.8</v>
      </c>
      <c r="S364" s="1" t="s">
        <v>22</v>
      </c>
      <c r="T364">
        <v>38.969720000000002</v>
      </c>
      <c r="U364">
        <v>-77.385189999999994</v>
      </c>
      <c r="V364" s="1" t="s">
        <v>222</v>
      </c>
      <c r="W364" s="1" t="s">
        <v>22</v>
      </c>
      <c r="X364" s="1" t="s">
        <v>22</v>
      </c>
      <c r="Y364" s="1" t="s">
        <v>28</v>
      </c>
    </row>
    <row r="365" spans="1:25" x14ac:dyDescent="0.25">
      <c r="A365" s="1" t="s">
        <v>222</v>
      </c>
      <c r="B365" s="2">
        <v>40542</v>
      </c>
      <c r="C365">
        <v>21.2</v>
      </c>
      <c r="D365">
        <v>45</v>
      </c>
      <c r="E365">
        <v>33.1</v>
      </c>
      <c r="F365">
        <v>21.5</v>
      </c>
      <c r="G365">
        <v>64.86</v>
      </c>
      <c r="I365">
        <v>10.3</v>
      </c>
      <c r="K365">
        <v>199.21</v>
      </c>
      <c r="L365">
        <v>29.3</v>
      </c>
      <c r="M365">
        <v>0</v>
      </c>
      <c r="N365">
        <v>0</v>
      </c>
      <c r="O365" s="1" t="s">
        <v>22</v>
      </c>
      <c r="P365">
        <v>9.1</v>
      </c>
      <c r="R365">
        <v>1023</v>
      </c>
      <c r="S365" s="1" t="s">
        <v>22</v>
      </c>
      <c r="T365">
        <v>38.969720000000002</v>
      </c>
      <c r="U365">
        <v>-77.385189999999994</v>
      </c>
      <c r="V365" s="1" t="s">
        <v>222</v>
      </c>
      <c r="W365" s="1" t="s">
        <v>22</v>
      </c>
      <c r="X365" s="1" t="s">
        <v>22</v>
      </c>
      <c r="Y365" s="1" t="s">
        <v>28</v>
      </c>
    </row>
    <row r="366" spans="1:25" x14ac:dyDescent="0.25">
      <c r="A366" s="1" t="s">
        <v>222</v>
      </c>
      <c r="B366" s="2">
        <v>40543</v>
      </c>
      <c r="C366">
        <v>25.1</v>
      </c>
      <c r="D366">
        <v>51.2</v>
      </c>
      <c r="E366">
        <v>37.4</v>
      </c>
      <c r="F366">
        <v>25.9</v>
      </c>
      <c r="G366">
        <v>64.41</v>
      </c>
      <c r="I366">
        <v>4.8</v>
      </c>
      <c r="K366">
        <v>189.8</v>
      </c>
      <c r="L366">
        <v>25.8</v>
      </c>
      <c r="M366">
        <v>0</v>
      </c>
      <c r="N366">
        <v>0</v>
      </c>
      <c r="O366" s="1" t="s">
        <v>22</v>
      </c>
      <c r="P366">
        <v>10</v>
      </c>
      <c r="Q366">
        <v>26</v>
      </c>
      <c r="R366">
        <v>1022.2</v>
      </c>
      <c r="S366" s="1" t="s">
        <v>22</v>
      </c>
      <c r="T366">
        <v>38.969720000000002</v>
      </c>
      <c r="U366">
        <v>-77.385189999999994</v>
      </c>
      <c r="V366" s="1" t="s">
        <v>222</v>
      </c>
      <c r="W366" s="1" t="s">
        <v>22</v>
      </c>
      <c r="X366" s="1" t="s">
        <v>22</v>
      </c>
      <c r="Y366" s="1" t="s">
        <v>26</v>
      </c>
    </row>
    <row r="367" spans="1:25" x14ac:dyDescent="0.25">
      <c r="A367" s="1" t="s">
        <v>222</v>
      </c>
      <c r="B367" s="2">
        <v>40544</v>
      </c>
      <c r="C367">
        <v>30.2</v>
      </c>
      <c r="D367">
        <v>56.9</v>
      </c>
      <c r="E367">
        <v>44.7</v>
      </c>
      <c r="F367">
        <v>39.4</v>
      </c>
      <c r="G367">
        <v>81.77</v>
      </c>
      <c r="I367">
        <v>13.4</v>
      </c>
      <c r="K367">
        <v>188.29</v>
      </c>
      <c r="L367">
        <v>46.2</v>
      </c>
      <c r="M367">
        <v>0</v>
      </c>
      <c r="N367">
        <v>8.33</v>
      </c>
      <c r="O367" s="1" t="s">
        <v>22</v>
      </c>
      <c r="P367">
        <v>8.6</v>
      </c>
      <c r="Q367">
        <v>82.2</v>
      </c>
      <c r="R367">
        <v>1018.1</v>
      </c>
      <c r="S367" s="1" t="s">
        <v>65</v>
      </c>
      <c r="T367">
        <v>38.969720000000002</v>
      </c>
      <c r="U367">
        <v>-77.385189999999994</v>
      </c>
      <c r="V367" s="1" t="s">
        <v>222</v>
      </c>
      <c r="W367" s="1" t="s">
        <v>22</v>
      </c>
      <c r="X367" s="1" t="s">
        <v>22</v>
      </c>
      <c r="Y367" s="1" t="s">
        <v>23</v>
      </c>
    </row>
    <row r="368" spans="1:25" x14ac:dyDescent="0.25">
      <c r="A368" s="1" t="s">
        <v>222</v>
      </c>
      <c r="B368" s="2">
        <v>40545</v>
      </c>
      <c r="C368">
        <v>33</v>
      </c>
      <c r="D368">
        <v>57.8</v>
      </c>
      <c r="E368">
        <v>46.8</v>
      </c>
      <c r="F368">
        <v>34.9</v>
      </c>
      <c r="G368">
        <v>64.92</v>
      </c>
      <c r="I368">
        <v>19.2</v>
      </c>
      <c r="J368">
        <v>30</v>
      </c>
      <c r="K368">
        <v>268.38</v>
      </c>
      <c r="L368">
        <v>22.6</v>
      </c>
      <c r="M368">
        <v>0</v>
      </c>
      <c r="N368">
        <v>8.33</v>
      </c>
      <c r="O368" s="1" t="s">
        <v>22</v>
      </c>
      <c r="P368">
        <v>9.9</v>
      </c>
      <c r="Q368">
        <v>79.2</v>
      </c>
      <c r="R368">
        <v>1016.2</v>
      </c>
      <c r="S368" s="1" t="s">
        <v>67</v>
      </c>
      <c r="T368">
        <v>38.969720000000002</v>
      </c>
      <c r="U368">
        <v>-77.385189999999994</v>
      </c>
      <c r="V368" s="1" t="s">
        <v>222</v>
      </c>
      <c r="W368" s="1" t="s">
        <v>22</v>
      </c>
      <c r="X368" s="1" t="s">
        <v>22</v>
      </c>
      <c r="Y368" s="1" t="s">
        <v>23</v>
      </c>
    </row>
    <row r="369" spans="1:25" x14ac:dyDescent="0.25">
      <c r="A369" s="1" t="s">
        <v>222</v>
      </c>
      <c r="B369" s="2">
        <v>40546</v>
      </c>
      <c r="C369">
        <v>25.2</v>
      </c>
      <c r="D369">
        <v>37.9</v>
      </c>
      <c r="E369">
        <v>29.9</v>
      </c>
      <c r="F369">
        <v>11.6</v>
      </c>
      <c r="G369">
        <v>46.96</v>
      </c>
      <c r="I369">
        <v>16.8</v>
      </c>
      <c r="K369">
        <v>284.74</v>
      </c>
      <c r="L369">
        <v>16</v>
      </c>
      <c r="M369">
        <v>0</v>
      </c>
      <c r="N369">
        <v>0</v>
      </c>
      <c r="O369" s="1" t="s">
        <v>22</v>
      </c>
      <c r="P369">
        <v>10</v>
      </c>
      <c r="Q369">
        <v>11.9</v>
      </c>
      <c r="R369">
        <v>1023.9</v>
      </c>
      <c r="S369" s="1" t="s">
        <v>22</v>
      </c>
      <c r="T369">
        <v>38.969720000000002</v>
      </c>
      <c r="U369">
        <v>-77.385189999999994</v>
      </c>
      <c r="V369" s="1" t="s">
        <v>222</v>
      </c>
      <c r="W369" s="1" t="s">
        <v>22</v>
      </c>
      <c r="X369" s="1" t="s">
        <v>22</v>
      </c>
      <c r="Y369" s="1" t="s">
        <v>28</v>
      </c>
    </row>
    <row r="370" spans="1:25" x14ac:dyDescent="0.25">
      <c r="A370" s="1" t="s">
        <v>222</v>
      </c>
      <c r="B370" s="2">
        <v>40547</v>
      </c>
      <c r="C370">
        <v>18</v>
      </c>
      <c r="D370">
        <v>44.9</v>
      </c>
      <c r="E370">
        <v>30.6</v>
      </c>
      <c r="F370">
        <v>16.2</v>
      </c>
      <c r="G370">
        <v>57.23</v>
      </c>
      <c r="I370">
        <v>11.1</v>
      </c>
      <c r="K370">
        <v>200.62</v>
      </c>
      <c r="L370">
        <v>17.2</v>
      </c>
      <c r="M370">
        <v>0</v>
      </c>
      <c r="N370">
        <v>0</v>
      </c>
      <c r="O370" s="1" t="s">
        <v>22</v>
      </c>
      <c r="P370">
        <v>10</v>
      </c>
      <c r="Q370">
        <v>34.200000000000003</v>
      </c>
      <c r="R370">
        <v>1015.7</v>
      </c>
      <c r="S370" s="1" t="s">
        <v>22</v>
      </c>
      <c r="T370">
        <v>38.969720000000002</v>
      </c>
      <c r="U370">
        <v>-77.385189999999994</v>
      </c>
      <c r="V370" s="1" t="s">
        <v>222</v>
      </c>
      <c r="W370" s="1" t="s">
        <v>22</v>
      </c>
      <c r="X370" s="1" t="s">
        <v>22</v>
      </c>
      <c r="Y370" s="1" t="s">
        <v>26</v>
      </c>
    </row>
    <row r="371" spans="1:25" x14ac:dyDescent="0.25">
      <c r="A371" s="1" t="s">
        <v>222</v>
      </c>
      <c r="B371" s="2">
        <v>40548</v>
      </c>
      <c r="C371">
        <v>25.2</v>
      </c>
      <c r="D371">
        <v>39.700000000000003</v>
      </c>
      <c r="E371">
        <v>33.299999999999997</v>
      </c>
      <c r="F371">
        <v>14</v>
      </c>
      <c r="G371">
        <v>45.74</v>
      </c>
      <c r="I371">
        <v>15.8</v>
      </c>
      <c r="K371">
        <v>266.89999999999998</v>
      </c>
      <c r="L371">
        <v>22.1</v>
      </c>
      <c r="M371">
        <v>0</v>
      </c>
      <c r="N371">
        <v>0</v>
      </c>
      <c r="O371" s="1" t="s">
        <v>22</v>
      </c>
      <c r="P371">
        <v>10</v>
      </c>
      <c r="Q371">
        <v>45.6</v>
      </c>
      <c r="R371">
        <v>1013.3</v>
      </c>
      <c r="S371" s="1" t="s">
        <v>22</v>
      </c>
      <c r="T371">
        <v>38.969720000000002</v>
      </c>
      <c r="U371">
        <v>-77.385189999999994</v>
      </c>
      <c r="V371" s="1" t="s">
        <v>222</v>
      </c>
      <c r="W371" s="1" t="s">
        <v>22</v>
      </c>
      <c r="X371" s="1" t="s">
        <v>22</v>
      </c>
      <c r="Y371" s="1" t="s">
        <v>26</v>
      </c>
    </row>
    <row r="372" spans="1:25" x14ac:dyDescent="0.25">
      <c r="A372" s="1" t="s">
        <v>222</v>
      </c>
      <c r="B372" s="2">
        <v>40549</v>
      </c>
      <c r="C372">
        <v>20.9</v>
      </c>
      <c r="D372">
        <v>38.799999999999997</v>
      </c>
      <c r="E372">
        <v>29.8</v>
      </c>
      <c r="F372">
        <v>15.4</v>
      </c>
      <c r="G372">
        <v>56.45</v>
      </c>
      <c r="I372">
        <v>7</v>
      </c>
      <c r="K372">
        <v>209.29</v>
      </c>
      <c r="L372">
        <v>19.899999999999999</v>
      </c>
      <c r="M372">
        <v>0</v>
      </c>
      <c r="N372">
        <v>0</v>
      </c>
      <c r="O372" s="1" t="s">
        <v>22</v>
      </c>
      <c r="P372">
        <v>10</v>
      </c>
      <c r="Q372">
        <v>67</v>
      </c>
      <c r="R372">
        <v>1005.7</v>
      </c>
      <c r="S372" s="1" t="s">
        <v>22</v>
      </c>
      <c r="T372">
        <v>38.969720000000002</v>
      </c>
      <c r="U372">
        <v>-77.385189999999994</v>
      </c>
      <c r="V372" s="1" t="s">
        <v>222</v>
      </c>
      <c r="W372" s="1" t="s">
        <v>22</v>
      </c>
      <c r="X372" s="1" t="s">
        <v>22</v>
      </c>
      <c r="Y372" s="1" t="s">
        <v>26</v>
      </c>
    </row>
    <row r="373" spans="1:25" x14ac:dyDescent="0.25">
      <c r="A373" s="1" t="s">
        <v>222</v>
      </c>
      <c r="B373" s="2">
        <v>40550</v>
      </c>
      <c r="C373">
        <v>26.9</v>
      </c>
      <c r="D373">
        <v>34.1</v>
      </c>
      <c r="E373">
        <v>30.8</v>
      </c>
      <c r="F373">
        <v>14.5</v>
      </c>
      <c r="G373">
        <v>51.11</v>
      </c>
      <c r="I373">
        <v>14.6</v>
      </c>
      <c r="K373">
        <v>245.36</v>
      </c>
      <c r="L373">
        <v>18.8</v>
      </c>
      <c r="M373">
        <v>0</v>
      </c>
      <c r="N373">
        <v>0</v>
      </c>
      <c r="O373" s="1" t="s">
        <v>22</v>
      </c>
      <c r="P373">
        <v>9.9</v>
      </c>
      <c r="Q373">
        <v>84.2</v>
      </c>
      <c r="R373">
        <v>997.5</v>
      </c>
      <c r="S373" s="1" t="s">
        <v>60</v>
      </c>
      <c r="T373">
        <v>38.969720000000002</v>
      </c>
      <c r="U373">
        <v>-77.385189999999994</v>
      </c>
      <c r="V373" s="1" t="s">
        <v>222</v>
      </c>
      <c r="W373" s="1" t="s">
        <v>22</v>
      </c>
      <c r="X373" s="1" t="s">
        <v>22</v>
      </c>
      <c r="Y373" s="1" t="s">
        <v>23</v>
      </c>
    </row>
    <row r="374" spans="1:25" x14ac:dyDescent="0.25">
      <c r="A374" s="1" t="s">
        <v>222</v>
      </c>
      <c r="B374" s="2">
        <v>40551</v>
      </c>
      <c r="C374">
        <v>21.7</v>
      </c>
      <c r="D374">
        <v>31.9</v>
      </c>
      <c r="E374">
        <v>27.7</v>
      </c>
      <c r="F374">
        <v>14.4</v>
      </c>
      <c r="G374">
        <v>59.2</v>
      </c>
      <c r="I374">
        <v>25.1</v>
      </c>
      <c r="J374">
        <v>36.9</v>
      </c>
      <c r="K374">
        <v>273.58</v>
      </c>
      <c r="L374">
        <v>6.6</v>
      </c>
      <c r="M374">
        <v>0</v>
      </c>
      <c r="N374">
        <v>8.33</v>
      </c>
      <c r="O374" s="1" t="s">
        <v>22</v>
      </c>
      <c r="P374">
        <v>9.3000000000000007</v>
      </c>
      <c r="Q374">
        <v>78</v>
      </c>
      <c r="R374">
        <v>999.9</v>
      </c>
      <c r="S374" s="1" t="s">
        <v>116</v>
      </c>
      <c r="T374">
        <v>38.969720000000002</v>
      </c>
      <c r="U374">
        <v>-77.385189999999994</v>
      </c>
      <c r="V374" s="1" t="s">
        <v>222</v>
      </c>
      <c r="W374" s="1" t="s">
        <v>22</v>
      </c>
      <c r="X374" s="1" t="s">
        <v>22</v>
      </c>
      <c r="Y374" s="1" t="s">
        <v>23</v>
      </c>
    </row>
    <row r="375" spans="1:25" x14ac:dyDescent="0.25">
      <c r="A375" s="1" t="s">
        <v>222</v>
      </c>
      <c r="B375" s="2">
        <v>40552</v>
      </c>
      <c r="C375">
        <v>20</v>
      </c>
      <c r="D375">
        <v>32</v>
      </c>
      <c r="E375">
        <v>25</v>
      </c>
      <c r="F375">
        <v>7.9</v>
      </c>
      <c r="G375">
        <v>48.22</v>
      </c>
      <c r="I375">
        <v>28.2</v>
      </c>
      <c r="J375">
        <v>39.1</v>
      </c>
      <c r="K375">
        <v>302.79000000000002</v>
      </c>
      <c r="L375">
        <v>3.8</v>
      </c>
      <c r="M375">
        <v>0</v>
      </c>
      <c r="N375">
        <v>0</v>
      </c>
      <c r="O375" s="1" t="s">
        <v>22</v>
      </c>
      <c r="P375">
        <v>10</v>
      </c>
      <c r="Q375">
        <v>19.7</v>
      </c>
      <c r="R375">
        <v>1019.5</v>
      </c>
      <c r="S375" s="1" t="s">
        <v>22</v>
      </c>
      <c r="T375">
        <v>38.969720000000002</v>
      </c>
      <c r="U375">
        <v>-77.385189999999994</v>
      </c>
      <c r="V375" s="1" t="s">
        <v>222</v>
      </c>
      <c r="W375" s="1" t="s">
        <v>22</v>
      </c>
      <c r="X375" s="1" t="s">
        <v>22</v>
      </c>
      <c r="Y375" s="1" t="s">
        <v>28</v>
      </c>
    </row>
    <row r="376" spans="1:25" x14ac:dyDescent="0.25">
      <c r="A376" s="1" t="s">
        <v>222</v>
      </c>
      <c r="B376" s="2">
        <v>40553</v>
      </c>
      <c r="C376">
        <v>20</v>
      </c>
      <c r="D376">
        <v>33.1</v>
      </c>
      <c r="E376">
        <v>25.3</v>
      </c>
      <c r="F376">
        <v>10.9</v>
      </c>
      <c r="G376">
        <v>54.4</v>
      </c>
      <c r="I376">
        <v>15.7</v>
      </c>
      <c r="K376">
        <v>311.52</v>
      </c>
      <c r="L376">
        <v>11.7</v>
      </c>
      <c r="M376">
        <v>0</v>
      </c>
      <c r="N376">
        <v>0</v>
      </c>
      <c r="O376" s="1" t="s">
        <v>22</v>
      </c>
      <c r="P376">
        <v>10</v>
      </c>
      <c r="Q376">
        <v>56.4</v>
      </c>
      <c r="R376">
        <v>1027.0999999999999</v>
      </c>
      <c r="S376" s="1" t="s">
        <v>22</v>
      </c>
      <c r="T376">
        <v>38.969720000000002</v>
      </c>
      <c r="U376">
        <v>-77.385189999999994</v>
      </c>
      <c r="V376" s="1" t="s">
        <v>222</v>
      </c>
      <c r="W376" s="1" t="s">
        <v>22</v>
      </c>
      <c r="X376" s="1" t="s">
        <v>22</v>
      </c>
      <c r="Y376" s="1" t="s">
        <v>26</v>
      </c>
    </row>
    <row r="377" spans="1:25" x14ac:dyDescent="0.25">
      <c r="A377" s="1" t="s">
        <v>222</v>
      </c>
      <c r="B377" s="2">
        <v>40554</v>
      </c>
      <c r="C377">
        <v>20</v>
      </c>
      <c r="D377">
        <v>32</v>
      </c>
      <c r="E377">
        <v>27.7</v>
      </c>
      <c r="F377">
        <v>19.399999999999999</v>
      </c>
      <c r="G377">
        <v>71.95</v>
      </c>
      <c r="I377">
        <v>6.9</v>
      </c>
      <c r="K377">
        <v>146.25</v>
      </c>
      <c r="L377">
        <v>21.7</v>
      </c>
      <c r="M377">
        <v>0.1</v>
      </c>
      <c r="N377">
        <v>25</v>
      </c>
      <c r="O377" s="1" t="s">
        <v>22</v>
      </c>
      <c r="P377">
        <v>7.6</v>
      </c>
      <c r="Q377">
        <v>91.3</v>
      </c>
      <c r="R377">
        <v>1020.5</v>
      </c>
      <c r="S377" s="1" t="s">
        <v>311</v>
      </c>
      <c r="T377">
        <v>38.969720000000002</v>
      </c>
      <c r="U377">
        <v>-77.385189999999994</v>
      </c>
      <c r="V377" s="1" t="s">
        <v>222</v>
      </c>
      <c r="W377" s="1" t="s">
        <v>22</v>
      </c>
      <c r="X377" s="1" t="s">
        <v>22</v>
      </c>
      <c r="Y377" s="1" t="s">
        <v>24</v>
      </c>
    </row>
    <row r="378" spans="1:25" x14ac:dyDescent="0.25">
      <c r="A378" s="1" t="s">
        <v>222</v>
      </c>
      <c r="B378" s="2">
        <v>40555</v>
      </c>
      <c r="C378">
        <v>22</v>
      </c>
      <c r="D378">
        <v>32</v>
      </c>
      <c r="E378">
        <v>27.8</v>
      </c>
      <c r="F378">
        <v>17.100000000000001</v>
      </c>
      <c r="G378">
        <v>65.510000000000005</v>
      </c>
      <c r="I378">
        <v>29.3</v>
      </c>
      <c r="J378">
        <v>42.5</v>
      </c>
      <c r="K378">
        <v>281.25</v>
      </c>
      <c r="L378">
        <v>13.3</v>
      </c>
      <c r="M378">
        <v>0</v>
      </c>
      <c r="N378">
        <v>12.5</v>
      </c>
      <c r="O378" s="1" t="s">
        <v>73</v>
      </c>
      <c r="P378">
        <v>9.4</v>
      </c>
      <c r="Q378">
        <v>84.9</v>
      </c>
      <c r="R378">
        <v>1013</v>
      </c>
      <c r="S378" s="1" t="s">
        <v>61</v>
      </c>
      <c r="T378">
        <v>38.969720000000002</v>
      </c>
      <c r="U378">
        <v>-77.385189999999994</v>
      </c>
      <c r="V378" s="1" t="s">
        <v>222</v>
      </c>
      <c r="W378" s="1" t="s">
        <v>22</v>
      </c>
      <c r="X378" s="1" t="s">
        <v>22</v>
      </c>
      <c r="Y378" s="1" t="s">
        <v>23</v>
      </c>
    </row>
    <row r="379" spans="1:25" x14ac:dyDescent="0.25">
      <c r="A379" s="1" t="s">
        <v>222</v>
      </c>
      <c r="B379" s="2">
        <v>40556</v>
      </c>
      <c r="C379">
        <v>23</v>
      </c>
      <c r="D379">
        <v>33.9</v>
      </c>
      <c r="E379">
        <v>27.2</v>
      </c>
      <c r="F379">
        <v>12</v>
      </c>
      <c r="G379">
        <v>52.42</v>
      </c>
      <c r="I379">
        <v>22.4</v>
      </c>
      <c r="J379">
        <v>36.9</v>
      </c>
      <c r="K379">
        <v>308.45999999999998</v>
      </c>
      <c r="L379">
        <v>10.8</v>
      </c>
      <c r="M379">
        <v>0</v>
      </c>
      <c r="N379">
        <v>0</v>
      </c>
      <c r="O379" s="1" t="s">
        <v>22</v>
      </c>
      <c r="P379">
        <v>10</v>
      </c>
      <c r="Q379">
        <v>39.799999999999997</v>
      </c>
      <c r="R379">
        <v>1025.5999999999999</v>
      </c>
      <c r="S379" s="1" t="s">
        <v>22</v>
      </c>
      <c r="T379">
        <v>38.969720000000002</v>
      </c>
      <c r="U379">
        <v>-77.385189999999994</v>
      </c>
      <c r="V379" s="1" t="s">
        <v>222</v>
      </c>
      <c r="W379" s="1" t="s">
        <v>22</v>
      </c>
      <c r="X379" s="1" t="s">
        <v>22</v>
      </c>
      <c r="Y379" s="1" t="s">
        <v>26</v>
      </c>
    </row>
    <row r="380" spans="1:25" x14ac:dyDescent="0.25">
      <c r="A380" s="1" t="s">
        <v>222</v>
      </c>
      <c r="B380" s="2">
        <v>40557</v>
      </c>
      <c r="C380">
        <v>16.2</v>
      </c>
      <c r="D380">
        <v>33.9</v>
      </c>
      <c r="E380">
        <v>26.6</v>
      </c>
      <c r="F380">
        <v>14.7</v>
      </c>
      <c r="G380">
        <v>62.05</v>
      </c>
      <c r="I380">
        <v>12.7</v>
      </c>
      <c r="K380">
        <v>281.06</v>
      </c>
      <c r="L380">
        <v>13.2</v>
      </c>
      <c r="M380">
        <v>0</v>
      </c>
      <c r="N380">
        <v>0</v>
      </c>
      <c r="O380" s="1" t="s">
        <v>22</v>
      </c>
      <c r="P380">
        <v>9.6999999999999993</v>
      </c>
      <c r="Q380">
        <v>77.599999999999994</v>
      </c>
      <c r="R380">
        <v>1029</v>
      </c>
      <c r="S380" s="1" t="s">
        <v>60</v>
      </c>
      <c r="T380">
        <v>38.969720000000002</v>
      </c>
      <c r="U380">
        <v>-77.385189999999994</v>
      </c>
      <c r="V380" s="1" t="s">
        <v>222</v>
      </c>
      <c r="W380" s="1" t="s">
        <v>22</v>
      </c>
      <c r="X380" s="1" t="s">
        <v>22</v>
      </c>
      <c r="Y380" s="1" t="s">
        <v>23</v>
      </c>
    </row>
    <row r="381" spans="1:25" x14ac:dyDescent="0.25">
      <c r="A381" s="1" t="s">
        <v>222</v>
      </c>
      <c r="B381" s="2">
        <v>40558</v>
      </c>
      <c r="C381">
        <v>23.1</v>
      </c>
      <c r="D381">
        <v>43.7</v>
      </c>
      <c r="E381">
        <v>34.4</v>
      </c>
      <c r="F381">
        <v>17.7</v>
      </c>
      <c r="G381">
        <v>52.31</v>
      </c>
      <c r="I381">
        <v>12.6</v>
      </c>
      <c r="K381">
        <v>199.65</v>
      </c>
      <c r="L381">
        <v>18.899999999999999</v>
      </c>
      <c r="M381">
        <v>0</v>
      </c>
      <c r="N381">
        <v>0</v>
      </c>
      <c r="O381" s="1" t="s">
        <v>22</v>
      </c>
      <c r="P381">
        <v>10</v>
      </c>
      <c r="Q381">
        <v>92.4</v>
      </c>
      <c r="R381">
        <v>1019.4</v>
      </c>
      <c r="S381" s="1" t="s">
        <v>22</v>
      </c>
      <c r="T381">
        <v>38.969720000000002</v>
      </c>
      <c r="U381">
        <v>-77.385189999999994</v>
      </c>
      <c r="V381" s="1" t="s">
        <v>222</v>
      </c>
      <c r="W381" s="1" t="s">
        <v>22</v>
      </c>
      <c r="X381" s="1" t="s">
        <v>22</v>
      </c>
      <c r="Y381" s="1" t="s">
        <v>23</v>
      </c>
    </row>
    <row r="382" spans="1:25" x14ac:dyDescent="0.25">
      <c r="A382" s="1" t="s">
        <v>222</v>
      </c>
      <c r="B382" s="2">
        <v>40559</v>
      </c>
      <c r="C382">
        <v>29.7</v>
      </c>
      <c r="D382">
        <v>38</v>
      </c>
      <c r="E382">
        <v>34.5</v>
      </c>
      <c r="F382">
        <v>17.3</v>
      </c>
      <c r="G382">
        <v>49.7</v>
      </c>
      <c r="I382">
        <v>13.5</v>
      </c>
      <c r="K382">
        <v>255.38</v>
      </c>
      <c r="L382">
        <v>23.1</v>
      </c>
      <c r="M382">
        <v>0</v>
      </c>
      <c r="N382">
        <v>0</v>
      </c>
      <c r="O382" s="1" t="s">
        <v>22</v>
      </c>
      <c r="P382">
        <v>10</v>
      </c>
      <c r="Q382">
        <v>81.3</v>
      </c>
      <c r="R382">
        <v>1020.2</v>
      </c>
      <c r="S382" s="1" t="s">
        <v>22</v>
      </c>
      <c r="T382">
        <v>38.969720000000002</v>
      </c>
      <c r="U382">
        <v>-77.385189999999994</v>
      </c>
      <c r="V382" s="1" t="s">
        <v>222</v>
      </c>
      <c r="W382" s="1" t="s">
        <v>22</v>
      </c>
      <c r="X382" s="1" t="s">
        <v>22</v>
      </c>
      <c r="Y382" s="1" t="s">
        <v>23</v>
      </c>
    </row>
    <row r="383" spans="1:25" x14ac:dyDescent="0.25">
      <c r="A383" s="1" t="s">
        <v>222</v>
      </c>
      <c r="B383" s="2">
        <v>40560</v>
      </c>
      <c r="C383">
        <v>26.8</v>
      </c>
      <c r="D383">
        <v>30.8</v>
      </c>
      <c r="E383">
        <v>29.5</v>
      </c>
      <c r="F383">
        <v>13.6</v>
      </c>
      <c r="G383">
        <v>52.29</v>
      </c>
      <c r="I383">
        <v>7.9</v>
      </c>
      <c r="K383">
        <v>69.09</v>
      </c>
      <c r="L383">
        <v>19.3</v>
      </c>
      <c r="M383">
        <v>0.1</v>
      </c>
      <c r="N383">
        <v>16.670000000000002</v>
      </c>
      <c r="O383" s="1" t="s">
        <v>22</v>
      </c>
      <c r="P383">
        <v>9.1</v>
      </c>
      <c r="Q383">
        <v>100</v>
      </c>
      <c r="R383">
        <v>1024.4000000000001</v>
      </c>
      <c r="S383" s="1" t="s">
        <v>312</v>
      </c>
      <c r="T383">
        <v>38.969720000000002</v>
      </c>
      <c r="U383">
        <v>-77.385189999999994</v>
      </c>
      <c r="V383" s="1" t="s">
        <v>222</v>
      </c>
      <c r="W383" s="1" t="s">
        <v>22</v>
      </c>
      <c r="X383" s="1" t="s">
        <v>22</v>
      </c>
      <c r="Y383" s="1" t="s">
        <v>24</v>
      </c>
    </row>
    <row r="384" spans="1:25" x14ac:dyDescent="0.25">
      <c r="A384" s="1" t="s">
        <v>222</v>
      </c>
      <c r="B384" s="2">
        <v>40561</v>
      </c>
      <c r="C384">
        <v>26.2</v>
      </c>
      <c r="D384">
        <v>34.1</v>
      </c>
      <c r="E384">
        <v>30.4</v>
      </c>
      <c r="F384">
        <v>27.8</v>
      </c>
      <c r="G384">
        <v>90.03</v>
      </c>
      <c r="I384">
        <v>13.2</v>
      </c>
      <c r="K384">
        <v>296.83</v>
      </c>
      <c r="L384">
        <v>15.9</v>
      </c>
      <c r="M384">
        <v>0.3</v>
      </c>
      <c r="N384">
        <v>33.33</v>
      </c>
      <c r="O384" s="1" t="s">
        <v>22</v>
      </c>
      <c r="P384">
        <v>3.6</v>
      </c>
      <c r="Q384">
        <v>91.4</v>
      </c>
      <c r="R384">
        <v>1011.9</v>
      </c>
      <c r="S384" s="1" t="s">
        <v>313</v>
      </c>
      <c r="T384">
        <v>38.969720000000002</v>
      </c>
      <c r="U384">
        <v>-77.385189999999994</v>
      </c>
      <c r="V384" s="1" t="s">
        <v>222</v>
      </c>
      <c r="W384" s="1" t="s">
        <v>22</v>
      </c>
      <c r="X384" s="1" t="s">
        <v>22</v>
      </c>
      <c r="Y384" s="1" t="s">
        <v>24</v>
      </c>
    </row>
    <row r="385" spans="1:25" x14ac:dyDescent="0.25">
      <c r="A385" s="1" t="s">
        <v>222</v>
      </c>
      <c r="B385" s="2">
        <v>40562</v>
      </c>
      <c r="C385">
        <v>33</v>
      </c>
      <c r="D385">
        <v>49.9</v>
      </c>
      <c r="E385">
        <v>39.1</v>
      </c>
      <c r="F385">
        <v>32.200000000000003</v>
      </c>
      <c r="G385">
        <v>78.56</v>
      </c>
      <c r="I385">
        <v>17.899999999999999</v>
      </c>
      <c r="J385">
        <v>36.9</v>
      </c>
      <c r="K385">
        <v>303.13</v>
      </c>
      <c r="L385">
        <v>30.3</v>
      </c>
      <c r="M385">
        <v>0</v>
      </c>
      <c r="N385">
        <v>0</v>
      </c>
      <c r="O385" s="1" t="s">
        <v>22</v>
      </c>
      <c r="P385">
        <v>5.5</v>
      </c>
      <c r="Q385">
        <v>79.5</v>
      </c>
      <c r="R385">
        <v>1010</v>
      </c>
      <c r="S385" s="1" t="s">
        <v>64</v>
      </c>
      <c r="T385">
        <v>38.969720000000002</v>
      </c>
      <c r="U385">
        <v>-77.385189999999994</v>
      </c>
      <c r="V385" s="1" t="s">
        <v>222</v>
      </c>
      <c r="W385" s="1" t="s">
        <v>22</v>
      </c>
      <c r="X385" s="1" t="s">
        <v>22</v>
      </c>
      <c r="Y385" s="1" t="s">
        <v>23</v>
      </c>
    </row>
    <row r="386" spans="1:25" x14ac:dyDescent="0.25">
      <c r="A386" s="1" t="s">
        <v>222</v>
      </c>
      <c r="B386" s="2">
        <v>40563</v>
      </c>
      <c r="C386">
        <v>30.7</v>
      </c>
      <c r="D386">
        <v>39.700000000000003</v>
      </c>
      <c r="E386">
        <v>36.200000000000003</v>
      </c>
      <c r="F386">
        <v>22.6</v>
      </c>
      <c r="G386">
        <v>57.69</v>
      </c>
      <c r="I386">
        <v>19.100000000000001</v>
      </c>
      <c r="K386">
        <v>210.12</v>
      </c>
      <c r="L386">
        <v>23.4</v>
      </c>
      <c r="M386">
        <v>0</v>
      </c>
      <c r="N386">
        <v>0</v>
      </c>
      <c r="O386" s="1" t="s">
        <v>22</v>
      </c>
      <c r="P386">
        <v>10</v>
      </c>
      <c r="Q386">
        <v>87.9</v>
      </c>
      <c r="R386">
        <v>1015.8</v>
      </c>
      <c r="S386" s="1" t="s">
        <v>22</v>
      </c>
      <c r="T386">
        <v>38.969720000000002</v>
      </c>
      <c r="U386">
        <v>-77.385189999999994</v>
      </c>
      <c r="V386" s="1" t="s">
        <v>222</v>
      </c>
      <c r="W386" s="1" t="s">
        <v>22</v>
      </c>
      <c r="X386" s="1" t="s">
        <v>22</v>
      </c>
      <c r="Y386" s="1" t="s">
        <v>23</v>
      </c>
    </row>
    <row r="387" spans="1:25" x14ac:dyDescent="0.25">
      <c r="A387" s="1" t="s">
        <v>222</v>
      </c>
      <c r="B387" s="2">
        <v>40564</v>
      </c>
      <c r="C387">
        <v>17.8</v>
      </c>
      <c r="D387">
        <v>35.9</v>
      </c>
      <c r="E387">
        <v>28.4</v>
      </c>
      <c r="F387">
        <v>10</v>
      </c>
      <c r="G387">
        <v>47.75</v>
      </c>
      <c r="I387">
        <v>25.3</v>
      </c>
      <c r="J387">
        <v>39.1</v>
      </c>
      <c r="K387">
        <v>295.45999999999998</v>
      </c>
      <c r="L387">
        <v>5.2</v>
      </c>
      <c r="M387">
        <v>0</v>
      </c>
      <c r="N387">
        <v>8.33</v>
      </c>
      <c r="O387" s="1" t="s">
        <v>22</v>
      </c>
      <c r="P387">
        <v>9.6999999999999993</v>
      </c>
      <c r="Q387">
        <v>63.6</v>
      </c>
      <c r="R387">
        <v>1009.9</v>
      </c>
      <c r="S387" s="1" t="s">
        <v>116</v>
      </c>
      <c r="T387">
        <v>38.969720000000002</v>
      </c>
      <c r="U387">
        <v>-77.385189999999994</v>
      </c>
      <c r="V387" s="1" t="s">
        <v>222</v>
      </c>
      <c r="W387" s="1" t="s">
        <v>22</v>
      </c>
      <c r="X387" s="1" t="s">
        <v>22</v>
      </c>
      <c r="Y387" s="1" t="s">
        <v>26</v>
      </c>
    </row>
    <row r="388" spans="1:25" x14ac:dyDescent="0.25">
      <c r="A388" s="1" t="s">
        <v>222</v>
      </c>
      <c r="B388" s="2">
        <v>40565</v>
      </c>
      <c r="C388">
        <v>10.1</v>
      </c>
      <c r="D388">
        <v>24</v>
      </c>
      <c r="E388">
        <v>17.3</v>
      </c>
      <c r="F388">
        <v>1.3</v>
      </c>
      <c r="G388">
        <v>50.08</v>
      </c>
      <c r="I388">
        <v>10.199999999999999</v>
      </c>
      <c r="K388">
        <v>265.05</v>
      </c>
      <c r="L388">
        <v>3.7</v>
      </c>
      <c r="M388">
        <v>0</v>
      </c>
      <c r="N388">
        <v>0</v>
      </c>
      <c r="O388" s="1" t="s">
        <v>22</v>
      </c>
      <c r="P388">
        <v>10</v>
      </c>
      <c r="Q388">
        <v>58.1</v>
      </c>
      <c r="R388">
        <v>1016.2</v>
      </c>
      <c r="S388" s="1" t="s">
        <v>22</v>
      </c>
      <c r="T388">
        <v>38.969720000000002</v>
      </c>
      <c r="U388">
        <v>-77.385189999999994</v>
      </c>
      <c r="V388" s="1" t="s">
        <v>222</v>
      </c>
      <c r="W388" s="1" t="s">
        <v>22</v>
      </c>
      <c r="X388" s="1" t="s">
        <v>22</v>
      </c>
      <c r="Y388" s="1" t="s">
        <v>26</v>
      </c>
    </row>
    <row r="389" spans="1:25" x14ac:dyDescent="0.25">
      <c r="A389" s="1" t="s">
        <v>222</v>
      </c>
      <c r="B389" s="2">
        <v>40566</v>
      </c>
      <c r="C389">
        <v>10.1</v>
      </c>
      <c r="D389">
        <v>28.9</v>
      </c>
      <c r="E389">
        <v>20.399999999999999</v>
      </c>
      <c r="F389">
        <v>3.7</v>
      </c>
      <c r="G389">
        <v>51.09</v>
      </c>
      <c r="I389">
        <v>20.3</v>
      </c>
      <c r="J389">
        <v>30</v>
      </c>
      <c r="K389">
        <v>302.64999999999998</v>
      </c>
      <c r="L389">
        <v>8.6999999999999993</v>
      </c>
      <c r="M389">
        <v>0</v>
      </c>
      <c r="N389">
        <v>0</v>
      </c>
      <c r="O389" s="1" t="s">
        <v>22</v>
      </c>
      <c r="P389">
        <v>10</v>
      </c>
      <c r="Q389">
        <v>49.4</v>
      </c>
      <c r="R389">
        <v>1020.5</v>
      </c>
      <c r="S389" s="1" t="s">
        <v>60</v>
      </c>
      <c r="T389">
        <v>38.969720000000002</v>
      </c>
      <c r="U389">
        <v>-77.385189999999994</v>
      </c>
      <c r="V389" s="1" t="s">
        <v>222</v>
      </c>
      <c r="W389" s="1" t="s">
        <v>22</v>
      </c>
      <c r="X389" s="1" t="s">
        <v>22</v>
      </c>
      <c r="Y389" s="1" t="s">
        <v>26</v>
      </c>
    </row>
    <row r="390" spans="1:25" x14ac:dyDescent="0.25">
      <c r="A390" s="1" t="s">
        <v>222</v>
      </c>
      <c r="B390" s="2">
        <v>40567</v>
      </c>
      <c r="C390">
        <v>6.3</v>
      </c>
      <c r="D390">
        <v>30.7</v>
      </c>
      <c r="E390">
        <v>20</v>
      </c>
      <c r="F390">
        <v>6.3</v>
      </c>
      <c r="G390">
        <v>56.65</v>
      </c>
      <c r="I390">
        <v>10.199999999999999</v>
      </c>
      <c r="K390">
        <v>165.35</v>
      </c>
      <c r="L390">
        <v>3.6</v>
      </c>
      <c r="M390">
        <v>0</v>
      </c>
      <c r="N390">
        <v>0</v>
      </c>
      <c r="O390" s="1" t="s">
        <v>22</v>
      </c>
      <c r="P390">
        <v>10</v>
      </c>
      <c r="Q390">
        <v>55</v>
      </c>
      <c r="R390">
        <v>1029.4000000000001</v>
      </c>
      <c r="S390" s="1" t="s">
        <v>22</v>
      </c>
      <c r="T390">
        <v>38.969720000000002</v>
      </c>
      <c r="U390">
        <v>-77.385189999999994</v>
      </c>
      <c r="V390" s="1" t="s">
        <v>222</v>
      </c>
      <c r="W390" s="1" t="s">
        <v>22</v>
      </c>
      <c r="X390" s="1" t="s">
        <v>22</v>
      </c>
      <c r="Y390" s="1" t="s">
        <v>26</v>
      </c>
    </row>
    <row r="391" spans="1:25" x14ac:dyDescent="0.25">
      <c r="A391" s="1" t="s">
        <v>222</v>
      </c>
      <c r="B391" s="2">
        <v>40568</v>
      </c>
      <c r="C391">
        <v>28.1</v>
      </c>
      <c r="D391">
        <v>44</v>
      </c>
      <c r="E391">
        <v>34.700000000000003</v>
      </c>
      <c r="F391">
        <v>20.2</v>
      </c>
      <c r="G391">
        <v>56.19</v>
      </c>
      <c r="I391">
        <v>8</v>
      </c>
      <c r="K391">
        <v>133.72999999999999</v>
      </c>
      <c r="L391">
        <v>20.8</v>
      </c>
      <c r="M391">
        <v>0</v>
      </c>
      <c r="N391">
        <v>0</v>
      </c>
      <c r="O391" s="1" t="s">
        <v>22</v>
      </c>
      <c r="P391">
        <v>10</v>
      </c>
      <c r="Q391">
        <v>90.1</v>
      </c>
      <c r="R391">
        <v>1021.1</v>
      </c>
      <c r="S391" s="1" t="s">
        <v>22</v>
      </c>
      <c r="T391">
        <v>38.969720000000002</v>
      </c>
      <c r="U391">
        <v>-77.385189999999994</v>
      </c>
      <c r="V391" s="1" t="s">
        <v>222</v>
      </c>
      <c r="W391" s="1" t="s">
        <v>22</v>
      </c>
      <c r="X391" s="1" t="s">
        <v>22</v>
      </c>
      <c r="Y391" s="1" t="s">
        <v>23</v>
      </c>
    </row>
    <row r="392" spans="1:25" x14ac:dyDescent="0.25">
      <c r="A392" s="1" t="s">
        <v>222</v>
      </c>
      <c r="B392" s="2">
        <v>40569</v>
      </c>
      <c r="C392">
        <v>32.1</v>
      </c>
      <c r="D392">
        <v>34.9</v>
      </c>
      <c r="E392">
        <v>33.299999999999997</v>
      </c>
      <c r="F392">
        <v>30.5</v>
      </c>
      <c r="G392">
        <v>90</v>
      </c>
      <c r="I392">
        <v>19.100000000000001</v>
      </c>
      <c r="J392">
        <v>31.1</v>
      </c>
      <c r="K392">
        <v>188.04</v>
      </c>
      <c r="L392">
        <v>20.399999999999999</v>
      </c>
      <c r="M392">
        <v>1.3</v>
      </c>
      <c r="N392">
        <v>70.83</v>
      </c>
      <c r="O392" s="1" t="s">
        <v>314</v>
      </c>
      <c r="P392">
        <v>2.2000000000000002</v>
      </c>
      <c r="Q392">
        <v>91</v>
      </c>
      <c r="R392">
        <v>1009.4</v>
      </c>
      <c r="S392" s="1" t="s">
        <v>315</v>
      </c>
      <c r="T392">
        <v>38.969720000000002</v>
      </c>
      <c r="U392">
        <v>-77.385189999999994</v>
      </c>
      <c r="V392" s="1" t="s">
        <v>222</v>
      </c>
      <c r="W392" s="1" t="s">
        <v>22</v>
      </c>
      <c r="X392" s="1" t="s">
        <v>22</v>
      </c>
      <c r="Y392" s="1" t="s">
        <v>24</v>
      </c>
    </row>
    <row r="393" spans="1:25" x14ac:dyDescent="0.25">
      <c r="A393" s="1" t="s">
        <v>222</v>
      </c>
      <c r="B393" s="2">
        <v>40570</v>
      </c>
      <c r="C393">
        <v>26</v>
      </c>
      <c r="D393">
        <v>34.9</v>
      </c>
      <c r="E393">
        <v>31.6</v>
      </c>
      <c r="F393">
        <v>24.1</v>
      </c>
      <c r="G393">
        <v>74.05</v>
      </c>
      <c r="I393">
        <v>20.8</v>
      </c>
      <c r="J393">
        <v>34.4</v>
      </c>
      <c r="K393">
        <v>277.48</v>
      </c>
      <c r="L393">
        <v>16.899999999999999</v>
      </c>
      <c r="M393">
        <v>0</v>
      </c>
      <c r="N393">
        <v>83.33</v>
      </c>
      <c r="O393" s="1" t="s">
        <v>316</v>
      </c>
      <c r="P393">
        <v>9.3000000000000007</v>
      </c>
      <c r="Q393">
        <v>91.3</v>
      </c>
      <c r="R393">
        <v>1012.7</v>
      </c>
      <c r="S393" s="1" t="s">
        <v>61</v>
      </c>
      <c r="T393">
        <v>38.969720000000002</v>
      </c>
      <c r="U393">
        <v>-77.385189999999994</v>
      </c>
      <c r="V393" s="1" t="s">
        <v>222</v>
      </c>
      <c r="W393" s="1" t="s">
        <v>22</v>
      </c>
      <c r="X393" s="1" t="s">
        <v>22</v>
      </c>
      <c r="Y393" s="1" t="s">
        <v>23</v>
      </c>
    </row>
    <row r="394" spans="1:25" x14ac:dyDescent="0.25">
      <c r="A394" s="1" t="s">
        <v>222</v>
      </c>
      <c r="B394" s="2">
        <v>40571</v>
      </c>
      <c r="C394">
        <v>26</v>
      </c>
      <c r="D394">
        <v>34.799999999999997</v>
      </c>
      <c r="E394">
        <v>31.1</v>
      </c>
      <c r="F394">
        <v>26.7</v>
      </c>
      <c r="G394">
        <v>84.12</v>
      </c>
      <c r="I394">
        <v>14.5</v>
      </c>
      <c r="K394">
        <v>245.53</v>
      </c>
      <c r="L394">
        <v>22.1</v>
      </c>
      <c r="M394">
        <v>0.1</v>
      </c>
      <c r="N394">
        <v>45.83</v>
      </c>
      <c r="O394" s="1" t="s">
        <v>317</v>
      </c>
      <c r="P394">
        <v>5.9</v>
      </c>
      <c r="Q394">
        <v>96.8</v>
      </c>
      <c r="R394">
        <v>1010.9</v>
      </c>
      <c r="S394" s="1" t="s">
        <v>244</v>
      </c>
      <c r="T394">
        <v>38.969720000000002</v>
      </c>
      <c r="U394">
        <v>-77.385189999999994</v>
      </c>
      <c r="V394" s="1" t="s">
        <v>222</v>
      </c>
      <c r="W394" s="1" t="s">
        <v>22</v>
      </c>
      <c r="X394" s="1" t="s">
        <v>22</v>
      </c>
      <c r="Y394" s="1" t="s">
        <v>24</v>
      </c>
    </row>
    <row r="395" spans="1:25" x14ac:dyDescent="0.25">
      <c r="A395" s="1" t="s">
        <v>222</v>
      </c>
      <c r="B395" s="2">
        <v>40572</v>
      </c>
      <c r="C395">
        <v>19.2</v>
      </c>
      <c r="D395">
        <v>35.799999999999997</v>
      </c>
      <c r="E395">
        <v>28.3</v>
      </c>
      <c r="F395">
        <v>20.6</v>
      </c>
      <c r="G395">
        <v>72.98</v>
      </c>
      <c r="I395">
        <v>10</v>
      </c>
      <c r="K395">
        <v>177.12</v>
      </c>
      <c r="L395">
        <v>19.399999999999999</v>
      </c>
      <c r="M395">
        <v>0</v>
      </c>
      <c r="N395">
        <v>0</v>
      </c>
      <c r="O395" s="1" t="s">
        <v>126</v>
      </c>
      <c r="P395">
        <v>9.6999999999999993</v>
      </c>
      <c r="Q395">
        <v>68.3</v>
      </c>
      <c r="R395">
        <v>1015</v>
      </c>
      <c r="S395" s="1" t="s">
        <v>61</v>
      </c>
      <c r="T395">
        <v>38.969720000000002</v>
      </c>
      <c r="U395">
        <v>-77.385189999999994</v>
      </c>
      <c r="V395" s="1" t="s">
        <v>222</v>
      </c>
      <c r="W395" s="1" t="s">
        <v>22</v>
      </c>
      <c r="X395" s="1" t="s">
        <v>22</v>
      </c>
      <c r="Y395" s="1" t="s">
        <v>26</v>
      </c>
    </row>
    <row r="396" spans="1:25" x14ac:dyDescent="0.25">
      <c r="A396" s="1" t="s">
        <v>222</v>
      </c>
      <c r="B396" s="2">
        <v>40573</v>
      </c>
      <c r="C396">
        <v>16.100000000000001</v>
      </c>
      <c r="D396">
        <v>41.9</v>
      </c>
      <c r="E396">
        <v>29.7</v>
      </c>
      <c r="F396">
        <v>22.4</v>
      </c>
      <c r="G396">
        <v>75.510000000000005</v>
      </c>
      <c r="I396">
        <v>7.7</v>
      </c>
      <c r="K396">
        <v>190.69</v>
      </c>
      <c r="L396">
        <v>30.7</v>
      </c>
      <c r="M396">
        <v>0</v>
      </c>
      <c r="N396">
        <v>0</v>
      </c>
      <c r="O396" s="1" t="s">
        <v>126</v>
      </c>
      <c r="P396">
        <v>6.7</v>
      </c>
      <c r="Q396">
        <v>63.2</v>
      </c>
      <c r="R396">
        <v>1020.9</v>
      </c>
      <c r="S396" s="1" t="s">
        <v>110</v>
      </c>
      <c r="T396">
        <v>38.969720000000002</v>
      </c>
      <c r="U396">
        <v>-77.385189999999994</v>
      </c>
      <c r="V396" s="1" t="s">
        <v>222</v>
      </c>
      <c r="W396" s="1" t="s">
        <v>22</v>
      </c>
      <c r="X396" s="1" t="s">
        <v>22</v>
      </c>
      <c r="Y396" s="1" t="s">
        <v>26</v>
      </c>
    </row>
    <row r="397" spans="1:25" x14ac:dyDescent="0.25">
      <c r="A397" s="1" t="s">
        <v>222</v>
      </c>
      <c r="B397" s="2">
        <v>40574</v>
      </c>
      <c r="C397">
        <v>25.7</v>
      </c>
      <c r="D397">
        <v>34.700000000000003</v>
      </c>
      <c r="E397">
        <v>28.8</v>
      </c>
      <c r="F397">
        <v>17.899999999999999</v>
      </c>
      <c r="G397">
        <v>63.78</v>
      </c>
      <c r="I397">
        <v>9</v>
      </c>
      <c r="K397">
        <v>91</v>
      </c>
      <c r="L397">
        <v>19.399999999999999</v>
      </c>
      <c r="M397">
        <v>0</v>
      </c>
      <c r="N397">
        <v>0</v>
      </c>
      <c r="O397" s="1" t="s">
        <v>126</v>
      </c>
      <c r="P397">
        <v>10</v>
      </c>
      <c r="Q397">
        <v>86.2</v>
      </c>
      <c r="R397">
        <v>1029.8</v>
      </c>
      <c r="S397" s="1" t="s">
        <v>318</v>
      </c>
      <c r="T397">
        <v>38.969720000000002</v>
      </c>
      <c r="U397">
        <v>-77.385189999999994</v>
      </c>
      <c r="V397" s="1" t="s">
        <v>222</v>
      </c>
      <c r="W397" s="1" t="s">
        <v>22</v>
      </c>
      <c r="X397" s="1" t="s">
        <v>22</v>
      </c>
      <c r="Y397" s="1" t="s">
        <v>23</v>
      </c>
    </row>
    <row r="398" spans="1:25" x14ac:dyDescent="0.25">
      <c r="A398" s="1" t="s">
        <v>222</v>
      </c>
      <c r="B398" s="2">
        <v>40575</v>
      </c>
      <c r="C398">
        <v>25.9</v>
      </c>
      <c r="D398">
        <v>34.9</v>
      </c>
      <c r="E398">
        <v>30.7</v>
      </c>
      <c r="F398">
        <v>27.4</v>
      </c>
      <c r="G398">
        <v>87.55</v>
      </c>
      <c r="I398">
        <v>7.9</v>
      </c>
      <c r="K398">
        <v>130.62</v>
      </c>
      <c r="L398">
        <v>21.7</v>
      </c>
      <c r="M398">
        <v>0.1</v>
      </c>
      <c r="N398">
        <v>4.17</v>
      </c>
      <c r="O398" s="1" t="s">
        <v>319</v>
      </c>
      <c r="P398">
        <v>3.5</v>
      </c>
      <c r="Q398">
        <v>100</v>
      </c>
      <c r="R398">
        <v>1023.2</v>
      </c>
      <c r="S398" s="1" t="s">
        <v>320</v>
      </c>
      <c r="T398">
        <v>38.969720000000002</v>
      </c>
      <c r="U398">
        <v>-77.385189999999994</v>
      </c>
      <c r="V398" s="1" t="s">
        <v>222</v>
      </c>
      <c r="W398" s="1" t="s">
        <v>22</v>
      </c>
      <c r="X398" s="1" t="s">
        <v>22</v>
      </c>
      <c r="Y398" s="1" t="s">
        <v>24</v>
      </c>
    </row>
    <row r="399" spans="1:25" x14ac:dyDescent="0.25">
      <c r="A399" s="1" t="s">
        <v>222</v>
      </c>
      <c r="B399" s="2">
        <v>40576</v>
      </c>
      <c r="C399">
        <v>30.8</v>
      </c>
      <c r="D399">
        <v>46</v>
      </c>
      <c r="E399">
        <v>36.700000000000003</v>
      </c>
      <c r="F399">
        <v>29.8</v>
      </c>
      <c r="G399">
        <v>78.73</v>
      </c>
      <c r="I399">
        <v>26.1</v>
      </c>
      <c r="J399">
        <v>40.299999999999997</v>
      </c>
      <c r="K399">
        <v>233.5</v>
      </c>
      <c r="L399">
        <v>19.2</v>
      </c>
      <c r="M399">
        <v>0.6</v>
      </c>
      <c r="N399">
        <v>33.33</v>
      </c>
      <c r="O399" s="1" t="s">
        <v>71</v>
      </c>
      <c r="P399">
        <v>6.3</v>
      </c>
      <c r="Q399">
        <v>82</v>
      </c>
      <c r="R399">
        <v>1011.7</v>
      </c>
      <c r="S399" s="1" t="s">
        <v>68</v>
      </c>
      <c r="T399">
        <v>38.969720000000002</v>
      </c>
      <c r="U399">
        <v>-77.385189999999994</v>
      </c>
      <c r="V399" s="1" t="s">
        <v>222</v>
      </c>
      <c r="W399" s="1" t="s">
        <v>22</v>
      </c>
      <c r="X399" s="1" t="s">
        <v>22</v>
      </c>
      <c r="Y399" s="1" t="s">
        <v>24</v>
      </c>
    </row>
    <row r="400" spans="1:25" x14ac:dyDescent="0.25">
      <c r="A400" s="1" t="s">
        <v>222</v>
      </c>
      <c r="B400" s="2">
        <v>40577</v>
      </c>
      <c r="C400">
        <v>25</v>
      </c>
      <c r="D400">
        <v>33</v>
      </c>
      <c r="E400">
        <v>28.5</v>
      </c>
      <c r="F400">
        <v>14.2</v>
      </c>
      <c r="G400">
        <v>54.84</v>
      </c>
      <c r="I400">
        <v>23</v>
      </c>
      <c r="J400">
        <v>46.1</v>
      </c>
      <c r="K400">
        <v>310.14999999999998</v>
      </c>
      <c r="L400">
        <v>13.5</v>
      </c>
      <c r="M400">
        <v>0</v>
      </c>
      <c r="N400">
        <v>0</v>
      </c>
      <c r="O400" s="1" t="s">
        <v>227</v>
      </c>
      <c r="P400">
        <v>10</v>
      </c>
      <c r="Q400">
        <v>67</v>
      </c>
      <c r="R400">
        <v>1028.5</v>
      </c>
      <c r="S400" s="1" t="s">
        <v>22</v>
      </c>
      <c r="T400">
        <v>38.969720000000002</v>
      </c>
      <c r="U400">
        <v>-77.385189999999994</v>
      </c>
      <c r="V400" s="1" t="s">
        <v>222</v>
      </c>
      <c r="W400" s="1" t="s">
        <v>22</v>
      </c>
      <c r="X400" s="1" t="s">
        <v>22</v>
      </c>
      <c r="Y400" s="1" t="s">
        <v>26</v>
      </c>
    </row>
    <row r="401" spans="1:25" x14ac:dyDescent="0.25">
      <c r="A401" s="1" t="s">
        <v>222</v>
      </c>
      <c r="B401" s="2">
        <v>40578</v>
      </c>
      <c r="C401">
        <v>20</v>
      </c>
      <c r="D401">
        <v>38.9</v>
      </c>
      <c r="E401">
        <v>30</v>
      </c>
      <c r="F401">
        <v>18.7</v>
      </c>
      <c r="G401">
        <v>64</v>
      </c>
      <c r="I401">
        <v>8.9</v>
      </c>
      <c r="K401">
        <v>188.75</v>
      </c>
      <c r="L401">
        <v>29.2</v>
      </c>
      <c r="M401">
        <v>0</v>
      </c>
      <c r="N401">
        <v>0</v>
      </c>
      <c r="O401" s="1" t="s">
        <v>73</v>
      </c>
      <c r="P401">
        <v>10</v>
      </c>
      <c r="Q401">
        <v>84</v>
      </c>
      <c r="R401">
        <v>1025.5</v>
      </c>
      <c r="S401" s="1" t="s">
        <v>22</v>
      </c>
      <c r="T401">
        <v>38.969720000000002</v>
      </c>
      <c r="U401">
        <v>-77.385189999999994</v>
      </c>
      <c r="V401" s="1" t="s">
        <v>222</v>
      </c>
      <c r="W401" s="1" t="s">
        <v>22</v>
      </c>
      <c r="X401" s="1" t="s">
        <v>22</v>
      </c>
      <c r="Y401" s="1" t="s">
        <v>23</v>
      </c>
    </row>
    <row r="402" spans="1:25" x14ac:dyDescent="0.25">
      <c r="A402" s="1" t="s">
        <v>222</v>
      </c>
      <c r="B402" s="2">
        <v>40579</v>
      </c>
      <c r="C402">
        <v>33.1</v>
      </c>
      <c r="D402">
        <v>38.9</v>
      </c>
      <c r="E402">
        <v>35.4</v>
      </c>
      <c r="F402">
        <v>32.700000000000003</v>
      </c>
      <c r="G402">
        <v>90.4</v>
      </c>
      <c r="I402">
        <v>12.7</v>
      </c>
      <c r="K402">
        <v>177.76</v>
      </c>
      <c r="L402">
        <v>29</v>
      </c>
      <c r="M402">
        <v>0.2</v>
      </c>
      <c r="N402">
        <v>50</v>
      </c>
      <c r="O402" s="1" t="s">
        <v>73</v>
      </c>
      <c r="P402">
        <v>4.5</v>
      </c>
      <c r="Q402">
        <v>94</v>
      </c>
      <c r="R402">
        <v>1008.4</v>
      </c>
      <c r="S402" s="1" t="s">
        <v>92</v>
      </c>
      <c r="T402">
        <v>38.969720000000002</v>
      </c>
      <c r="U402">
        <v>-77.385189999999994</v>
      </c>
      <c r="V402" s="1" t="s">
        <v>222</v>
      </c>
      <c r="W402" s="1" t="s">
        <v>22</v>
      </c>
      <c r="X402" s="1" t="s">
        <v>22</v>
      </c>
      <c r="Y402" s="1" t="s">
        <v>24</v>
      </c>
    </row>
    <row r="403" spans="1:25" x14ac:dyDescent="0.25">
      <c r="A403" s="1" t="s">
        <v>222</v>
      </c>
      <c r="B403" s="2">
        <v>40580</v>
      </c>
      <c r="C403">
        <v>32</v>
      </c>
      <c r="D403">
        <v>44.7</v>
      </c>
      <c r="E403">
        <v>38.4</v>
      </c>
      <c r="F403">
        <v>26.6</v>
      </c>
      <c r="G403">
        <v>62.88</v>
      </c>
      <c r="I403">
        <v>20.6</v>
      </c>
      <c r="J403">
        <v>32.200000000000003</v>
      </c>
      <c r="K403">
        <v>260.70999999999998</v>
      </c>
      <c r="L403">
        <v>26.3</v>
      </c>
      <c r="M403">
        <v>0</v>
      </c>
      <c r="N403">
        <v>0</v>
      </c>
      <c r="O403" s="1" t="s">
        <v>22</v>
      </c>
      <c r="P403">
        <v>10</v>
      </c>
      <c r="Q403">
        <v>75.3</v>
      </c>
      <c r="R403">
        <v>1014.3</v>
      </c>
      <c r="S403" s="1" t="s">
        <v>22</v>
      </c>
      <c r="T403">
        <v>38.969720000000002</v>
      </c>
      <c r="U403">
        <v>-77.385189999999994</v>
      </c>
      <c r="V403" s="1" t="s">
        <v>222</v>
      </c>
      <c r="W403" s="1" t="s">
        <v>22</v>
      </c>
      <c r="X403" s="1" t="s">
        <v>22</v>
      </c>
      <c r="Y403" s="1" t="s">
        <v>23</v>
      </c>
    </row>
    <row r="404" spans="1:25" x14ac:dyDescent="0.25">
      <c r="A404" s="1" t="s">
        <v>222</v>
      </c>
      <c r="B404" s="2">
        <v>40581</v>
      </c>
      <c r="C404">
        <v>25.2</v>
      </c>
      <c r="D404">
        <v>46.1</v>
      </c>
      <c r="E404">
        <v>35.6</v>
      </c>
      <c r="F404">
        <v>28.8</v>
      </c>
      <c r="G404">
        <v>77.48</v>
      </c>
      <c r="I404">
        <v>3.5</v>
      </c>
      <c r="K404">
        <v>178.36</v>
      </c>
      <c r="L404">
        <v>32.5</v>
      </c>
      <c r="M404">
        <v>0</v>
      </c>
      <c r="N404">
        <v>0</v>
      </c>
      <c r="O404" s="1" t="s">
        <v>22</v>
      </c>
      <c r="P404">
        <v>7.9</v>
      </c>
      <c r="Q404">
        <v>70.099999999999994</v>
      </c>
      <c r="R404">
        <v>1013.2</v>
      </c>
      <c r="S404" s="1" t="s">
        <v>65</v>
      </c>
      <c r="T404">
        <v>38.969720000000002</v>
      </c>
      <c r="U404">
        <v>-77.385189999999994</v>
      </c>
      <c r="V404" s="1" t="s">
        <v>222</v>
      </c>
      <c r="W404" s="1" t="s">
        <v>22</v>
      </c>
      <c r="X404" s="1" t="s">
        <v>22</v>
      </c>
      <c r="Y404" s="1" t="s">
        <v>26</v>
      </c>
    </row>
    <row r="405" spans="1:25" x14ac:dyDescent="0.25">
      <c r="A405" s="1" t="s">
        <v>222</v>
      </c>
      <c r="B405" s="2">
        <v>40582</v>
      </c>
      <c r="C405">
        <v>23</v>
      </c>
      <c r="D405">
        <v>37.9</v>
      </c>
      <c r="E405">
        <v>32.700000000000003</v>
      </c>
      <c r="F405">
        <v>17.7</v>
      </c>
      <c r="G405">
        <v>55.82</v>
      </c>
      <c r="I405">
        <v>31.1</v>
      </c>
      <c r="J405">
        <v>42.5</v>
      </c>
      <c r="K405">
        <v>305.81</v>
      </c>
      <c r="L405">
        <v>12.6</v>
      </c>
      <c r="M405">
        <v>0</v>
      </c>
      <c r="N405">
        <v>0</v>
      </c>
      <c r="O405" s="1" t="s">
        <v>22</v>
      </c>
      <c r="P405">
        <v>9.1999999999999993</v>
      </c>
      <c r="Q405">
        <v>68</v>
      </c>
      <c r="R405">
        <v>1013.8</v>
      </c>
      <c r="S405" s="1" t="s">
        <v>62</v>
      </c>
      <c r="T405">
        <v>38.969720000000002</v>
      </c>
      <c r="U405">
        <v>-77.385189999999994</v>
      </c>
      <c r="V405" s="1" t="s">
        <v>222</v>
      </c>
      <c r="W405" s="1" t="s">
        <v>22</v>
      </c>
      <c r="X405" s="1" t="s">
        <v>22</v>
      </c>
      <c r="Y405" s="1" t="s">
        <v>26</v>
      </c>
    </row>
    <row r="406" spans="1:25" x14ac:dyDescent="0.25">
      <c r="A406" s="1" t="s">
        <v>222</v>
      </c>
      <c r="B406" s="2">
        <v>40583</v>
      </c>
      <c r="C406">
        <v>17</v>
      </c>
      <c r="D406">
        <v>32</v>
      </c>
      <c r="E406">
        <v>25.5</v>
      </c>
      <c r="F406">
        <v>9.4</v>
      </c>
      <c r="G406">
        <v>50.92</v>
      </c>
      <c r="I406">
        <v>12.5</v>
      </c>
      <c r="K406">
        <v>256.83</v>
      </c>
      <c r="L406">
        <v>10.4</v>
      </c>
      <c r="M406">
        <v>0</v>
      </c>
      <c r="N406">
        <v>0</v>
      </c>
      <c r="O406" s="1" t="s">
        <v>22</v>
      </c>
      <c r="P406">
        <v>9.6</v>
      </c>
      <c r="Q406">
        <v>77.7</v>
      </c>
      <c r="R406">
        <v>1024.4000000000001</v>
      </c>
      <c r="S406" s="1" t="s">
        <v>60</v>
      </c>
      <c r="T406">
        <v>38.969720000000002</v>
      </c>
      <c r="U406">
        <v>-77.385189999999994</v>
      </c>
      <c r="V406" s="1" t="s">
        <v>222</v>
      </c>
      <c r="W406" s="1" t="s">
        <v>22</v>
      </c>
      <c r="X406" s="1" t="s">
        <v>22</v>
      </c>
      <c r="Y406" s="1" t="s">
        <v>23</v>
      </c>
    </row>
    <row r="407" spans="1:25" x14ac:dyDescent="0.25">
      <c r="A407" s="1" t="s">
        <v>222</v>
      </c>
      <c r="B407" s="2">
        <v>40584</v>
      </c>
      <c r="C407">
        <v>16.899999999999999</v>
      </c>
      <c r="D407">
        <v>32.9</v>
      </c>
      <c r="E407">
        <v>26</v>
      </c>
      <c r="F407">
        <v>7.9</v>
      </c>
      <c r="G407">
        <v>48.06</v>
      </c>
      <c r="I407">
        <v>18.2</v>
      </c>
      <c r="K407">
        <v>287.67</v>
      </c>
      <c r="L407">
        <v>10.199999999999999</v>
      </c>
      <c r="M407">
        <v>0</v>
      </c>
      <c r="N407">
        <v>0</v>
      </c>
      <c r="O407" s="1" t="s">
        <v>22</v>
      </c>
      <c r="P407">
        <v>9.8000000000000007</v>
      </c>
      <c r="Q407">
        <v>40.1</v>
      </c>
      <c r="R407">
        <v>1019.6</v>
      </c>
      <c r="S407" s="1" t="s">
        <v>60</v>
      </c>
      <c r="T407">
        <v>38.969720000000002</v>
      </c>
      <c r="U407">
        <v>-77.385189999999994</v>
      </c>
      <c r="V407" s="1" t="s">
        <v>222</v>
      </c>
      <c r="W407" s="1" t="s">
        <v>22</v>
      </c>
      <c r="X407" s="1" t="s">
        <v>22</v>
      </c>
      <c r="Y407" s="1" t="s">
        <v>26</v>
      </c>
    </row>
    <row r="408" spans="1:25" x14ac:dyDescent="0.25">
      <c r="A408" s="1" t="s">
        <v>222</v>
      </c>
      <c r="B408" s="2">
        <v>40585</v>
      </c>
      <c r="C408">
        <v>12.1</v>
      </c>
      <c r="D408">
        <v>43</v>
      </c>
      <c r="E408">
        <v>26.2</v>
      </c>
      <c r="F408">
        <v>10.5</v>
      </c>
      <c r="G408">
        <v>56.6</v>
      </c>
      <c r="I408">
        <v>6.9</v>
      </c>
      <c r="K408">
        <v>177.55</v>
      </c>
      <c r="L408">
        <v>24.2</v>
      </c>
      <c r="M408">
        <v>0</v>
      </c>
      <c r="N408">
        <v>0</v>
      </c>
      <c r="O408" s="1" t="s">
        <v>22</v>
      </c>
      <c r="P408">
        <v>10</v>
      </c>
      <c r="Q408">
        <v>14.3</v>
      </c>
      <c r="R408">
        <v>1020.7</v>
      </c>
      <c r="S408" s="1" t="s">
        <v>22</v>
      </c>
      <c r="T408">
        <v>38.969720000000002</v>
      </c>
      <c r="U408">
        <v>-77.385189999999994</v>
      </c>
      <c r="V408" s="1" t="s">
        <v>222</v>
      </c>
      <c r="W408" s="1" t="s">
        <v>22</v>
      </c>
      <c r="X408" s="1" t="s">
        <v>22</v>
      </c>
      <c r="Y408" s="1" t="s">
        <v>28</v>
      </c>
    </row>
    <row r="409" spans="1:25" x14ac:dyDescent="0.25">
      <c r="A409" s="1" t="s">
        <v>222</v>
      </c>
      <c r="B409" s="2">
        <v>40586</v>
      </c>
      <c r="C409">
        <v>17</v>
      </c>
      <c r="D409">
        <v>43.7</v>
      </c>
      <c r="E409">
        <v>31.2</v>
      </c>
      <c r="F409">
        <v>16</v>
      </c>
      <c r="G409">
        <v>56.1</v>
      </c>
      <c r="I409">
        <v>26.1</v>
      </c>
      <c r="J409">
        <v>34.4</v>
      </c>
      <c r="K409">
        <v>271.44</v>
      </c>
      <c r="L409">
        <v>15.7</v>
      </c>
      <c r="M409">
        <v>0</v>
      </c>
      <c r="N409">
        <v>0</v>
      </c>
      <c r="O409" s="1" t="s">
        <v>22</v>
      </c>
      <c r="P409">
        <v>10</v>
      </c>
      <c r="Q409">
        <v>33.200000000000003</v>
      </c>
      <c r="R409">
        <v>1017.3</v>
      </c>
      <c r="S409" s="1" t="s">
        <v>22</v>
      </c>
      <c r="T409">
        <v>38.969720000000002</v>
      </c>
      <c r="U409">
        <v>-77.385189999999994</v>
      </c>
      <c r="V409" s="1" t="s">
        <v>222</v>
      </c>
      <c r="W409" s="1" t="s">
        <v>22</v>
      </c>
      <c r="X409" s="1" t="s">
        <v>22</v>
      </c>
      <c r="Y409" s="1" t="s">
        <v>26</v>
      </c>
    </row>
    <row r="410" spans="1:25" x14ac:dyDescent="0.25">
      <c r="A410" s="1" t="s">
        <v>222</v>
      </c>
      <c r="B410" s="2">
        <v>40587</v>
      </c>
      <c r="C410">
        <v>27</v>
      </c>
      <c r="D410">
        <v>52.9</v>
      </c>
      <c r="E410">
        <v>40.6</v>
      </c>
      <c r="F410">
        <v>20.9</v>
      </c>
      <c r="G410">
        <v>46.91</v>
      </c>
      <c r="I410">
        <v>14.6</v>
      </c>
      <c r="K410">
        <v>190.14</v>
      </c>
      <c r="L410">
        <v>25.3</v>
      </c>
      <c r="M410">
        <v>0</v>
      </c>
      <c r="N410">
        <v>0</v>
      </c>
      <c r="O410" s="1" t="s">
        <v>22</v>
      </c>
      <c r="P410">
        <v>10</v>
      </c>
      <c r="Q410">
        <v>76.599999999999994</v>
      </c>
      <c r="R410">
        <v>1017.2</v>
      </c>
      <c r="S410" s="1" t="s">
        <v>22</v>
      </c>
      <c r="T410">
        <v>38.969720000000002</v>
      </c>
      <c r="U410">
        <v>-77.385189999999994</v>
      </c>
      <c r="V410" s="1" t="s">
        <v>222</v>
      </c>
      <c r="W410" s="1" t="s">
        <v>22</v>
      </c>
      <c r="X410" s="1" t="s">
        <v>22</v>
      </c>
      <c r="Y410" s="1" t="s">
        <v>23</v>
      </c>
    </row>
    <row r="411" spans="1:25" x14ac:dyDescent="0.25">
      <c r="A411" s="1" t="s">
        <v>222</v>
      </c>
      <c r="B411" s="2">
        <v>40588</v>
      </c>
      <c r="C411">
        <v>41</v>
      </c>
      <c r="D411">
        <v>65.8</v>
      </c>
      <c r="E411">
        <v>49.7</v>
      </c>
      <c r="F411">
        <v>26.2</v>
      </c>
      <c r="G411">
        <v>41.23</v>
      </c>
      <c r="I411">
        <v>32</v>
      </c>
      <c r="J411">
        <v>49.4</v>
      </c>
      <c r="K411">
        <v>249.38</v>
      </c>
      <c r="L411">
        <v>30.5</v>
      </c>
      <c r="M411">
        <v>0</v>
      </c>
      <c r="N411">
        <v>0</v>
      </c>
      <c r="O411" s="1" t="s">
        <v>22</v>
      </c>
      <c r="P411">
        <v>10</v>
      </c>
      <c r="Q411">
        <v>58.9</v>
      </c>
      <c r="R411">
        <v>1007.8</v>
      </c>
      <c r="S411" s="1" t="s">
        <v>22</v>
      </c>
      <c r="T411">
        <v>38.969720000000002</v>
      </c>
      <c r="U411">
        <v>-77.385189999999994</v>
      </c>
      <c r="V411" s="1" t="s">
        <v>222</v>
      </c>
      <c r="W411" s="1" t="s">
        <v>22</v>
      </c>
      <c r="X411" s="1" t="s">
        <v>22</v>
      </c>
      <c r="Y411" s="1" t="s">
        <v>26</v>
      </c>
    </row>
    <row r="412" spans="1:25" x14ac:dyDescent="0.25">
      <c r="A412" s="1" t="s">
        <v>222</v>
      </c>
      <c r="B412" s="2">
        <v>40589</v>
      </c>
      <c r="C412">
        <v>28.1</v>
      </c>
      <c r="D412">
        <v>44.7</v>
      </c>
      <c r="E412">
        <v>36.4</v>
      </c>
      <c r="F412">
        <v>10</v>
      </c>
      <c r="G412">
        <v>35.18</v>
      </c>
      <c r="I412">
        <v>28.9</v>
      </c>
      <c r="J412">
        <v>48.3</v>
      </c>
      <c r="K412">
        <v>299.3</v>
      </c>
      <c r="L412">
        <v>19</v>
      </c>
      <c r="M412">
        <v>0</v>
      </c>
      <c r="N412">
        <v>0</v>
      </c>
      <c r="O412" s="1" t="s">
        <v>22</v>
      </c>
      <c r="P412">
        <v>10</v>
      </c>
      <c r="Q412">
        <v>28.9</v>
      </c>
      <c r="R412">
        <v>1027.0999999999999</v>
      </c>
      <c r="S412" s="1" t="s">
        <v>22</v>
      </c>
      <c r="T412">
        <v>38.969720000000002</v>
      </c>
      <c r="U412">
        <v>-77.385189999999994</v>
      </c>
      <c r="V412" s="1" t="s">
        <v>222</v>
      </c>
      <c r="W412" s="1" t="s">
        <v>22</v>
      </c>
      <c r="X412" s="1" t="s">
        <v>22</v>
      </c>
      <c r="Y412" s="1" t="s">
        <v>26</v>
      </c>
    </row>
    <row r="413" spans="1:25" x14ac:dyDescent="0.25">
      <c r="A413" s="1" t="s">
        <v>222</v>
      </c>
      <c r="B413" s="2">
        <v>40590</v>
      </c>
      <c r="C413">
        <v>26</v>
      </c>
      <c r="D413">
        <v>57.8</v>
      </c>
      <c r="E413">
        <v>41.8</v>
      </c>
      <c r="F413">
        <v>21.6</v>
      </c>
      <c r="G413">
        <v>45.63</v>
      </c>
      <c r="I413">
        <v>17.8</v>
      </c>
      <c r="J413">
        <v>30</v>
      </c>
      <c r="K413">
        <v>183</v>
      </c>
      <c r="L413">
        <v>20.399999999999999</v>
      </c>
      <c r="M413">
        <v>0</v>
      </c>
      <c r="N413">
        <v>0</v>
      </c>
      <c r="O413" s="1" t="s">
        <v>22</v>
      </c>
      <c r="P413">
        <v>10</v>
      </c>
      <c r="Q413">
        <v>57</v>
      </c>
      <c r="R413">
        <v>1026.2</v>
      </c>
      <c r="S413" s="1" t="s">
        <v>22</v>
      </c>
      <c r="T413">
        <v>38.969720000000002</v>
      </c>
      <c r="U413">
        <v>-77.385189999999994</v>
      </c>
      <c r="V413" s="1" t="s">
        <v>222</v>
      </c>
      <c r="W413" s="1" t="s">
        <v>22</v>
      </c>
      <c r="X413" s="1" t="s">
        <v>22</v>
      </c>
      <c r="Y413" s="1" t="s">
        <v>26</v>
      </c>
    </row>
    <row r="414" spans="1:25" x14ac:dyDescent="0.25">
      <c r="A414" s="1" t="s">
        <v>222</v>
      </c>
      <c r="B414" s="2">
        <v>40591</v>
      </c>
      <c r="C414">
        <v>39.799999999999997</v>
      </c>
      <c r="D414">
        <v>70.900000000000006</v>
      </c>
      <c r="E414">
        <v>55</v>
      </c>
      <c r="F414">
        <v>34.6</v>
      </c>
      <c r="G414">
        <v>47.3</v>
      </c>
      <c r="I414">
        <v>18</v>
      </c>
      <c r="K414">
        <v>187.83</v>
      </c>
      <c r="L414">
        <v>36.1</v>
      </c>
      <c r="M414">
        <v>0</v>
      </c>
      <c r="N414">
        <v>0</v>
      </c>
      <c r="O414" s="1" t="s">
        <v>22</v>
      </c>
      <c r="P414">
        <v>10</v>
      </c>
      <c r="Q414">
        <v>75.599999999999994</v>
      </c>
      <c r="R414">
        <v>1019.6</v>
      </c>
      <c r="S414" s="1" t="s">
        <v>22</v>
      </c>
      <c r="T414">
        <v>38.969720000000002</v>
      </c>
      <c r="U414">
        <v>-77.385189999999994</v>
      </c>
      <c r="V414" s="1" t="s">
        <v>222</v>
      </c>
      <c r="W414" s="1" t="s">
        <v>22</v>
      </c>
      <c r="X414" s="1" t="s">
        <v>22</v>
      </c>
      <c r="Y414" s="1" t="s">
        <v>23</v>
      </c>
    </row>
    <row r="415" spans="1:25" x14ac:dyDescent="0.25">
      <c r="A415" s="1" t="s">
        <v>222</v>
      </c>
      <c r="B415" s="2">
        <v>40592</v>
      </c>
      <c r="C415">
        <v>53.9</v>
      </c>
      <c r="D415">
        <v>74</v>
      </c>
      <c r="E415">
        <v>61.4</v>
      </c>
      <c r="F415">
        <v>40.299999999999997</v>
      </c>
      <c r="G415">
        <v>51.67</v>
      </c>
      <c r="I415">
        <v>28.7</v>
      </c>
      <c r="J415">
        <v>42.5</v>
      </c>
      <c r="K415">
        <v>233.96</v>
      </c>
      <c r="M415">
        <v>0</v>
      </c>
      <c r="N415">
        <v>0</v>
      </c>
      <c r="O415" s="1" t="s">
        <v>22</v>
      </c>
      <c r="P415">
        <v>10</v>
      </c>
      <c r="Q415">
        <v>66.7</v>
      </c>
      <c r="R415">
        <v>1012.2</v>
      </c>
      <c r="S415" s="1" t="s">
        <v>22</v>
      </c>
      <c r="T415">
        <v>38.969720000000002</v>
      </c>
      <c r="U415">
        <v>-77.385189999999994</v>
      </c>
      <c r="V415" s="1" t="s">
        <v>222</v>
      </c>
      <c r="W415" s="1" t="s">
        <v>22</v>
      </c>
      <c r="X415" s="1" t="s">
        <v>22</v>
      </c>
      <c r="Y415" s="1" t="s">
        <v>26</v>
      </c>
    </row>
    <row r="416" spans="1:25" x14ac:dyDescent="0.25">
      <c r="A416" s="1" t="s">
        <v>222</v>
      </c>
      <c r="B416" s="2">
        <v>40593</v>
      </c>
      <c r="C416">
        <v>37.799999999999997</v>
      </c>
      <c r="D416">
        <v>55.1</v>
      </c>
      <c r="E416">
        <v>48.9</v>
      </c>
      <c r="F416">
        <v>11.1</v>
      </c>
      <c r="G416">
        <v>22.03</v>
      </c>
      <c r="I416">
        <v>38.200000000000003</v>
      </c>
      <c r="J416">
        <v>55.3</v>
      </c>
      <c r="K416">
        <v>307.45999999999998</v>
      </c>
      <c r="L416">
        <v>28.6</v>
      </c>
      <c r="M416">
        <v>0</v>
      </c>
      <c r="N416">
        <v>0</v>
      </c>
      <c r="O416" s="1" t="s">
        <v>22</v>
      </c>
      <c r="P416">
        <v>10</v>
      </c>
      <c r="Q416">
        <v>5.9</v>
      </c>
      <c r="R416">
        <v>1015.1</v>
      </c>
      <c r="S416" s="1" t="s">
        <v>63</v>
      </c>
      <c r="T416">
        <v>38.969720000000002</v>
      </c>
      <c r="U416">
        <v>-77.385189999999994</v>
      </c>
      <c r="V416" s="1" t="s">
        <v>222</v>
      </c>
      <c r="W416" s="1" t="s">
        <v>22</v>
      </c>
      <c r="X416" s="1" t="s">
        <v>22</v>
      </c>
      <c r="Y416" s="1" t="s">
        <v>28</v>
      </c>
    </row>
    <row r="417" spans="1:25" x14ac:dyDescent="0.25">
      <c r="A417" s="1" t="s">
        <v>222</v>
      </c>
      <c r="B417" s="2">
        <v>40594</v>
      </c>
      <c r="C417">
        <v>30.6</v>
      </c>
      <c r="D417">
        <v>46.9</v>
      </c>
      <c r="E417">
        <v>38.700000000000003</v>
      </c>
      <c r="F417">
        <v>15.9</v>
      </c>
      <c r="G417">
        <v>41.62</v>
      </c>
      <c r="I417">
        <v>27.1</v>
      </c>
      <c r="J417">
        <v>36.9</v>
      </c>
      <c r="K417">
        <v>245.78</v>
      </c>
      <c r="L417">
        <v>19.600000000000001</v>
      </c>
      <c r="M417">
        <v>0</v>
      </c>
      <c r="N417">
        <v>4.17</v>
      </c>
      <c r="O417" s="1" t="s">
        <v>22</v>
      </c>
      <c r="P417">
        <v>10</v>
      </c>
      <c r="Q417">
        <v>60.1</v>
      </c>
      <c r="R417">
        <v>1022.3</v>
      </c>
      <c r="S417" s="1" t="s">
        <v>67</v>
      </c>
      <c r="T417">
        <v>38.969720000000002</v>
      </c>
      <c r="U417">
        <v>-77.385189999999994</v>
      </c>
      <c r="V417" s="1" t="s">
        <v>222</v>
      </c>
      <c r="W417" s="1" t="s">
        <v>22</v>
      </c>
      <c r="X417" s="1" t="s">
        <v>22</v>
      </c>
      <c r="Y417" s="1" t="s">
        <v>26</v>
      </c>
    </row>
    <row r="418" spans="1:25" x14ac:dyDescent="0.25">
      <c r="A418" s="1" t="s">
        <v>222</v>
      </c>
      <c r="B418" s="2">
        <v>40595</v>
      </c>
      <c r="C418">
        <v>29.8</v>
      </c>
      <c r="D418">
        <v>43.6</v>
      </c>
      <c r="E418">
        <v>38.299999999999997</v>
      </c>
      <c r="F418">
        <v>28.5</v>
      </c>
      <c r="G418">
        <v>69.790000000000006</v>
      </c>
      <c r="I418">
        <v>15.7</v>
      </c>
      <c r="K418">
        <v>169.62</v>
      </c>
      <c r="L418">
        <v>19.2</v>
      </c>
      <c r="M418">
        <v>0.2</v>
      </c>
      <c r="N418">
        <v>29.17</v>
      </c>
      <c r="O418" s="1" t="s">
        <v>22</v>
      </c>
      <c r="P418">
        <v>8.4</v>
      </c>
      <c r="Q418">
        <v>97.9</v>
      </c>
      <c r="R418">
        <v>1007.4</v>
      </c>
      <c r="S418" s="1" t="s">
        <v>321</v>
      </c>
      <c r="T418">
        <v>38.969720000000002</v>
      </c>
      <c r="U418">
        <v>-77.385189999999994</v>
      </c>
      <c r="V418" s="1" t="s">
        <v>222</v>
      </c>
      <c r="W418" s="1" t="s">
        <v>22</v>
      </c>
      <c r="X418" s="1" t="s">
        <v>22</v>
      </c>
      <c r="Y418" s="1" t="s">
        <v>24</v>
      </c>
    </row>
    <row r="419" spans="1:25" x14ac:dyDescent="0.25">
      <c r="A419" s="1" t="s">
        <v>222</v>
      </c>
      <c r="B419" s="2">
        <v>40596</v>
      </c>
      <c r="C419">
        <v>21.7</v>
      </c>
      <c r="D419">
        <v>32</v>
      </c>
      <c r="E419">
        <v>28</v>
      </c>
      <c r="F419">
        <v>18.8</v>
      </c>
      <c r="G419">
        <v>69.069999999999993</v>
      </c>
      <c r="I419">
        <v>12.5</v>
      </c>
      <c r="K419">
        <v>255.92</v>
      </c>
      <c r="L419">
        <v>11.7</v>
      </c>
      <c r="M419">
        <v>0.1</v>
      </c>
      <c r="N419">
        <v>58.33</v>
      </c>
      <c r="O419" s="1" t="s">
        <v>322</v>
      </c>
      <c r="P419">
        <v>8.9</v>
      </c>
      <c r="Q419">
        <v>90.8</v>
      </c>
      <c r="R419">
        <v>1020.2</v>
      </c>
      <c r="S419" s="1" t="s">
        <v>323</v>
      </c>
      <c r="T419">
        <v>38.969720000000002</v>
      </c>
      <c r="U419">
        <v>-77.385189999999994</v>
      </c>
      <c r="V419" s="1" t="s">
        <v>222</v>
      </c>
      <c r="W419" s="1" t="s">
        <v>22</v>
      </c>
      <c r="X419" s="1" t="s">
        <v>22</v>
      </c>
      <c r="Y419" s="1" t="s">
        <v>24</v>
      </c>
    </row>
    <row r="420" spans="1:25" x14ac:dyDescent="0.25">
      <c r="A420" s="1" t="s">
        <v>222</v>
      </c>
      <c r="B420" s="2">
        <v>40597</v>
      </c>
      <c r="C420">
        <v>23.8</v>
      </c>
      <c r="D420">
        <v>43.7</v>
      </c>
      <c r="E420">
        <v>31.8</v>
      </c>
      <c r="F420">
        <v>15.9</v>
      </c>
      <c r="G420">
        <v>53.53</v>
      </c>
      <c r="I420">
        <v>5.9</v>
      </c>
      <c r="K420">
        <v>237.67</v>
      </c>
      <c r="L420">
        <v>17</v>
      </c>
      <c r="M420">
        <v>0</v>
      </c>
      <c r="N420">
        <v>0</v>
      </c>
      <c r="O420" s="1" t="s">
        <v>22</v>
      </c>
      <c r="P420">
        <v>10</v>
      </c>
      <c r="Q420">
        <v>40</v>
      </c>
      <c r="R420">
        <v>1027</v>
      </c>
      <c r="S420" s="1" t="s">
        <v>22</v>
      </c>
      <c r="T420">
        <v>38.969720000000002</v>
      </c>
      <c r="U420">
        <v>-77.385189999999994</v>
      </c>
      <c r="V420" s="1" t="s">
        <v>222</v>
      </c>
      <c r="W420" s="1" t="s">
        <v>22</v>
      </c>
      <c r="X420" s="1" t="s">
        <v>22</v>
      </c>
      <c r="Y420" s="1" t="s">
        <v>26</v>
      </c>
    </row>
    <row r="421" spans="1:25" x14ac:dyDescent="0.25">
      <c r="A421" s="1" t="s">
        <v>222</v>
      </c>
      <c r="B421" s="2">
        <v>40598</v>
      </c>
      <c r="C421">
        <v>24.3</v>
      </c>
      <c r="D421">
        <v>49.8</v>
      </c>
      <c r="E421">
        <v>37.5</v>
      </c>
      <c r="F421">
        <v>30.6</v>
      </c>
      <c r="G421">
        <v>77.2</v>
      </c>
      <c r="I421">
        <v>13.6</v>
      </c>
      <c r="K421">
        <v>203.9</v>
      </c>
      <c r="L421">
        <v>18.5</v>
      </c>
      <c r="M421">
        <v>0.1</v>
      </c>
      <c r="N421">
        <v>20.83</v>
      </c>
      <c r="O421" s="1" t="s">
        <v>22</v>
      </c>
      <c r="P421">
        <v>9</v>
      </c>
      <c r="Q421">
        <v>69.599999999999994</v>
      </c>
      <c r="R421">
        <v>1020.3</v>
      </c>
      <c r="S421" s="1" t="s">
        <v>202</v>
      </c>
      <c r="T421">
        <v>38.969720000000002</v>
      </c>
      <c r="U421">
        <v>-77.385189999999994</v>
      </c>
      <c r="V421" s="1" t="s">
        <v>222</v>
      </c>
      <c r="W421" s="1" t="s">
        <v>22</v>
      </c>
      <c r="X421" s="1" t="s">
        <v>22</v>
      </c>
      <c r="Y421" s="1" t="s">
        <v>25</v>
      </c>
    </row>
    <row r="422" spans="1:25" x14ac:dyDescent="0.25">
      <c r="A422" s="1" t="s">
        <v>222</v>
      </c>
      <c r="B422" s="2">
        <v>40599</v>
      </c>
      <c r="C422">
        <v>37</v>
      </c>
      <c r="D422">
        <v>64.099999999999994</v>
      </c>
      <c r="E422">
        <v>46.7</v>
      </c>
      <c r="F422">
        <v>37.6</v>
      </c>
      <c r="G422">
        <v>73.03</v>
      </c>
      <c r="I422">
        <v>42.5</v>
      </c>
      <c r="J422">
        <v>58.6</v>
      </c>
      <c r="K422">
        <v>240.57</v>
      </c>
      <c r="L422">
        <v>25.8</v>
      </c>
      <c r="M422">
        <v>0.3</v>
      </c>
      <c r="N422">
        <v>41.67</v>
      </c>
      <c r="O422" s="1" t="s">
        <v>22</v>
      </c>
      <c r="P422">
        <v>7.3</v>
      </c>
      <c r="Q422">
        <v>83.4</v>
      </c>
      <c r="R422">
        <v>1005.5</v>
      </c>
      <c r="S422" s="1" t="s">
        <v>68</v>
      </c>
      <c r="T422">
        <v>38.969720000000002</v>
      </c>
      <c r="U422">
        <v>-77.385189999999994</v>
      </c>
      <c r="V422" s="1" t="s">
        <v>222</v>
      </c>
      <c r="W422" s="1" t="s">
        <v>22</v>
      </c>
      <c r="X422" s="1" t="s">
        <v>22</v>
      </c>
      <c r="Y422" s="1" t="s">
        <v>24</v>
      </c>
    </row>
    <row r="423" spans="1:25" x14ac:dyDescent="0.25">
      <c r="A423" s="1" t="s">
        <v>222</v>
      </c>
      <c r="B423" s="2">
        <v>40600</v>
      </c>
      <c r="C423">
        <v>30.9</v>
      </c>
      <c r="D423">
        <v>48.6</v>
      </c>
      <c r="E423">
        <v>39</v>
      </c>
      <c r="F423">
        <v>24.3</v>
      </c>
      <c r="G423">
        <v>56.49</v>
      </c>
      <c r="I423">
        <v>11.4</v>
      </c>
      <c r="K423">
        <v>212.78</v>
      </c>
      <c r="L423">
        <v>25.1</v>
      </c>
      <c r="M423">
        <v>0</v>
      </c>
      <c r="N423">
        <v>0</v>
      </c>
      <c r="O423" s="1" t="s">
        <v>22</v>
      </c>
      <c r="P423">
        <v>10</v>
      </c>
      <c r="Q423">
        <v>76.599999999999994</v>
      </c>
      <c r="R423">
        <v>1020</v>
      </c>
      <c r="S423" s="1" t="s">
        <v>22</v>
      </c>
      <c r="T423">
        <v>38.969720000000002</v>
      </c>
      <c r="U423">
        <v>-77.385189999999994</v>
      </c>
      <c r="V423" s="1" t="s">
        <v>222</v>
      </c>
      <c r="W423" s="1" t="s">
        <v>22</v>
      </c>
      <c r="X423" s="1" t="s">
        <v>22</v>
      </c>
      <c r="Y423" s="1" t="s">
        <v>23</v>
      </c>
    </row>
    <row r="424" spans="1:25" x14ac:dyDescent="0.25">
      <c r="A424" s="1" t="s">
        <v>222</v>
      </c>
      <c r="B424" s="2">
        <v>40601</v>
      </c>
      <c r="C424">
        <v>30.8</v>
      </c>
      <c r="D424">
        <v>61.8</v>
      </c>
      <c r="E424">
        <v>46</v>
      </c>
      <c r="F424">
        <v>33.5</v>
      </c>
      <c r="G424">
        <v>64.540000000000006</v>
      </c>
      <c r="I424">
        <v>9.1999999999999993</v>
      </c>
      <c r="K424">
        <v>195.29</v>
      </c>
      <c r="L424">
        <v>27.5</v>
      </c>
      <c r="M424">
        <v>0</v>
      </c>
      <c r="N424">
        <v>0</v>
      </c>
      <c r="O424" s="1" t="s">
        <v>22</v>
      </c>
      <c r="P424">
        <v>10</v>
      </c>
      <c r="Q424">
        <v>85</v>
      </c>
      <c r="R424">
        <v>1014.5</v>
      </c>
      <c r="S424" s="1" t="s">
        <v>22</v>
      </c>
      <c r="T424">
        <v>38.969720000000002</v>
      </c>
      <c r="U424">
        <v>-77.385189999999994</v>
      </c>
      <c r="V424" s="1" t="s">
        <v>222</v>
      </c>
      <c r="W424" s="1" t="s">
        <v>22</v>
      </c>
      <c r="X424" s="1" t="s">
        <v>22</v>
      </c>
      <c r="Y424" s="1" t="s">
        <v>23</v>
      </c>
    </row>
    <row r="425" spans="1:25" x14ac:dyDescent="0.25">
      <c r="A425" s="1" t="s">
        <v>222</v>
      </c>
      <c r="B425" s="2">
        <v>40602</v>
      </c>
      <c r="C425">
        <v>43.1</v>
      </c>
      <c r="D425">
        <v>66.400000000000006</v>
      </c>
      <c r="E425">
        <v>50.7</v>
      </c>
      <c r="F425">
        <v>46.7</v>
      </c>
      <c r="G425">
        <v>86.9</v>
      </c>
      <c r="I425">
        <v>20.8</v>
      </c>
      <c r="J425">
        <v>33.299999999999997</v>
      </c>
      <c r="K425">
        <v>230</v>
      </c>
      <c r="L425">
        <v>34.9</v>
      </c>
      <c r="M425">
        <v>0.7</v>
      </c>
      <c r="N425">
        <v>45.83</v>
      </c>
      <c r="O425" s="1" t="s">
        <v>22</v>
      </c>
      <c r="P425">
        <v>7.6</v>
      </c>
      <c r="Q425">
        <v>92.1</v>
      </c>
      <c r="R425">
        <v>1007.7</v>
      </c>
      <c r="S425" s="1" t="s">
        <v>68</v>
      </c>
      <c r="T425">
        <v>38.969720000000002</v>
      </c>
      <c r="U425">
        <v>-77.385189999999994</v>
      </c>
      <c r="V425" s="1" t="s">
        <v>222</v>
      </c>
      <c r="W425" s="1" t="s">
        <v>22</v>
      </c>
      <c r="X425" s="1" t="s">
        <v>22</v>
      </c>
      <c r="Y425" s="1" t="s">
        <v>24</v>
      </c>
    </row>
    <row r="426" spans="1:25" x14ac:dyDescent="0.25">
      <c r="A426" s="1" t="s">
        <v>222</v>
      </c>
      <c r="B426" s="2">
        <v>40603</v>
      </c>
      <c r="C426">
        <v>31.1</v>
      </c>
      <c r="D426">
        <v>46.1</v>
      </c>
      <c r="E426">
        <v>37.4</v>
      </c>
      <c r="F426">
        <v>22.1</v>
      </c>
      <c r="G426">
        <v>54.98</v>
      </c>
      <c r="I426">
        <v>20.8</v>
      </c>
      <c r="J426">
        <v>32.200000000000003</v>
      </c>
      <c r="K426">
        <v>276.04000000000002</v>
      </c>
      <c r="L426">
        <v>23.5</v>
      </c>
      <c r="M426">
        <v>0</v>
      </c>
      <c r="N426">
        <v>0</v>
      </c>
      <c r="O426" s="1" t="s">
        <v>22</v>
      </c>
      <c r="P426">
        <v>10</v>
      </c>
      <c r="Q426">
        <v>12.3</v>
      </c>
      <c r="R426">
        <v>1024.2</v>
      </c>
      <c r="S426" s="1" t="s">
        <v>22</v>
      </c>
      <c r="T426">
        <v>38.969720000000002</v>
      </c>
      <c r="U426">
        <v>-77.385189999999994</v>
      </c>
      <c r="V426" s="1" t="s">
        <v>222</v>
      </c>
      <c r="W426" s="1" t="s">
        <v>22</v>
      </c>
      <c r="X426" s="1" t="s">
        <v>22</v>
      </c>
      <c r="Y426" s="1" t="s">
        <v>28</v>
      </c>
    </row>
    <row r="427" spans="1:25" x14ac:dyDescent="0.25">
      <c r="A427" s="1" t="s">
        <v>222</v>
      </c>
      <c r="B427" s="2">
        <v>40604</v>
      </c>
      <c r="C427">
        <v>31</v>
      </c>
      <c r="D427">
        <v>60.9</v>
      </c>
      <c r="E427">
        <v>44</v>
      </c>
      <c r="F427">
        <v>21.5</v>
      </c>
      <c r="G427">
        <v>44.02</v>
      </c>
      <c r="I427">
        <v>18.399999999999999</v>
      </c>
      <c r="J427">
        <v>33.299999999999997</v>
      </c>
      <c r="K427">
        <v>237.29</v>
      </c>
      <c r="L427">
        <v>24.4</v>
      </c>
      <c r="M427">
        <v>0</v>
      </c>
      <c r="N427">
        <v>0</v>
      </c>
      <c r="O427" s="1" t="s">
        <v>22</v>
      </c>
      <c r="P427">
        <v>10</v>
      </c>
      <c r="Q427">
        <v>23</v>
      </c>
      <c r="R427">
        <v>1022.8</v>
      </c>
      <c r="S427" s="1" t="s">
        <v>22</v>
      </c>
      <c r="T427">
        <v>38.969720000000002</v>
      </c>
      <c r="U427">
        <v>-77.385189999999994</v>
      </c>
      <c r="V427" s="1" t="s">
        <v>222</v>
      </c>
      <c r="W427" s="1" t="s">
        <v>22</v>
      </c>
      <c r="X427" s="1" t="s">
        <v>22</v>
      </c>
      <c r="Y427" s="1" t="s">
        <v>28</v>
      </c>
    </row>
    <row r="428" spans="1:25" x14ac:dyDescent="0.25">
      <c r="A428" s="1" t="s">
        <v>222</v>
      </c>
      <c r="B428" s="2">
        <v>40605</v>
      </c>
      <c r="C428">
        <v>24.9</v>
      </c>
      <c r="D428">
        <v>37.9</v>
      </c>
      <c r="E428">
        <v>31.4</v>
      </c>
      <c r="F428">
        <v>6</v>
      </c>
      <c r="G428">
        <v>34.35</v>
      </c>
      <c r="I428">
        <v>15.6</v>
      </c>
      <c r="K428">
        <v>205.95</v>
      </c>
      <c r="L428">
        <v>13.4</v>
      </c>
      <c r="M428">
        <v>0</v>
      </c>
      <c r="N428">
        <v>0</v>
      </c>
      <c r="O428" s="1" t="s">
        <v>22</v>
      </c>
      <c r="P428">
        <v>10</v>
      </c>
      <c r="Q428">
        <v>51.9</v>
      </c>
      <c r="R428">
        <v>1036.0999999999999</v>
      </c>
      <c r="S428" s="1" t="s">
        <v>22</v>
      </c>
      <c r="T428">
        <v>38.969720000000002</v>
      </c>
      <c r="U428">
        <v>-77.385189999999994</v>
      </c>
      <c r="V428" s="1" t="s">
        <v>222</v>
      </c>
      <c r="W428" s="1" t="s">
        <v>22</v>
      </c>
      <c r="X428" s="1" t="s">
        <v>22</v>
      </c>
      <c r="Y428" s="1" t="s">
        <v>26</v>
      </c>
    </row>
    <row r="429" spans="1:25" x14ac:dyDescent="0.25">
      <c r="A429" s="1" t="s">
        <v>222</v>
      </c>
      <c r="B429" s="2">
        <v>40606</v>
      </c>
      <c r="C429">
        <v>27</v>
      </c>
      <c r="D429">
        <v>47.9</v>
      </c>
      <c r="E429">
        <v>38</v>
      </c>
      <c r="F429">
        <v>22</v>
      </c>
      <c r="G429">
        <v>53.69</v>
      </c>
      <c r="I429">
        <v>14.9</v>
      </c>
      <c r="K429">
        <v>155.12</v>
      </c>
      <c r="L429">
        <v>21.8</v>
      </c>
      <c r="M429">
        <v>0</v>
      </c>
      <c r="N429">
        <v>0</v>
      </c>
      <c r="O429" s="1" t="s">
        <v>22</v>
      </c>
      <c r="P429">
        <v>10</v>
      </c>
      <c r="Q429">
        <v>62.5</v>
      </c>
      <c r="R429">
        <v>1035.4000000000001</v>
      </c>
      <c r="S429" s="1" t="s">
        <v>22</v>
      </c>
      <c r="T429">
        <v>38.969720000000002</v>
      </c>
      <c r="U429">
        <v>-77.385189999999994</v>
      </c>
      <c r="V429" s="1" t="s">
        <v>222</v>
      </c>
      <c r="W429" s="1" t="s">
        <v>22</v>
      </c>
      <c r="X429" s="1" t="s">
        <v>22</v>
      </c>
      <c r="Y429" s="1" t="s">
        <v>26</v>
      </c>
    </row>
    <row r="430" spans="1:25" x14ac:dyDescent="0.25">
      <c r="A430" s="1" t="s">
        <v>222</v>
      </c>
      <c r="B430" s="2">
        <v>40607</v>
      </c>
      <c r="C430">
        <v>41</v>
      </c>
      <c r="D430">
        <v>62.9</v>
      </c>
      <c r="E430">
        <v>51.6</v>
      </c>
      <c r="F430">
        <v>41.8</v>
      </c>
      <c r="G430">
        <v>71.11</v>
      </c>
      <c r="I430">
        <v>14.9</v>
      </c>
      <c r="K430">
        <v>176.48</v>
      </c>
      <c r="L430">
        <v>36.9</v>
      </c>
      <c r="M430">
        <v>0</v>
      </c>
      <c r="N430">
        <v>0</v>
      </c>
      <c r="O430" s="1" t="s">
        <v>22</v>
      </c>
      <c r="P430">
        <v>8.6999999999999993</v>
      </c>
      <c r="Q430">
        <v>91.8</v>
      </c>
      <c r="R430">
        <v>1025.4000000000001</v>
      </c>
      <c r="S430" s="1" t="s">
        <v>61</v>
      </c>
      <c r="T430">
        <v>38.969720000000002</v>
      </c>
      <c r="U430">
        <v>-77.385189999999994</v>
      </c>
      <c r="V430" s="1" t="s">
        <v>222</v>
      </c>
      <c r="W430" s="1" t="s">
        <v>22</v>
      </c>
      <c r="X430" s="1" t="s">
        <v>22</v>
      </c>
      <c r="Y430" s="1" t="s">
        <v>23</v>
      </c>
    </row>
    <row r="431" spans="1:25" x14ac:dyDescent="0.25">
      <c r="A431" s="1" t="s">
        <v>222</v>
      </c>
      <c r="B431" s="2">
        <v>40608</v>
      </c>
      <c r="C431">
        <v>35</v>
      </c>
      <c r="D431">
        <v>59</v>
      </c>
      <c r="E431">
        <v>50.4</v>
      </c>
      <c r="F431">
        <v>46.6</v>
      </c>
      <c r="G431">
        <v>87.4</v>
      </c>
      <c r="I431">
        <v>24.5</v>
      </c>
      <c r="J431">
        <v>39.1</v>
      </c>
      <c r="K431">
        <v>227.71</v>
      </c>
      <c r="L431">
        <v>23.6</v>
      </c>
      <c r="M431">
        <v>2.2999999999999998</v>
      </c>
      <c r="N431">
        <v>75</v>
      </c>
      <c r="O431" s="1" t="s">
        <v>22</v>
      </c>
      <c r="P431">
        <v>6.8</v>
      </c>
      <c r="Q431">
        <v>99.2</v>
      </c>
      <c r="R431">
        <v>1010.2</v>
      </c>
      <c r="S431" s="1" t="s">
        <v>109</v>
      </c>
      <c r="T431">
        <v>38.969720000000002</v>
      </c>
      <c r="U431">
        <v>-77.385189999999994</v>
      </c>
      <c r="V431" s="1" t="s">
        <v>222</v>
      </c>
      <c r="W431" s="1" t="s">
        <v>22</v>
      </c>
      <c r="X431" s="1" t="s">
        <v>22</v>
      </c>
      <c r="Y431" s="1" t="s">
        <v>24</v>
      </c>
    </row>
    <row r="432" spans="1:25" x14ac:dyDescent="0.25">
      <c r="A432" s="1" t="s">
        <v>222</v>
      </c>
      <c r="B432" s="2">
        <v>40609</v>
      </c>
      <c r="C432">
        <v>33.1</v>
      </c>
      <c r="D432">
        <v>47</v>
      </c>
      <c r="E432">
        <v>39</v>
      </c>
      <c r="F432">
        <v>22.3</v>
      </c>
      <c r="G432">
        <v>54</v>
      </c>
      <c r="I432">
        <v>28.4</v>
      </c>
      <c r="J432">
        <v>46.1</v>
      </c>
      <c r="K432">
        <v>284.95999999999998</v>
      </c>
      <c r="L432">
        <v>21.2</v>
      </c>
      <c r="M432">
        <v>0</v>
      </c>
      <c r="N432">
        <v>8.33</v>
      </c>
      <c r="O432" s="1" t="s">
        <v>22</v>
      </c>
      <c r="P432">
        <v>9.4</v>
      </c>
      <c r="Q432">
        <v>37.200000000000003</v>
      </c>
      <c r="R432">
        <v>1019.1</v>
      </c>
      <c r="S432" s="1" t="s">
        <v>244</v>
      </c>
      <c r="T432">
        <v>38.969720000000002</v>
      </c>
      <c r="U432">
        <v>-77.385189999999994</v>
      </c>
      <c r="V432" s="1" t="s">
        <v>222</v>
      </c>
      <c r="W432" s="1" t="s">
        <v>22</v>
      </c>
      <c r="X432" s="1" t="s">
        <v>22</v>
      </c>
      <c r="Y432" s="1" t="s">
        <v>26</v>
      </c>
    </row>
    <row r="433" spans="1:25" x14ac:dyDescent="0.25">
      <c r="A433" s="1" t="s">
        <v>222</v>
      </c>
      <c r="B433" s="2">
        <v>40610</v>
      </c>
      <c r="C433">
        <v>25.3</v>
      </c>
      <c r="D433">
        <v>50</v>
      </c>
      <c r="E433">
        <v>38.700000000000003</v>
      </c>
      <c r="F433">
        <v>18.8</v>
      </c>
      <c r="G433">
        <v>49.81</v>
      </c>
      <c r="I433">
        <v>10.1</v>
      </c>
      <c r="K433">
        <v>137.12</v>
      </c>
      <c r="L433">
        <v>25.8</v>
      </c>
      <c r="M433">
        <v>0</v>
      </c>
      <c r="N433">
        <v>0</v>
      </c>
      <c r="O433" s="1" t="s">
        <v>22</v>
      </c>
      <c r="P433">
        <v>10</v>
      </c>
      <c r="Q433">
        <v>54.9</v>
      </c>
      <c r="R433">
        <v>1031.5</v>
      </c>
      <c r="S433" s="1" t="s">
        <v>22</v>
      </c>
      <c r="T433">
        <v>38.969720000000002</v>
      </c>
      <c r="U433">
        <v>-77.385189999999994</v>
      </c>
      <c r="V433" s="1" t="s">
        <v>222</v>
      </c>
      <c r="W433" s="1" t="s">
        <v>22</v>
      </c>
      <c r="X433" s="1" t="s">
        <v>22</v>
      </c>
      <c r="Y433" s="1" t="s">
        <v>26</v>
      </c>
    </row>
    <row r="434" spans="1:25" x14ac:dyDescent="0.25">
      <c r="A434" s="1" t="s">
        <v>222</v>
      </c>
      <c r="B434" s="2">
        <v>40611</v>
      </c>
      <c r="C434">
        <v>35.799999999999997</v>
      </c>
      <c r="D434">
        <v>47.9</v>
      </c>
      <c r="E434">
        <v>42.5</v>
      </c>
      <c r="F434">
        <v>35.1</v>
      </c>
      <c r="G434">
        <v>75.209999999999994</v>
      </c>
      <c r="I434">
        <v>16.8</v>
      </c>
      <c r="K434">
        <v>123.42</v>
      </c>
      <c r="L434">
        <v>30.9</v>
      </c>
      <c r="M434">
        <v>0.1</v>
      </c>
      <c r="N434">
        <v>12.5</v>
      </c>
      <c r="O434" s="1" t="s">
        <v>22</v>
      </c>
      <c r="P434">
        <v>9.8000000000000007</v>
      </c>
      <c r="Q434">
        <v>98.6</v>
      </c>
      <c r="R434">
        <v>1029.4000000000001</v>
      </c>
      <c r="S434" s="1" t="s">
        <v>67</v>
      </c>
      <c r="T434">
        <v>38.969720000000002</v>
      </c>
      <c r="U434">
        <v>-77.385189999999994</v>
      </c>
      <c r="V434" s="1" t="s">
        <v>222</v>
      </c>
      <c r="W434" s="1" t="s">
        <v>22</v>
      </c>
      <c r="X434" s="1" t="s">
        <v>22</v>
      </c>
      <c r="Y434" s="1" t="s">
        <v>24</v>
      </c>
    </row>
    <row r="435" spans="1:25" x14ac:dyDescent="0.25">
      <c r="A435" s="1" t="s">
        <v>222</v>
      </c>
      <c r="B435" s="2">
        <v>40612</v>
      </c>
      <c r="C435">
        <v>46.1</v>
      </c>
      <c r="D435">
        <v>57.7</v>
      </c>
      <c r="E435">
        <v>52</v>
      </c>
      <c r="F435">
        <v>49.9</v>
      </c>
      <c r="G435">
        <v>92.33</v>
      </c>
      <c r="I435">
        <v>14.9</v>
      </c>
      <c r="J435">
        <v>30</v>
      </c>
      <c r="K435">
        <v>148.04</v>
      </c>
      <c r="L435">
        <v>41.3</v>
      </c>
      <c r="M435">
        <v>1.5</v>
      </c>
      <c r="N435">
        <v>100</v>
      </c>
      <c r="O435" s="1" t="s">
        <v>22</v>
      </c>
      <c r="P435">
        <v>6.2</v>
      </c>
      <c r="Q435">
        <v>100</v>
      </c>
      <c r="R435">
        <v>1011.3</v>
      </c>
      <c r="S435" s="1" t="s">
        <v>93</v>
      </c>
      <c r="T435">
        <v>38.969720000000002</v>
      </c>
      <c r="U435">
        <v>-77.385189999999994</v>
      </c>
      <c r="V435" s="1" t="s">
        <v>222</v>
      </c>
      <c r="W435" s="1" t="s">
        <v>22</v>
      </c>
      <c r="X435" s="1" t="s">
        <v>22</v>
      </c>
      <c r="Y435" s="1" t="s">
        <v>24</v>
      </c>
    </row>
    <row r="436" spans="1:25" x14ac:dyDescent="0.25">
      <c r="A436" s="1" t="s">
        <v>222</v>
      </c>
      <c r="B436" s="2">
        <v>40613</v>
      </c>
      <c r="C436">
        <v>37.1</v>
      </c>
      <c r="D436">
        <v>46.9</v>
      </c>
      <c r="E436">
        <v>42.9</v>
      </c>
      <c r="F436">
        <v>32</v>
      </c>
      <c r="G436">
        <v>66.23</v>
      </c>
      <c r="I436">
        <v>15.9</v>
      </c>
      <c r="K436">
        <v>296.13</v>
      </c>
      <c r="L436">
        <v>33</v>
      </c>
      <c r="M436">
        <v>0.1</v>
      </c>
      <c r="N436">
        <v>12.5</v>
      </c>
      <c r="O436" s="1" t="s">
        <v>22</v>
      </c>
      <c r="P436">
        <v>9.6999999999999993</v>
      </c>
      <c r="Q436">
        <v>87.5</v>
      </c>
      <c r="R436">
        <v>1010.9</v>
      </c>
      <c r="S436" s="1" t="s">
        <v>68</v>
      </c>
      <c r="T436">
        <v>38.969720000000002</v>
      </c>
      <c r="U436">
        <v>-77.385189999999994</v>
      </c>
      <c r="V436" s="1" t="s">
        <v>222</v>
      </c>
      <c r="W436" s="1" t="s">
        <v>22</v>
      </c>
      <c r="X436" s="1" t="s">
        <v>22</v>
      </c>
      <c r="Y436" s="1" t="s">
        <v>24</v>
      </c>
    </row>
    <row r="437" spans="1:25" x14ac:dyDescent="0.25">
      <c r="A437" s="1" t="s">
        <v>222</v>
      </c>
      <c r="B437" s="2">
        <v>40614</v>
      </c>
      <c r="C437">
        <v>32.299999999999997</v>
      </c>
      <c r="D437">
        <v>61</v>
      </c>
      <c r="E437">
        <v>45</v>
      </c>
      <c r="F437">
        <v>30.6</v>
      </c>
      <c r="G437">
        <v>58.52</v>
      </c>
      <c r="I437">
        <v>22.6</v>
      </c>
      <c r="J437">
        <v>30</v>
      </c>
      <c r="K437">
        <v>203.58</v>
      </c>
      <c r="L437">
        <v>25.2</v>
      </c>
      <c r="M437">
        <v>0</v>
      </c>
      <c r="N437">
        <v>0</v>
      </c>
      <c r="O437" s="1" t="s">
        <v>22</v>
      </c>
      <c r="P437">
        <v>10</v>
      </c>
      <c r="Q437">
        <v>36.5</v>
      </c>
      <c r="R437">
        <v>1013</v>
      </c>
      <c r="S437" s="1" t="s">
        <v>22</v>
      </c>
      <c r="T437">
        <v>38.969720000000002</v>
      </c>
      <c r="U437">
        <v>-77.385189999999994</v>
      </c>
      <c r="V437" s="1" t="s">
        <v>222</v>
      </c>
      <c r="W437" s="1" t="s">
        <v>22</v>
      </c>
      <c r="X437" s="1" t="s">
        <v>22</v>
      </c>
      <c r="Y437" s="1" t="s">
        <v>26</v>
      </c>
    </row>
    <row r="438" spans="1:25" x14ac:dyDescent="0.25">
      <c r="A438" s="1" t="s">
        <v>222</v>
      </c>
      <c r="B438" s="2">
        <v>40615</v>
      </c>
      <c r="C438">
        <v>35.6</v>
      </c>
      <c r="D438">
        <v>56.8</v>
      </c>
      <c r="E438">
        <v>47.8</v>
      </c>
      <c r="F438">
        <v>31.3</v>
      </c>
      <c r="G438">
        <v>54.33</v>
      </c>
      <c r="I438">
        <v>20.2</v>
      </c>
      <c r="K438">
        <v>291.27</v>
      </c>
      <c r="L438">
        <v>36.200000000000003</v>
      </c>
      <c r="M438">
        <v>0</v>
      </c>
      <c r="N438">
        <v>0</v>
      </c>
      <c r="O438" s="1" t="s">
        <v>22</v>
      </c>
      <c r="P438">
        <v>10</v>
      </c>
      <c r="Q438">
        <v>23.1</v>
      </c>
      <c r="R438">
        <v>1018.5</v>
      </c>
      <c r="S438" s="1" t="s">
        <v>22</v>
      </c>
      <c r="T438">
        <v>38.969720000000002</v>
      </c>
      <c r="U438">
        <v>-77.385189999999994</v>
      </c>
      <c r="V438" s="1" t="s">
        <v>222</v>
      </c>
      <c r="W438" s="1" t="s">
        <v>22</v>
      </c>
      <c r="X438" s="1" t="s">
        <v>22</v>
      </c>
      <c r="Y438" s="1" t="s">
        <v>28</v>
      </c>
    </row>
    <row r="439" spans="1:25" x14ac:dyDescent="0.25">
      <c r="A439" s="1" t="s">
        <v>222</v>
      </c>
      <c r="B439" s="2">
        <v>40616</v>
      </c>
      <c r="C439">
        <v>28.3</v>
      </c>
      <c r="D439">
        <v>51</v>
      </c>
      <c r="E439">
        <v>41.2</v>
      </c>
      <c r="F439">
        <v>26.1</v>
      </c>
      <c r="G439">
        <v>58.01</v>
      </c>
      <c r="I439">
        <v>13.6</v>
      </c>
      <c r="K439">
        <v>207.88</v>
      </c>
      <c r="L439">
        <v>27.8</v>
      </c>
      <c r="M439">
        <v>0</v>
      </c>
      <c r="N439">
        <v>0</v>
      </c>
      <c r="O439" s="1" t="s">
        <v>22</v>
      </c>
      <c r="P439">
        <v>10</v>
      </c>
      <c r="Q439">
        <v>62.7</v>
      </c>
      <c r="R439">
        <v>1027.5999999999999</v>
      </c>
      <c r="S439" s="1" t="s">
        <v>22</v>
      </c>
      <c r="T439">
        <v>38.969720000000002</v>
      </c>
      <c r="U439">
        <v>-77.385189999999994</v>
      </c>
      <c r="V439" s="1" t="s">
        <v>222</v>
      </c>
      <c r="W439" s="1" t="s">
        <v>22</v>
      </c>
      <c r="X439" s="1" t="s">
        <v>22</v>
      </c>
      <c r="Y439" s="1" t="s">
        <v>26</v>
      </c>
    </row>
    <row r="440" spans="1:25" x14ac:dyDescent="0.25">
      <c r="A440" s="1" t="s">
        <v>222</v>
      </c>
      <c r="B440" s="2">
        <v>40617</v>
      </c>
      <c r="C440">
        <v>30</v>
      </c>
      <c r="D440">
        <v>50.2</v>
      </c>
      <c r="E440">
        <v>41.6</v>
      </c>
      <c r="F440">
        <v>30.3</v>
      </c>
      <c r="G440">
        <v>65.39</v>
      </c>
      <c r="I440">
        <v>14.6</v>
      </c>
      <c r="K440">
        <v>134.9</v>
      </c>
      <c r="L440">
        <v>30</v>
      </c>
      <c r="M440">
        <v>0.1</v>
      </c>
      <c r="N440">
        <v>8.33</v>
      </c>
      <c r="O440" s="1" t="s">
        <v>22</v>
      </c>
      <c r="P440">
        <v>9.5</v>
      </c>
      <c r="Q440">
        <v>81.900000000000006</v>
      </c>
      <c r="R440">
        <v>1028.8</v>
      </c>
      <c r="S440" s="1" t="s">
        <v>67</v>
      </c>
      <c r="T440">
        <v>38.969720000000002</v>
      </c>
      <c r="U440">
        <v>-77.385189999999994</v>
      </c>
      <c r="V440" s="1" t="s">
        <v>222</v>
      </c>
      <c r="W440" s="1" t="s">
        <v>22</v>
      </c>
      <c r="X440" s="1" t="s">
        <v>22</v>
      </c>
      <c r="Y440" s="1" t="s">
        <v>24</v>
      </c>
    </row>
    <row r="441" spans="1:25" x14ac:dyDescent="0.25">
      <c r="A441" s="1" t="s">
        <v>222</v>
      </c>
      <c r="B441" s="2">
        <v>40618</v>
      </c>
      <c r="C441">
        <v>42.1</v>
      </c>
      <c r="D441">
        <v>57.7</v>
      </c>
      <c r="E441">
        <v>48.8</v>
      </c>
      <c r="F441">
        <v>40</v>
      </c>
      <c r="G441">
        <v>73.47</v>
      </c>
      <c r="I441">
        <v>16.8</v>
      </c>
      <c r="K441">
        <v>266.77</v>
      </c>
      <c r="L441">
        <v>39.4</v>
      </c>
      <c r="M441">
        <v>0.4</v>
      </c>
      <c r="N441">
        <v>12.5</v>
      </c>
      <c r="O441" s="1" t="s">
        <v>22</v>
      </c>
      <c r="P441">
        <v>9.6999999999999993</v>
      </c>
      <c r="Q441">
        <v>96.4</v>
      </c>
      <c r="R441">
        <v>1020.6</v>
      </c>
      <c r="S441" s="1" t="s">
        <v>68</v>
      </c>
      <c r="T441">
        <v>38.969720000000002</v>
      </c>
      <c r="U441">
        <v>-77.385189999999994</v>
      </c>
      <c r="V441" s="1" t="s">
        <v>222</v>
      </c>
      <c r="W441" s="1" t="s">
        <v>22</v>
      </c>
      <c r="X441" s="1" t="s">
        <v>22</v>
      </c>
      <c r="Y441" s="1" t="s">
        <v>24</v>
      </c>
    </row>
    <row r="442" spans="1:25" x14ac:dyDescent="0.25">
      <c r="A442" s="1" t="s">
        <v>222</v>
      </c>
      <c r="B442" s="2">
        <v>40619</v>
      </c>
      <c r="C442">
        <v>39.700000000000003</v>
      </c>
      <c r="D442">
        <v>64.099999999999994</v>
      </c>
      <c r="E442">
        <v>53.1</v>
      </c>
      <c r="F442">
        <v>36.4</v>
      </c>
      <c r="G442">
        <v>55.62</v>
      </c>
      <c r="I442">
        <v>13.7</v>
      </c>
      <c r="K442">
        <v>266.79000000000002</v>
      </c>
      <c r="L442">
        <v>35.6</v>
      </c>
      <c r="M442">
        <v>0</v>
      </c>
      <c r="N442">
        <v>0</v>
      </c>
      <c r="O442" s="1" t="s">
        <v>22</v>
      </c>
      <c r="P442">
        <v>10</v>
      </c>
      <c r="Q442">
        <v>47.6</v>
      </c>
      <c r="R442">
        <v>1022.8</v>
      </c>
      <c r="S442" s="1" t="s">
        <v>22</v>
      </c>
      <c r="T442">
        <v>38.969720000000002</v>
      </c>
      <c r="U442">
        <v>-77.385189999999994</v>
      </c>
      <c r="V442" s="1" t="s">
        <v>222</v>
      </c>
      <c r="W442" s="1" t="s">
        <v>22</v>
      </c>
      <c r="X442" s="1" t="s">
        <v>22</v>
      </c>
      <c r="Y442" s="1" t="s">
        <v>26</v>
      </c>
    </row>
    <row r="443" spans="1:25" x14ac:dyDescent="0.25">
      <c r="A443" s="1" t="s">
        <v>222</v>
      </c>
      <c r="B443" s="2">
        <v>40620</v>
      </c>
      <c r="C443">
        <v>50.1</v>
      </c>
      <c r="D443">
        <v>79.099999999999994</v>
      </c>
      <c r="E443">
        <v>63.7</v>
      </c>
      <c r="F443">
        <v>43.4</v>
      </c>
      <c r="G443">
        <v>48.53</v>
      </c>
      <c r="I443">
        <v>13.7</v>
      </c>
      <c r="J443">
        <v>35.6</v>
      </c>
      <c r="K443">
        <v>225.75</v>
      </c>
      <c r="M443">
        <v>0</v>
      </c>
      <c r="N443">
        <v>0</v>
      </c>
      <c r="O443" s="1" t="s">
        <v>22</v>
      </c>
      <c r="P443">
        <v>10</v>
      </c>
      <c r="Q443">
        <v>78.2</v>
      </c>
      <c r="R443">
        <v>1014.9</v>
      </c>
      <c r="S443" s="1" t="s">
        <v>22</v>
      </c>
      <c r="T443">
        <v>38.969720000000002</v>
      </c>
      <c r="U443">
        <v>-77.385189999999994</v>
      </c>
      <c r="V443" s="1" t="s">
        <v>222</v>
      </c>
      <c r="W443" s="1" t="s">
        <v>22</v>
      </c>
      <c r="X443" s="1" t="s">
        <v>22</v>
      </c>
      <c r="Y443" s="1" t="s">
        <v>23</v>
      </c>
    </row>
    <row r="444" spans="1:25" x14ac:dyDescent="0.25">
      <c r="A444" s="1" t="s">
        <v>222</v>
      </c>
      <c r="B444" s="2">
        <v>40621</v>
      </c>
      <c r="C444">
        <v>49.8</v>
      </c>
      <c r="D444">
        <v>66.8</v>
      </c>
      <c r="E444">
        <v>57.1</v>
      </c>
      <c r="F444">
        <v>32.1</v>
      </c>
      <c r="G444">
        <v>39.200000000000003</v>
      </c>
      <c r="I444">
        <v>20.100000000000001</v>
      </c>
      <c r="J444">
        <v>32.200000000000003</v>
      </c>
      <c r="K444">
        <v>326.83</v>
      </c>
      <c r="L444">
        <v>46.6</v>
      </c>
      <c r="M444">
        <v>0</v>
      </c>
      <c r="N444">
        <v>0</v>
      </c>
      <c r="O444" s="1" t="s">
        <v>22</v>
      </c>
      <c r="P444">
        <v>10</v>
      </c>
      <c r="Q444">
        <v>43.8</v>
      </c>
      <c r="R444">
        <v>1024</v>
      </c>
      <c r="S444" s="1" t="s">
        <v>22</v>
      </c>
      <c r="T444">
        <v>38.969720000000002</v>
      </c>
      <c r="U444">
        <v>-77.385189999999994</v>
      </c>
      <c r="V444" s="1" t="s">
        <v>222</v>
      </c>
      <c r="W444" s="1" t="s">
        <v>22</v>
      </c>
      <c r="X444" s="1" t="s">
        <v>22</v>
      </c>
      <c r="Y444" s="1" t="s">
        <v>26</v>
      </c>
    </row>
    <row r="445" spans="1:25" x14ac:dyDescent="0.25">
      <c r="A445" s="1" t="s">
        <v>222</v>
      </c>
      <c r="B445" s="2">
        <v>40622</v>
      </c>
      <c r="C445">
        <v>36.799999999999997</v>
      </c>
      <c r="D445">
        <v>52.9</v>
      </c>
      <c r="E445">
        <v>44.8</v>
      </c>
      <c r="F445">
        <v>25.2</v>
      </c>
      <c r="G445">
        <v>46.85</v>
      </c>
      <c r="I445">
        <v>13.7</v>
      </c>
      <c r="K445">
        <v>97.74</v>
      </c>
      <c r="L445">
        <v>31.7</v>
      </c>
      <c r="M445">
        <v>0</v>
      </c>
      <c r="N445">
        <v>0</v>
      </c>
      <c r="O445" s="1" t="s">
        <v>22</v>
      </c>
      <c r="P445">
        <v>10</v>
      </c>
      <c r="Q445">
        <v>75.900000000000006</v>
      </c>
      <c r="R445">
        <v>1034.3</v>
      </c>
      <c r="S445" s="1" t="s">
        <v>22</v>
      </c>
      <c r="T445">
        <v>38.969720000000002</v>
      </c>
      <c r="U445">
        <v>-77.385189999999994</v>
      </c>
      <c r="V445" s="1" t="s">
        <v>222</v>
      </c>
      <c r="W445" s="1" t="s">
        <v>22</v>
      </c>
      <c r="X445" s="1" t="s">
        <v>22</v>
      </c>
      <c r="Y445" s="1" t="s">
        <v>23</v>
      </c>
    </row>
    <row r="446" spans="1:25" x14ac:dyDescent="0.25">
      <c r="A446" s="1" t="s">
        <v>222</v>
      </c>
      <c r="B446" s="2">
        <v>40623</v>
      </c>
      <c r="C446">
        <v>41.1</v>
      </c>
      <c r="D446">
        <v>73.099999999999994</v>
      </c>
      <c r="E446">
        <v>55.2</v>
      </c>
      <c r="F446">
        <v>43.3</v>
      </c>
      <c r="G446">
        <v>65.39</v>
      </c>
      <c r="I446">
        <v>12.6</v>
      </c>
      <c r="J446">
        <v>32.200000000000003</v>
      </c>
      <c r="K446">
        <v>198.88</v>
      </c>
      <c r="L446">
        <v>34.5</v>
      </c>
      <c r="M446">
        <v>0.3</v>
      </c>
      <c r="N446">
        <v>12.5</v>
      </c>
      <c r="O446" s="1" t="s">
        <v>22</v>
      </c>
      <c r="P446">
        <v>9.6</v>
      </c>
      <c r="Q446">
        <v>85.2</v>
      </c>
      <c r="R446">
        <v>1018.4</v>
      </c>
      <c r="S446" s="1" t="s">
        <v>324</v>
      </c>
      <c r="T446">
        <v>38.969720000000002</v>
      </c>
      <c r="U446">
        <v>-77.385189999999994</v>
      </c>
      <c r="V446" s="1" t="s">
        <v>222</v>
      </c>
      <c r="W446" s="1" t="s">
        <v>22</v>
      </c>
      <c r="X446" s="1" t="s">
        <v>22</v>
      </c>
      <c r="Y446" s="1" t="s">
        <v>24</v>
      </c>
    </row>
    <row r="447" spans="1:25" x14ac:dyDescent="0.25">
      <c r="A447" s="1" t="s">
        <v>222</v>
      </c>
      <c r="B447" s="2">
        <v>40624</v>
      </c>
      <c r="C447">
        <v>49.9</v>
      </c>
      <c r="D447">
        <v>64.099999999999994</v>
      </c>
      <c r="E447">
        <v>56.4</v>
      </c>
      <c r="F447">
        <v>40.9</v>
      </c>
      <c r="G447">
        <v>57.26</v>
      </c>
      <c r="I447">
        <v>13.4</v>
      </c>
      <c r="K447">
        <v>233.04</v>
      </c>
      <c r="L447">
        <v>47.2</v>
      </c>
      <c r="M447">
        <v>0</v>
      </c>
      <c r="N447">
        <v>0</v>
      </c>
      <c r="O447" s="1" t="s">
        <v>22</v>
      </c>
      <c r="P447">
        <v>9.8000000000000007</v>
      </c>
      <c r="Q447">
        <v>76.599999999999994</v>
      </c>
      <c r="R447">
        <v>1013.6</v>
      </c>
      <c r="S447" s="1" t="s">
        <v>67</v>
      </c>
      <c r="T447">
        <v>38.969720000000002</v>
      </c>
      <c r="U447">
        <v>-77.385189999999994</v>
      </c>
      <c r="V447" s="1" t="s">
        <v>222</v>
      </c>
      <c r="W447" s="1" t="s">
        <v>22</v>
      </c>
      <c r="X447" s="1" t="s">
        <v>22</v>
      </c>
      <c r="Y447" s="1" t="s">
        <v>23</v>
      </c>
    </row>
    <row r="448" spans="1:25" x14ac:dyDescent="0.25">
      <c r="A448" s="1" t="s">
        <v>222</v>
      </c>
      <c r="B448" s="2">
        <v>40625</v>
      </c>
      <c r="C448">
        <v>45.9</v>
      </c>
      <c r="D448">
        <v>63.2</v>
      </c>
      <c r="E448">
        <v>49.4</v>
      </c>
      <c r="F448">
        <v>41.9</v>
      </c>
      <c r="G448">
        <v>76.44</v>
      </c>
      <c r="I448">
        <v>13.6</v>
      </c>
      <c r="J448">
        <v>35.6</v>
      </c>
      <c r="K448">
        <v>117.67</v>
      </c>
      <c r="L448">
        <v>40.6</v>
      </c>
      <c r="M448">
        <v>0.2</v>
      </c>
      <c r="N448">
        <v>16.670000000000002</v>
      </c>
      <c r="O448" s="1" t="s">
        <v>22</v>
      </c>
      <c r="P448">
        <v>8.3000000000000007</v>
      </c>
      <c r="Q448">
        <v>99.2</v>
      </c>
      <c r="R448">
        <v>1006</v>
      </c>
      <c r="S448" s="1" t="s">
        <v>292</v>
      </c>
      <c r="T448">
        <v>38.969720000000002</v>
      </c>
      <c r="U448">
        <v>-77.385189999999994</v>
      </c>
      <c r="V448" s="1" t="s">
        <v>222</v>
      </c>
      <c r="W448" s="1" t="s">
        <v>22</v>
      </c>
      <c r="X448" s="1" t="s">
        <v>22</v>
      </c>
      <c r="Y448" s="1" t="s">
        <v>24</v>
      </c>
    </row>
    <row r="449" spans="1:25" x14ac:dyDescent="0.25">
      <c r="A449" s="1" t="s">
        <v>222</v>
      </c>
      <c r="B449" s="2">
        <v>40626</v>
      </c>
      <c r="C449">
        <v>35.9</v>
      </c>
      <c r="D449">
        <v>46</v>
      </c>
      <c r="E449">
        <v>41.5</v>
      </c>
      <c r="F449">
        <v>35.6</v>
      </c>
      <c r="G449">
        <v>80.11</v>
      </c>
      <c r="I449">
        <v>14.5</v>
      </c>
      <c r="K449">
        <v>211.75</v>
      </c>
      <c r="L449">
        <v>30.2</v>
      </c>
      <c r="M449">
        <v>0.1</v>
      </c>
      <c r="N449">
        <v>4.17</v>
      </c>
      <c r="O449" s="1" t="s">
        <v>22</v>
      </c>
      <c r="P449">
        <v>7.8</v>
      </c>
      <c r="Q449">
        <v>93.8</v>
      </c>
      <c r="R449">
        <v>1006.3</v>
      </c>
      <c r="S449" s="1" t="s">
        <v>118</v>
      </c>
      <c r="T449">
        <v>38.969720000000002</v>
      </c>
      <c r="U449">
        <v>-77.385189999999994</v>
      </c>
      <c r="V449" s="1" t="s">
        <v>222</v>
      </c>
      <c r="W449" s="1" t="s">
        <v>22</v>
      </c>
      <c r="X449" s="1" t="s">
        <v>22</v>
      </c>
      <c r="Y449" s="1" t="s">
        <v>24</v>
      </c>
    </row>
    <row r="450" spans="1:25" x14ac:dyDescent="0.25">
      <c r="A450" s="1" t="s">
        <v>222</v>
      </c>
      <c r="B450" s="2">
        <v>40627</v>
      </c>
      <c r="C450">
        <v>29.8</v>
      </c>
      <c r="D450">
        <v>46.1</v>
      </c>
      <c r="E450">
        <v>37.799999999999997</v>
      </c>
      <c r="F450">
        <v>21.2</v>
      </c>
      <c r="G450">
        <v>53</v>
      </c>
      <c r="I450">
        <v>11.4</v>
      </c>
      <c r="K450">
        <v>264.73</v>
      </c>
      <c r="L450">
        <v>24</v>
      </c>
      <c r="M450">
        <v>0</v>
      </c>
      <c r="N450">
        <v>0</v>
      </c>
      <c r="O450" s="1" t="s">
        <v>22</v>
      </c>
      <c r="P450">
        <v>10</v>
      </c>
      <c r="Q450">
        <v>60.5</v>
      </c>
      <c r="R450">
        <v>1016.1</v>
      </c>
      <c r="S450" s="1" t="s">
        <v>22</v>
      </c>
      <c r="T450">
        <v>38.969720000000002</v>
      </c>
      <c r="U450">
        <v>-77.385189999999994</v>
      </c>
      <c r="V450" s="1" t="s">
        <v>222</v>
      </c>
      <c r="W450" s="1" t="s">
        <v>22</v>
      </c>
      <c r="X450" s="1" t="s">
        <v>22</v>
      </c>
      <c r="Y450" s="1" t="s">
        <v>26</v>
      </c>
    </row>
    <row r="451" spans="1:25" x14ac:dyDescent="0.25">
      <c r="A451" s="1" t="s">
        <v>222</v>
      </c>
      <c r="B451" s="2">
        <v>40628</v>
      </c>
      <c r="C451">
        <v>28.9</v>
      </c>
      <c r="D451">
        <v>44.9</v>
      </c>
      <c r="E451">
        <v>37.700000000000003</v>
      </c>
      <c r="F451">
        <v>15.1</v>
      </c>
      <c r="G451">
        <v>41.09</v>
      </c>
      <c r="I451">
        <v>12.6</v>
      </c>
      <c r="K451">
        <v>163.47999999999999</v>
      </c>
      <c r="L451">
        <v>24.8</v>
      </c>
      <c r="M451">
        <v>0</v>
      </c>
      <c r="N451">
        <v>0</v>
      </c>
      <c r="O451" s="1" t="s">
        <v>22</v>
      </c>
      <c r="P451">
        <v>10</v>
      </c>
      <c r="Q451">
        <v>65.7</v>
      </c>
      <c r="R451">
        <v>1017.4</v>
      </c>
      <c r="S451" s="1" t="s">
        <v>22</v>
      </c>
      <c r="T451">
        <v>38.969720000000002</v>
      </c>
      <c r="U451">
        <v>-77.385189999999994</v>
      </c>
      <c r="V451" s="1" t="s">
        <v>222</v>
      </c>
      <c r="W451" s="1" t="s">
        <v>22</v>
      </c>
      <c r="X451" s="1" t="s">
        <v>22</v>
      </c>
      <c r="Y451" s="1" t="s">
        <v>26</v>
      </c>
    </row>
    <row r="452" spans="1:25" x14ac:dyDescent="0.25">
      <c r="A452" s="1" t="s">
        <v>222</v>
      </c>
      <c r="B452" s="2">
        <v>40629</v>
      </c>
      <c r="C452">
        <v>29.9</v>
      </c>
      <c r="D452">
        <v>44</v>
      </c>
      <c r="E452">
        <v>36.799999999999997</v>
      </c>
      <c r="F452">
        <v>20.100000000000001</v>
      </c>
      <c r="G452">
        <v>52.63</v>
      </c>
      <c r="I452">
        <v>13.6</v>
      </c>
      <c r="K452">
        <v>196.75</v>
      </c>
      <c r="L452">
        <v>24.8</v>
      </c>
      <c r="M452">
        <v>0</v>
      </c>
      <c r="N452">
        <v>4.17</v>
      </c>
      <c r="O452" s="1" t="s">
        <v>22</v>
      </c>
      <c r="P452">
        <v>9.3000000000000007</v>
      </c>
      <c r="Q452">
        <v>72</v>
      </c>
      <c r="R452">
        <v>1016.6</v>
      </c>
      <c r="S452" s="1" t="s">
        <v>60</v>
      </c>
      <c r="T452">
        <v>38.969720000000002</v>
      </c>
      <c r="U452">
        <v>-77.385189999999994</v>
      </c>
      <c r="V452" s="1" t="s">
        <v>222</v>
      </c>
      <c r="W452" s="1" t="s">
        <v>22</v>
      </c>
      <c r="X452" s="1" t="s">
        <v>22</v>
      </c>
      <c r="Y452" s="1" t="s">
        <v>26</v>
      </c>
    </row>
    <row r="453" spans="1:25" x14ac:dyDescent="0.25">
      <c r="A453" s="1" t="s">
        <v>222</v>
      </c>
      <c r="B453" s="2">
        <v>40630</v>
      </c>
      <c r="C453">
        <v>28.1</v>
      </c>
      <c r="D453">
        <v>46.1</v>
      </c>
      <c r="E453">
        <v>36.1</v>
      </c>
      <c r="F453">
        <v>11.1</v>
      </c>
      <c r="G453">
        <v>37.21</v>
      </c>
      <c r="I453">
        <v>13.5</v>
      </c>
      <c r="K453">
        <v>323.76</v>
      </c>
      <c r="L453">
        <v>21.3</v>
      </c>
      <c r="M453">
        <v>0</v>
      </c>
      <c r="N453">
        <v>0</v>
      </c>
      <c r="O453" s="1" t="s">
        <v>22</v>
      </c>
      <c r="P453">
        <v>10</v>
      </c>
      <c r="Q453">
        <v>47</v>
      </c>
      <c r="R453">
        <v>1019</v>
      </c>
      <c r="S453" s="1" t="s">
        <v>22</v>
      </c>
      <c r="T453">
        <v>38.969720000000002</v>
      </c>
      <c r="U453">
        <v>-77.385189999999994</v>
      </c>
      <c r="V453" s="1" t="s">
        <v>222</v>
      </c>
      <c r="W453" s="1" t="s">
        <v>22</v>
      </c>
      <c r="X453" s="1" t="s">
        <v>22</v>
      </c>
      <c r="Y453" s="1" t="s">
        <v>26</v>
      </c>
    </row>
    <row r="454" spans="1:25" x14ac:dyDescent="0.25">
      <c r="A454" s="1" t="s">
        <v>222</v>
      </c>
      <c r="B454" s="2">
        <v>40631</v>
      </c>
      <c r="C454">
        <v>29</v>
      </c>
      <c r="D454">
        <v>50</v>
      </c>
      <c r="E454">
        <v>38.6</v>
      </c>
      <c r="F454">
        <v>13.2</v>
      </c>
      <c r="G454">
        <v>36.78</v>
      </c>
      <c r="I454">
        <v>15.7</v>
      </c>
      <c r="K454">
        <v>298.64999999999998</v>
      </c>
      <c r="L454">
        <v>23.4</v>
      </c>
      <c r="M454">
        <v>0</v>
      </c>
      <c r="N454">
        <v>0</v>
      </c>
      <c r="O454" s="1" t="s">
        <v>22</v>
      </c>
      <c r="P454">
        <v>10</v>
      </c>
      <c r="Q454">
        <v>48.2</v>
      </c>
      <c r="R454">
        <v>1022.2</v>
      </c>
      <c r="S454" s="1" t="s">
        <v>22</v>
      </c>
      <c r="T454">
        <v>38.969720000000002</v>
      </c>
      <c r="U454">
        <v>-77.385189999999994</v>
      </c>
      <c r="V454" s="1" t="s">
        <v>222</v>
      </c>
      <c r="W454" s="1" t="s">
        <v>22</v>
      </c>
      <c r="X454" s="1" t="s">
        <v>22</v>
      </c>
      <c r="Y454" s="1" t="s">
        <v>26</v>
      </c>
    </row>
    <row r="455" spans="1:25" x14ac:dyDescent="0.25">
      <c r="A455" s="1" t="s">
        <v>222</v>
      </c>
      <c r="B455" s="2">
        <v>40632</v>
      </c>
      <c r="C455">
        <v>34.9</v>
      </c>
      <c r="D455">
        <v>46.9</v>
      </c>
      <c r="E455">
        <v>40.299999999999997</v>
      </c>
      <c r="F455">
        <v>28.2</v>
      </c>
      <c r="G455">
        <v>64.319999999999993</v>
      </c>
      <c r="I455">
        <v>11.4</v>
      </c>
      <c r="K455">
        <v>103.06</v>
      </c>
      <c r="L455">
        <v>32.1</v>
      </c>
      <c r="M455">
        <v>0.2</v>
      </c>
      <c r="N455">
        <v>33.33</v>
      </c>
      <c r="O455" s="1" t="s">
        <v>22</v>
      </c>
      <c r="P455">
        <v>8.6999999999999993</v>
      </c>
      <c r="Q455">
        <v>99.2</v>
      </c>
      <c r="R455">
        <v>1018.9</v>
      </c>
      <c r="S455" s="1" t="s">
        <v>325</v>
      </c>
      <c r="T455">
        <v>38.969720000000002</v>
      </c>
      <c r="U455">
        <v>-77.385189999999994</v>
      </c>
      <c r="V455" s="1" t="s">
        <v>222</v>
      </c>
      <c r="W455" s="1" t="s">
        <v>22</v>
      </c>
      <c r="X455" s="1" t="s">
        <v>22</v>
      </c>
      <c r="Y455" s="1" t="s">
        <v>24</v>
      </c>
    </row>
    <row r="456" spans="1:25" x14ac:dyDescent="0.25">
      <c r="A456" s="1" t="s">
        <v>222</v>
      </c>
      <c r="B456" s="2">
        <v>40633</v>
      </c>
      <c r="C456">
        <v>35.799999999999997</v>
      </c>
      <c r="D456">
        <v>42.1</v>
      </c>
      <c r="E456">
        <v>38.799999999999997</v>
      </c>
      <c r="F456">
        <v>36.4</v>
      </c>
      <c r="G456">
        <v>91.04</v>
      </c>
      <c r="I456">
        <v>7.9</v>
      </c>
      <c r="K456">
        <v>114.17</v>
      </c>
      <c r="L456">
        <v>30.3</v>
      </c>
      <c r="M456">
        <v>0.1</v>
      </c>
      <c r="N456">
        <v>25</v>
      </c>
      <c r="O456" s="1" t="s">
        <v>22</v>
      </c>
      <c r="P456">
        <v>3.9</v>
      </c>
      <c r="Q456">
        <v>100</v>
      </c>
      <c r="R456">
        <v>1008.5</v>
      </c>
      <c r="S456" s="1" t="s">
        <v>118</v>
      </c>
      <c r="T456">
        <v>38.969720000000002</v>
      </c>
      <c r="U456">
        <v>-77.385189999999994</v>
      </c>
      <c r="V456" s="1" t="s">
        <v>222</v>
      </c>
      <c r="W456" s="1" t="s">
        <v>22</v>
      </c>
      <c r="X456" s="1" t="s">
        <v>22</v>
      </c>
      <c r="Y456" s="1" t="s">
        <v>24</v>
      </c>
    </row>
    <row r="457" spans="1:25" x14ac:dyDescent="0.25">
      <c r="A457" s="1" t="s">
        <v>222</v>
      </c>
      <c r="B457" s="2">
        <v>40634</v>
      </c>
      <c r="C457">
        <v>35.799999999999997</v>
      </c>
      <c r="D457">
        <v>47.9</v>
      </c>
      <c r="E457">
        <v>41.2</v>
      </c>
      <c r="F457">
        <v>32.1</v>
      </c>
      <c r="G457">
        <v>71.92</v>
      </c>
      <c r="I457">
        <v>23.6</v>
      </c>
      <c r="J457">
        <v>36.9</v>
      </c>
      <c r="K457">
        <v>284.57</v>
      </c>
      <c r="L457">
        <v>30.1</v>
      </c>
      <c r="M457">
        <v>0.1</v>
      </c>
      <c r="N457">
        <v>16.670000000000002</v>
      </c>
      <c r="O457" s="1" t="s">
        <v>22</v>
      </c>
      <c r="P457">
        <v>8.5</v>
      </c>
      <c r="Q457">
        <v>89.5</v>
      </c>
      <c r="R457">
        <v>1001.5</v>
      </c>
      <c r="S457" s="1" t="s">
        <v>62</v>
      </c>
      <c r="T457">
        <v>38.969720000000002</v>
      </c>
      <c r="U457">
        <v>-77.385189999999994</v>
      </c>
      <c r="V457" s="1" t="s">
        <v>222</v>
      </c>
      <c r="W457" s="1" t="s">
        <v>22</v>
      </c>
      <c r="X457" s="1" t="s">
        <v>22</v>
      </c>
      <c r="Y457" s="1" t="s">
        <v>24</v>
      </c>
    </row>
    <row r="458" spans="1:25" x14ac:dyDescent="0.25">
      <c r="A458" s="1" t="s">
        <v>222</v>
      </c>
      <c r="B458" s="2">
        <v>40635</v>
      </c>
      <c r="C458">
        <v>32</v>
      </c>
      <c r="D458">
        <v>51</v>
      </c>
      <c r="E458">
        <v>41.3</v>
      </c>
      <c r="F458">
        <v>32.1</v>
      </c>
      <c r="G458">
        <v>70.489999999999995</v>
      </c>
      <c r="I458">
        <v>17</v>
      </c>
      <c r="J458">
        <v>35.6</v>
      </c>
      <c r="K458">
        <v>257.64999999999998</v>
      </c>
      <c r="L458">
        <v>27.7</v>
      </c>
      <c r="M458">
        <v>0</v>
      </c>
      <c r="N458">
        <v>12.5</v>
      </c>
      <c r="O458" s="1" t="s">
        <v>22</v>
      </c>
      <c r="P458">
        <v>9.9</v>
      </c>
      <c r="Q458">
        <v>79.099999999999994</v>
      </c>
      <c r="R458">
        <v>1005.5</v>
      </c>
      <c r="S458" s="1" t="s">
        <v>67</v>
      </c>
      <c r="T458">
        <v>38.969720000000002</v>
      </c>
      <c r="U458">
        <v>-77.385189999999994</v>
      </c>
      <c r="V458" s="1" t="s">
        <v>222</v>
      </c>
      <c r="W458" s="1" t="s">
        <v>22</v>
      </c>
      <c r="X458" s="1" t="s">
        <v>22</v>
      </c>
      <c r="Y458" s="1" t="s">
        <v>23</v>
      </c>
    </row>
    <row r="459" spans="1:25" x14ac:dyDescent="0.25">
      <c r="A459" s="1" t="s">
        <v>222</v>
      </c>
      <c r="B459" s="2">
        <v>40636</v>
      </c>
      <c r="C459">
        <v>33.4</v>
      </c>
      <c r="D459">
        <v>58.9</v>
      </c>
      <c r="E459">
        <v>47.8</v>
      </c>
      <c r="F459">
        <v>29.4</v>
      </c>
      <c r="G459">
        <v>51.74</v>
      </c>
      <c r="I459">
        <v>16.899999999999999</v>
      </c>
      <c r="K459">
        <v>248.54</v>
      </c>
      <c r="L459">
        <v>31.6</v>
      </c>
      <c r="M459">
        <v>0</v>
      </c>
      <c r="N459">
        <v>0</v>
      </c>
      <c r="O459" s="1" t="s">
        <v>22</v>
      </c>
      <c r="P459">
        <v>10</v>
      </c>
      <c r="Q459">
        <v>50</v>
      </c>
      <c r="R459">
        <v>1015.9</v>
      </c>
      <c r="S459" s="1" t="s">
        <v>83</v>
      </c>
      <c r="T459">
        <v>38.969720000000002</v>
      </c>
      <c r="U459">
        <v>-77.385189999999994</v>
      </c>
      <c r="V459" s="1" t="s">
        <v>222</v>
      </c>
      <c r="W459" s="1" t="s">
        <v>22</v>
      </c>
      <c r="X459" s="1" t="s">
        <v>22</v>
      </c>
      <c r="Y459" s="1" t="s">
        <v>26</v>
      </c>
    </row>
    <row r="460" spans="1:25" x14ac:dyDescent="0.25">
      <c r="A460" s="1" t="s">
        <v>222</v>
      </c>
      <c r="B460" s="2">
        <v>40637</v>
      </c>
      <c r="C460">
        <v>48.8</v>
      </c>
      <c r="D460">
        <v>83.9</v>
      </c>
      <c r="E460">
        <v>65.900000000000006</v>
      </c>
      <c r="F460">
        <v>39.1</v>
      </c>
      <c r="G460">
        <v>40.31</v>
      </c>
      <c r="H460">
        <v>81.400000000000006</v>
      </c>
      <c r="I460">
        <v>25.9</v>
      </c>
      <c r="J460">
        <v>40.299999999999997</v>
      </c>
      <c r="K460">
        <v>191.33</v>
      </c>
      <c r="L460">
        <v>45.8</v>
      </c>
      <c r="M460">
        <v>0</v>
      </c>
      <c r="N460">
        <v>0</v>
      </c>
      <c r="O460" s="1" t="s">
        <v>22</v>
      </c>
      <c r="P460">
        <v>10</v>
      </c>
      <c r="Q460">
        <v>79</v>
      </c>
      <c r="R460">
        <v>1004.4</v>
      </c>
      <c r="S460" s="1" t="s">
        <v>22</v>
      </c>
      <c r="T460">
        <v>38.969720000000002</v>
      </c>
      <c r="U460">
        <v>-77.385189999999994</v>
      </c>
      <c r="V460" s="1" t="s">
        <v>222</v>
      </c>
      <c r="W460" s="1" t="s">
        <v>22</v>
      </c>
      <c r="X460" s="1" t="s">
        <v>22</v>
      </c>
      <c r="Y460" s="1" t="s">
        <v>23</v>
      </c>
    </row>
    <row r="461" spans="1:25" x14ac:dyDescent="0.25">
      <c r="A461" s="1" t="s">
        <v>222</v>
      </c>
      <c r="B461" s="2">
        <v>40638</v>
      </c>
      <c r="C461">
        <v>41.1</v>
      </c>
      <c r="D461">
        <v>70.099999999999994</v>
      </c>
      <c r="E461">
        <v>53.3</v>
      </c>
      <c r="F461">
        <v>40.299999999999997</v>
      </c>
      <c r="G461">
        <v>63.13</v>
      </c>
      <c r="I461">
        <v>23.8</v>
      </c>
      <c r="J461">
        <v>41.4</v>
      </c>
      <c r="K461">
        <v>267.25</v>
      </c>
      <c r="L461">
        <v>34.5</v>
      </c>
      <c r="M461">
        <v>0.5</v>
      </c>
      <c r="N461">
        <v>20.83</v>
      </c>
      <c r="O461" s="1" t="s">
        <v>22</v>
      </c>
      <c r="P461">
        <v>9.4</v>
      </c>
      <c r="Q461">
        <v>85.1</v>
      </c>
      <c r="R461">
        <v>1000.6</v>
      </c>
      <c r="S461" s="1" t="s">
        <v>67</v>
      </c>
      <c r="T461">
        <v>38.969720000000002</v>
      </c>
      <c r="U461">
        <v>-77.385189999999994</v>
      </c>
      <c r="V461" s="1" t="s">
        <v>222</v>
      </c>
      <c r="W461" s="1" t="s">
        <v>22</v>
      </c>
      <c r="X461" s="1" t="s">
        <v>22</v>
      </c>
      <c r="Y461" s="1" t="s">
        <v>24</v>
      </c>
    </row>
    <row r="462" spans="1:25" x14ac:dyDescent="0.25">
      <c r="A462" s="1" t="s">
        <v>222</v>
      </c>
      <c r="B462" s="2">
        <v>40639</v>
      </c>
      <c r="C462">
        <v>30.8</v>
      </c>
      <c r="D462">
        <v>64.099999999999994</v>
      </c>
      <c r="E462">
        <v>48.9</v>
      </c>
      <c r="F462">
        <v>28.3</v>
      </c>
      <c r="G462">
        <v>48.42</v>
      </c>
      <c r="I462">
        <v>21.3</v>
      </c>
      <c r="J462">
        <v>32.200000000000003</v>
      </c>
      <c r="K462">
        <v>208.18</v>
      </c>
      <c r="L462">
        <v>25.2</v>
      </c>
      <c r="M462">
        <v>0</v>
      </c>
      <c r="N462">
        <v>0</v>
      </c>
      <c r="O462" s="1" t="s">
        <v>22</v>
      </c>
      <c r="P462">
        <v>10</v>
      </c>
      <c r="Q462">
        <v>27.8</v>
      </c>
      <c r="R462">
        <v>1015.7</v>
      </c>
      <c r="S462" s="1" t="s">
        <v>22</v>
      </c>
      <c r="T462">
        <v>38.969720000000002</v>
      </c>
      <c r="U462">
        <v>-77.385189999999994</v>
      </c>
      <c r="V462" s="1" t="s">
        <v>222</v>
      </c>
      <c r="W462" s="1" t="s">
        <v>22</v>
      </c>
      <c r="X462" s="1" t="s">
        <v>22</v>
      </c>
      <c r="Y462" s="1" t="s">
        <v>26</v>
      </c>
    </row>
    <row r="463" spans="1:25" x14ac:dyDescent="0.25">
      <c r="A463" s="1" t="s">
        <v>222</v>
      </c>
      <c r="B463" s="2">
        <v>40640</v>
      </c>
      <c r="C463">
        <v>43</v>
      </c>
      <c r="D463">
        <v>69</v>
      </c>
      <c r="E463">
        <v>55.3</v>
      </c>
      <c r="F463">
        <v>38.799999999999997</v>
      </c>
      <c r="G463">
        <v>56.25</v>
      </c>
      <c r="I463">
        <v>11</v>
      </c>
      <c r="K463">
        <v>195.48</v>
      </c>
      <c r="L463">
        <v>38.4</v>
      </c>
      <c r="M463">
        <v>0.5</v>
      </c>
      <c r="N463">
        <v>4.17</v>
      </c>
      <c r="O463" s="1" t="s">
        <v>22</v>
      </c>
      <c r="P463">
        <v>9.5</v>
      </c>
      <c r="Q463">
        <v>62.8</v>
      </c>
      <c r="R463">
        <v>1016.4</v>
      </c>
      <c r="S463" s="1" t="s">
        <v>63</v>
      </c>
      <c r="T463">
        <v>38.969720000000002</v>
      </c>
      <c r="U463">
        <v>-77.385189999999994</v>
      </c>
      <c r="V463" s="1" t="s">
        <v>222</v>
      </c>
      <c r="W463" s="1" t="s">
        <v>22</v>
      </c>
      <c r="X463" s="1" t="s">
        <v>22</v>
      </c>
      <c r="Y463" s="1" t="s">
        <v>25</v>
      </c>
    </row>
    <row r="464" spans="1:25" x14ac:dyDescent="0.25">
      <c r="A464" s="1" t="s">
        <v>222</v>
      </c>
      <c r="B464" s="2">
        <v>40641</v>
      </c>
      <c r="C464">
        <v>42.1</v>
      </c>
      <c r="D464">
        <v>52.9</v>
      </c>
      <c r="E464">
        <v>46.3</v>
      </c>
      <c r="F464">
        <v>40.9</v>
      </c>
      <c r="G464">
        <v>82.04</v>
      </c>
      <c r="I464">
        <v>12.4</v>
      </c>
      <c r="K464">
        <v>85.57</v>
      </c>
      <c r="L464">
        <v>36.4</v>
      </c>
      <c r="M464">
        <v>0.4</v>
      </c>
      <c r="N464">
        <v>45.83</v>
      </c>
      <c r="O464" s="1" t="s">
        <v>22</v>
      </c>
      <c r="P464">
        <v>7.1</v>
      </c>
      <c r="Q464">
        <v>94.6</v>
      </c>
      <c r="R464">
        <v>1020.4</v>
      </c>
      <c r="S464" s="1" t="s">
        <v>181</v>
      </c>
      <c r="T464">
        <v>38.969720000000002</v>
      </c>
      <c r="U464">
        <v>-77.385189999999994</v>
      </c>
      <c r="V464" s="1" t="s">
        <v>222</v>
      </c>
      <c r="W464" s="1" t="s">
        <v>22</v>
      </c>
      <c r="X464" s="1" t="s">
        <v>22</v>
      </c>
      <c r="Y464" s="1" t="s">
        <v>24</v>
      </c>
    </row>
    <row r="465" spans="1:25" x14ac:dyDescent="0.25">
      <c r="A465" s="1" t="s">
        <v>222</v>
      </c>
      <c r="B465" s="2">
        <v>40642</v>
      </c>
      <c r="C465">
        <v>42.1</v>
      </c>
      <c r="D465">
        <v>50</v>
      </c>
      <c r="E465">
        <v>45.6</v>
      </c>
      <c r="F465">
        <v>41.4</v>
      </c>
      <c r="G465">
        <v>85.34</v>
      </c>
      <c r="I465">
        <v>7</v>
      </c>
      <c r="K465">
        <v>134.91</v>
      </c>
      <c r="L465">
        <v>37.700000000000003</v>
      </c>
      <c r="M465">
        <v>0</v>
      </c>
      <c r="N465">
        <v>0</v>
      </c>
      <c r="O465" s="1" t="s">
        <v>22</v>
      </c>
      <c r="P465">
        <v>8.6</v>
      </c>
      <c r="Q465">
        <v>100</v>
      </c>
      <c r="R465">
        <v>1021.1</v>
      </c>
      <c r="S465" s="1" t="s">
        <v>85</v>
      </c>
      <c r="T465">
        <v>38.969720000000002</v>
      </c>
      <c r="U465">
        <v>-77.385189999999994</v>
      </c>
      <c r="V465" s="1" t="s">
        <v>222</v>
      </c>
      <c r="W465" s="1" t="s">
        <v>22</v>
      </c>
      <c r="X465" s="1" t="s">
        <v>22</v>
      </c>
      <c r="Y465" s="1" t="s">
        <v>23</v>
      </c>
    </row>
    <row r="466" spans="1:25" x14ac:dyDescent="0.25">
      <c r="A466" s="1" t="s">
        <v>222</v>
      </c>
      <c r="B466" s="2">
        <v>40643</v>
      </c>
      <c r="C466">
        <v>46.2</v>
      </c>
      <c r="D466">
        <v>65.8</v>
      </c>
      <c r="E466">
        <v>54.5</v>
      </c>
      <c r="F466">
        <v>48.7</v>
      </c>
      <c r="G466">
        <v>81.77</v>
      </c>
      <c r="I466">
        <v>12.6</v>
      </c>
      <c r="K466">
        <v>179.38</v>
      </c>
      <c r="L466">
        <v>45.2</v>
      </c>
      <c r="M466">
        <v>0</v>
      </c>
      <c r="N466">
        <v>0</v>
      </c>
      <c r="O466" s="1" t="s">
        <v>22</v>
      </c>
      <c r="P466">
        <v>7.7</v>
      </c>
      <c r="Q466">
        <v>86.3</v>
      </c>
      <c r="R466">
        <v>1018.5</v>
      </c>
      <c r="S466" s="1" t="s">
        <v>61</v>
      </c>
      <c r="T466">
        <v>38.969720000000002</v>
      </c>
      <c r="U466">
        <v>-77.385189999999994</v>
      </c>
      <c r="V466" s="1" t="s">
        <v>222</v>
      </c>
      <c r="W466" s="1" t="s">
        <v>22</v>
      </c>
      <c r="X466" s="1" t="s">
        <v>22</v>
      </c>
      <c r="Y466" s="1" t="s">
        <v>23</v>
      </c>
    </row>
    <row r="467" spans="1:25" x14ac:dyDescent="0.25">
      <c r="A467" s="1" t="s">
        <v>222</v>
      </c>
      <c r="B467" s="2">
        <v>40644</v>
      </c>
      <c r="C467">
        <v>58.9</v>
      </c>
      <c r="D467">
        <v>83.9</v>
      </c>
      <c r="E467">
        <v>70.3</v>
      </c>
      <c r="F467">
        <v>58.4</v>
      </c>
      <c r="G467">
        <v>68.87</v>
      </c>
      <c r="H467">
        <v>84.3</v>
      </c>
      <c r="I467">
        <v>21.3</v>
      </c>
      <c r="J467">
        <v>34.4</v>
      </c>
      <c r="K467">
        <v>211.79</v>
      </c>
      <c r="M467">
        <v>0</v>
      </c>
      <c r="N467">
        <v>0</v>
      </c>
      <c r="O467" s="1" t="s">
        <v>22</v>
      </c>
      <c r="P467">
        <v>9.6999999999999993</v>
      </c>
      <c r="Q467">
        <v>85.1</v>
      </c>
      <c r="R467">
        <v>1007.5</v>
      </c>
      <c r="S467" s="1" t="s">
        <v>22</v>
      </c>
      <c r="T467">
        <v>38.969720000000002</v>
      </c>
      <c r="U467">
        <v>-77.385189999999994</v>
      </c>
      <c r="V467" s="1" t="s">
        <v>222</v>
      </c>
      <c r="W467" s="1" t="s">
        <v>22</v>
      </c>
      <c r="X467" s="1" t="s">
        <v>22</v>
      </c>
      <c r="Y467" s="1" t="s">
        <v>23</v>
      </c>
    </row>
    <row r="468" spans="1:25" x14ac:dyDescent="0.25">
      <c r="A468" s="1" t="s">
        <v>222</v>
      </c>
      <c r="B468" s="2">
        <v>40645</v>
      </c>
      <c r="C468">
        <v>52.9</v>
      </c>
      <c r="D468">
        <v>71.8</v>
      </c>
      <c r="E468">
        <v>61.3</v>
      </c>
      <c r="F468">
        <v>52.2</v>
      </c>
      <c r="G468">
        <v>73.34</v>
      </c>
      <c r="I468">
        <v>18.2</v>
      </c>
      <c r="J468">
        <v>34.4</v>
      </c>
      <c r="K468">
        <v>158</v>
      </c>
      <c r="M468">
        <v>0.6</v>
      </c>
      <c r="N468">
        <v>20.83</v>
      </c>
      <c r="O468" s="1" t="s">
        <v>22</v>
      </c>
      <c r="P468">
        <v>9.1999999999999993</v>
      </c>
      <c r="Q468">
        <v>98.4</v>
      </c>
      <c r="R468">
        <v>1006.3</v>
      </c>
      <c r="S468" s="1" t="s">
        <v>93</v>
      </c>
      <c r="T468">
        <v>38.969720000000002</v>
      </c>
      <c r="U468">
        <v>-77.385189999999994</v>
      </c>
      <c r="V468" s="1" t="s">
        <v>222</v>
      </c>
      <c r="W468" s="1" t="s">
        <v>22</v>
      </c>
      <c r="X468" s="1" t="s">
        <v>22</v>
      </c>
      <c r="Y468" s="1" t="s">
        <v>24</v>
      </c>
    </row>
    <row r="469" spans="1:25" x14ac:dyDescent="0.25">
      <c r="A469" s="1" t="s">
        <v>222</v>
      </c>
      <c r="B469" s="2">
        <v>40646</v>
      </c>
      <c r="C469">
        <v>48.7</v>
      </c>
      <c r="D469">
        <v>55.9</v>
      </c>
      <c r="E469">
        <v>51.9</v>
      </c>
      <c r="F469">
        <v>46.1</v>
      </c>
      <c r="G469">
        <v>81.290000000000006</v>
      </c>
      <c r="I469">
        <v>17.899999999999999</v>
      </c>
      <c r="K469">
        <v>218.83</v>
      </c>
      <c r="L469">
        <v>45.3</v>
      </c>
      <c r="M469">
        <v>0.3</v>
      </c>
      <c r="N469">
        <v>29.17</v>
      </c>
      <c r="O469" s="1" t="s">
        <v>22</v>
      </c>
      <c r="P469">
        <v>8.6999999999999993</v>
      </c>
      <c r="Q469">
        <v>95.2</v>
      </c>
      <c r="R469">
        <v>1011.3</v>
      </c>
      <c r="S469" s="1" t="s">
        <v>62</v>
      </c>
      <c r="T469">
        <v>38.969720000000002</v>
      </c>
      <c r="U469">
        <v>-77.385189999999994</v>
      </c>
      <c r="V469" s="1" t="s">
        <v>222</v>
      </c>
      <c r="W469" s="1" t="s">
        <v>22</v>
      </c>
      <c r="X469" s="1" t="s">
        <v>22</v>
      </c>
      <c r="Y469" s="1" t="s">
        <v>24</v>
      </c>
    </row>
    <row r="470" spans="1:25" x14ac:dyDescent="0.25">
      <c r="A470" s="1" t="s">
        <v>222</v>
      </c>
      <c r="B470" s="2">
        <v>40647</v>
      </c>
      <c r="C470">
        <v>39.299999999999997</v>
      </c>
      <c r="D470">
        <v>70.099999999999994</v>
      </c>
      <c r="E470">
        <v>55.2</v>
      </c>
      <c r="F470">
        <v>36.5</v>
      </c>
      <c r="G470">
        <v>54.83</v>
      </c>
      <c r="I470">
        <v>8.6999999999999993</v>
      </c>
      <c r="K470">
        <v>261.68</v>
      </c>
      <c r="L470">
        <v>35.799999999999997</v>
      </c>
      <c r="M470">
        <v>0</v>
      </c>
      <c r="N470">
        <v>0</v>
      </c>
      <c r="O470" s="1" t="s">
        <v>22</v>
      </c>
      <c r="P470">
        <v>10</v>
      </c>
      <c r="Q470">
        <v>15.4</v>
      </c>
      <c r="R470">
        <v>1018.2</v>
      </c>
      <c r="S470" s="1" t="s">
        <v>22</v>
      </c>
      <c r="T470">
        <v>38.969720000000002</v>
      </c>
      <c r="U470">
        <v>-77.385189999999994</v>
      </c>
      <c r="V470" s="1" t="s">
        <v>222</v>
      </c>
      <c r="W470" s="1" t="s">
        <v>22</v>
      </c>
      <c r="X470" s="1" t="s">
        <v>22</v>
      </c>
      <c r="Y470" s="1" t="s">
        <v>28</v>
      </c>
    </row>
    <row r="471" spans="1:25" x14ac:dyDescent="0.25">
      <c r="A471" s="1" t="s">
        <v>222</v>
      </c>
      <c r="B471" s="2">
        <v>40648</v>
      </c>
      <c r="C471">
        <v>42.5</v>
      </c>
      <c r="D471">
        <v>65.900000000000006</v>
      </c>
      <c r="E471">
        <v>55</v>
      </c>
      <c r="F471">
        <v>42</v>
      </c>
      <c r="G471">
        <v>63.6</v>
      </c>
      <c r="I471">
        <v>19.5</v>
      </c>
      <c r="K471">
        <v>114.45</v>
      </c>
      <c r="L471">
        <v>41.4</v>
      </c>
      <c r="M471">
        <v>0</v>
      </c>
      <c r="N471">
        <v>0</v>
      </c>
      <c r="O471" s="1" t="s">
        <v>22</v>
      </c>
      <c r="P471">
        <v>10</v>
      </c>
      <c r="Q471">
        <v>52.8</v>
      </c>
      <c r="R471">
        <v>1023.8</v>
      </c>
      <c r="S471" s="1" t="s">
        <v>22</v>
      </c>
      <c r="T471">
        <v>38.969720000000002</v>
      </c>
      <c r="U471">
        <v>-77.385189999999994</v>
      </c>
      <c r="V471" s="1" t="s">
        <v>222</v>
      </c>
      <c r="W471" s="1" t="s">
        <v>22</v>
      </c>
      <c r="X471" s="1" t="s">
        <v>22</v>
      </c>
      <c r="Y471" s="1" t="s">
        <v>26</v>
      </c>
    </row>
    <row r="472" spans="1:25" x14ac:dyDescent="0.25">
      <c r="A472" s="1" t="s">
        <v>222</v>
      </c>
      <c r="B472" s="2">
        <v>40649</v>
      </c>
      <c r="C472">
        <v>48.7</v>
      </c>
      <c r="D472">
        <v>61.9</v>
      </c>
      <c r="E472">
        <v>53.8</v>
      </c>
      <c r="F472">
        <v>49.9</v>
      </c>
      <c r="G472">
        <v>86.69</v>
      </c>
      <c r="I472">
        <v>24.3</v>
      </c>
      <c r="J472">
        <v>42.5</v>
      </c>
      <c r="K472">
        <v>145</v>
      </c>
      <c r="L472">
        <v>43.3</v>
      </c>
      <c r="M472">
        <v>1.2</v>
      </c>
      <c r="N472">
        <v>58.33</v>
      </c>
      <c r="O472" s="1" t="s">
        <v>22</v>
      </c>
      <c r="P472">
        <v>7.8</v>
      </c>
      <c r="Q472">
        <v>100</v>
      </c>
      <c r="R472">
        <v>1010.1</v>
      </c>
      <c r="S472" s="1" t="s">
        <v>68</v>
      </c>
      <c r="T472">
        <v>38.969720000000002</v>
      </c>
      <c r="U472">
        <v>-77.385189999999994</v>
      </c>
      <c r="V472" s="1" t="s">
        <v>222</v>
      </c>
      <c r="W472" s="1" t="s">
        <v>22</v>
      </c>
      <c r="X472" s="1" t="s">
        <v>22</v>
      </c>
      <c r="Y472" s="1" t="s">
        <v>24</v>
      </c>
    </row>
    <row r="473" spans="1:25" x14ac:dyDescent="0.25">
      <c r="A473" s="1" t="s">
        <v>222</v>
      </c>
      <c r="B473" s="2">
        <v>40650</v>
      </c>
      <c r="C473">
        <v>46.9</v>
      </c>
      <c r="D473">
        <v>69</v>
      </c>
      <c r="E473">
        <v>55.9</v>
      </c>
      <c r="F473">
        <v>35.1</v>
      </c>
      <c r="G473">
        <v>47.69</v>
      </c>
      <c r="I473">
        <v>22.6</v>
      </c>
      <c r="J473">
        <v>31.1</v>
      </c>
      <c r="K473">
        <v>260.67</v>
      </c>
      <c r="L473">
        <v>39</v>
      </c>
      <c r="M473">
        <v>0</v>
      </c>
      <c r="N473">
        <v>0</v>
      </c>
      <c r="O473" s="1" t="s">
        <v>22</v>
      </c>
      <c r="P473">
        <v>10</v>
      </c>
      <c r="Q473">
        <v>56.1</v>
      </c>
      <c r="R473">
        <v>1008.1</v>
      </c>
      <c r="S473" s="1" t="s">
        <v>22</v>
      </c>
      <c r="T473">
        <v>38.969720000000002</v>
      </c>
      <c r="U473">
        <v>-77.385189999999994</v>
      </c>
      <c r="V473" s="1" t="s">
        <v>222</v>
      </c>
      <c r="W473" s="1" t="s">
        <v>22</v>
      </c>
      <c r="X473" s="1" t="s">
        <v>22</v>
      </c>
      <c r="Y473" s="1" t="s">
        <v>26</v>
      </c>
    </row>
    <row r="474" spans="1:25" x14ac:dyDescent="0.25">
      <c r="A474" s="1" t="s">
        <v>222</v>
      </c>
      <c r="B474" s="2">
        <v>40651</v>
      </c>
      <c r="C474">
        <v>43.3</v>
      </c>
      <c r="D474">
        <v>75.8</v>
      </c>
      <c r="E474">
        <v>59.9</v>
      </c>
      <c r="F474">
        <v>41.5</v>
      </c>
      <c r="G474">
        <v>55.02</v>
      </c>
      <c r="I474">
        <v>14.7</v>
      </c>
      <c r="J474">
        <v>30</v>
      </c>
      <c r="K474">
        <v>201.05</v>
      </c>
      <c r="L474">
        <v>41.5</v>
      </c>
      <c r="M474">
        <v>0</v>
      </c>
      <c r="N474">
        <v>0</v>
      </c>
      <c r="O474" s="1" t="s">
        <v>22</v>
      </c>
      <c r="P474">
        <v>10</v>
      </c>
      <c r="Q474">
        <v>57.2</v>
      </c>
      <c r="R474">
        <v>1013.1</v>
      </c>
      <c r="S474" s="1" t="s">
        <v>22</v>
      </c>
      <c r="T474">
        <v>38.969720000000002</v>
      </c>
      <c r="U474">
        <v>-77.385189999999994</v>
      </c>
      <c r="V474" s="1" t="s">
        <v>222</v>
      </c>
      <c r="W474" s="1" t="s">
        <v>22</v>
      </c>
      <c r="X474" s="1" t="s">
        <v>22</v>
      </c>
      <c r="Y474" s="1" t="s">
        <v>26</v>
      </c>
    </row>
    <row r="475" spans="1:25" x14ac:dyDescent="0.25">
      <c r="A475" s="1" t="s">
        <v>222</v>
      </c>
      <c r="B475" s="2">
        <v>40652</v>
      </c>
      <c r="C475">
        <v>55.3</v>
      </c>
      <c r="D475">
        <v>67.7</v>
      </c>
      <c r="E475">
        <v>60.2</v>
      </c>
      <c r="F475">
        <v>48.1</v>
      </c>
      <c r="G475">
        <v>65.34</v>
      </c>
      <c r="I475">
        <v>13.5</v>
      </c>
      <c r="J475">
        <v>30</v>
      </c>
      <c r="K475">
        <v>181.22</v>
      </c>
      <c r="M475">
        <v>0</v>
      </c>
      <c r="N475">
        <v>16.670000000000002</v>
      </c>
      <c r="O475" s="1" t="s">
        <v>22</v>
      </c>
      <c r="P475">
        <v>9.3000000000000007</v>
      </c>
      <c r="Q475">
        <v>78.8</v>
      </c>
      <c r="R475">
        <v>1014.8</v>
      </c>
      <c r="S475" s="1" t="s">
        <v>82</v>
      </c>
      <c r="T475">
        <v>38.969720000000002</v>
      </c>
      <c r="U475">
        <v>-77.385189999999994</v>
      </c>
      <c r="V475" s="1" t="s">
        <v>222</v>
      </c>
      <c r="W475" s="1" t="s">
        <v>22</v>
      </c>
      <c r="X475" s="1" t="s">
        <v>22</v>
      </c>
      <c r="Y475" s="1" t="s">
        <v>23</v>
      </c>
    </row>
    <row r="476" spans="1:25" x14ac:dyDescent="0.25">
      <c r="A476" s="1" t="s">
        <v>222</v>
      </c>
      <c r="B476" s="2">
        <v>40653</v>
      </c>
      <c r="C476">
        <v>50.2</v>
      </c>
      <c r="D476">
        <v>85.9</v>
      </c>
      <c r="E476">
        <v>67.2</v>
      </c>
      <c r="F476">
        <v>51.2</v>
      </c>
      <c r="G476">
        <v>62.56</v>
      </c>
      <c r="H476">
        <v>83.7</v>
      </c>
      <c r="I476">
        <v>25.3</v>
      </c>
      <c r="J476">
        <v>33.299999999999997</v>
      </c>
      <c r="K476">
        <v>212.77</v>
      </c>
      <c r="M476">
        <v>0.5</v>
      </c>
      <c r="N476">
        <v>4.17</v>
      </c>
      <c r="O476" s="1" t="s">
        <v>22</v>
      </c>
      <c r="P476">
        <v>7.9</v>
      </c>
      <c r="Q476">
        <v>66.099999999999994</v>
      </c>
      <c r="R476">
        <v>1010.8</v>
      </c>
      <c r="S476" s="1" t="s">
        <v>98</v>
      </c>
      <c r="T476">
        <v>38.969720000000002</v>
      </c>
      <c r="U476">
        <v>-77.385189999999994</v>
      </c>
      <c r="V476" s="1" t="s">
        <v>222</v>
      </c>
      <c r="W476" s="1" t="s">
        <v>22</v>
      </c>
      <c r="X476" s="1" t="s">
        <v>22</v>
      </c>
      <c r="Y476" s="1" t="s">
        <v>25</v>
      </c>
    </row>
    <row r="477" spans="1:25" x14ac:dyDescent="0.25">
      <c r="A477" s="1" t="s">
        <v>222</v>
      </c>
      <c r="B477" s="2">
        <v>40654</v>
      </c>
      <c r="C477">
        <v>44.1</v>
      </c>
      <c r="D477">
        <v>65</v>
      </c>
      <c r="E477">
        <v>56.4</v>
      </c>
      <c r="F477">
        <v>32.4</v>
      </c>
      <c r="G477">
        <v>41.75</v>
      </c>
      <c r="I477">
        <v>19.2</v>
      </c>
      <c r="J477">
        <v>33.299999999999997</v>
      </c>
      <c r="K477">
        <v>311.95</v>
      </c>
      <c r="M477">
        <v>0</v>
      </c>
      <c r="N477">
        <v>0</v>
      </c>
      <c r="O477" s="1" t="s">
        <v>22</v>
      </c>
      <c r="P477">
        <v>10</v>
      </c>
      <c r="Q477">
        <v>68.2</v>
      </c>
      <c r="R477">
        <v>1022.4</v>
      </c>
      <c r="S477" s="1" t="s">
        <v>22</v>
      </c>
      <c r="T477">
        <v>38.969720000000002</v>
      </c>
      <c r="U477">
        <v>-77.385189999999994</v>
      </c>
      <c r="V477" s="1" t="s">
        <v>222</v>
      </c>
      <c r="W477" s="1" t="s">
        <v>22</v>
      </c>
      <c r="X477" s="1" t="s">
        <v>22</v>
      </c>
      <c r="Y477" s="1" t="s">
        <v>26</v>
      </c>
    </row>
    <row r="478" spans="1:25" x14ac:dyDescent="0.25">
      <c r="A478" s="1" t="s">
        <v>222</v>
      </c>
      <c r="B478" s="2">
        <v>40655</v>
      </c>
      <c r="C478">
        <v>43</v>
      </c>
      <c r="D478">
        <v>48.6</v>
      </c>
      <c r="E478">
        <v>45.1</v>
      </c>
      <c r="F478">
        <v>35.4</v>
      </c>
      <c r="G478">
        <v>70.650000000000006</v>
      </c>
      <c r="I478">
        <v>13.5</v>
      </c>
      <c r="K478">
        <v>101.71</v>
      </c>
      <c r="L478">
        <v>37.200000000000003</v>
      </c>
      <c r="M478">
        <v>0.3</v>
      </c>
      <c r="N478">
        <v>41.67</v>
      </c>
      <c r="O478" s="1" t="s">
        <v>22</v>
      </c>
      <c r="P478">
        <v>7.6</v>
      </c>
      <c r="Q478">
        <v>82.9</v>
      </c>
      <c r="R478">
        <v>1028.4000000000001</v>
      </c>
      <c r="S478" s="1" t="s">
        <v>62</v>
      </c>
      <c r="T478">
        <v>38.969720000000002</v>
      </c>
      <c r="U478">
        <v>-77.385189999999994</v>
      </c>
      <c r="V478" s="1" t="s">
        <v>222</v>
      </c>
      <c r="W478" s="1" t="s">
        <v>22</v>
      </c>
      <c r="X478" s="1" t="s">
        <v>22</v>
      </c>
      <c r="Y478" s="1" t="s">
        <v>24</v>
      </c>
    </row>
    <row r="479" spans="1:25" x14ac:dyDescent="0.25">
      <c r="A479" s="1" t="s">
        <v>222</v>
      </c>
      <c r="B479" s="2">
        <v>40656</v>
      </c>
      <c r="C479">
        <v>43.1</v>
      </c>
      <c r="D479">
        <v>72</v>
      </c>
      <c r="E479">
        <v>56.4</v>
      </c>
      <c r="F479">
        <v>51.2</v>
      </c>
      <c r="G479">
        <v>84.24</v>
      </c>
      <c r="I479">
        <v>14.6</v>
      </c>
      <c r="K479">
        <v>183.54</v>
      </c>
      <c r="L479">
        <v>37.299999999999997</v>
      </c>
      <c r="M479">
        <v>0.2</v>
      </c>
      <c r="N479">
        <v>41.67</v>
      </c>
      <c r="O479" s="1" t="s">
        <v>22</v>
      </c>
      <c r="P479">
        <v>8.1999999999999993</v>
      </c>
      <c r="Q479">
        <v>94.7</v>
      </c>
      <c r="R479">
        <v>1018.4</v>
      </c>
      <c r="S479" s="1" t="s">
        <v>118</v>
      </c>
      <c r="T479">
        <v>38.969720000000002</v>
      </c>
      <c r="U479">
        <v>-77.385189999999994</v>
      </c>
      <c r="V479" s="1" t="s">
        <v>222</v>
      </c>
      <c r="W479" s="1" t="s">
        <v>22</v>
      </c>
      <c r="X479" s="1" t="s">
        <v>22</v>
      </c>
      <c r="Y479" s="1" t="s">
        <v>24</v>
      </c>
    </row>
    <row r="480" spans="1:25" x14ac:dyDescent="0.25">
      <c r="A480" s="1" t="s">
        <v>222</v>
      </c>
      <c r="B480" s="2">
        <v>40657</v>
      </c>
      <c r="C480">
        <v>56.9</v>
      </c>
      <c r="D480">
        <v>83.9</v>
      </c>
      <c r="E480">
        <v>70.099999999999994</v>
      </c>
      <c r="F480">
        <v>59.5</v>
      </c>
      <c r="G480">
        <v>71.319999999999993</v>
      </c>
      <c r="H480">
        <v>84</v>
      </c>
      <c r="I480">
        <v>13.4</v>
      </c>
      <c r="K480">
        <v>183.87</v>
      </c>
      <c r="M480">
        <v>0</v>
      </c>
      <c r="N480">
        <v>0</v>
      </c>
      <c r="O480" s="1" t="s">
        <v>22</v>
      </c>
      <c r="P480">
        <v>9.6999999999999993</v>
      </c>
      <c r="Q480">
        <v>71.900000000000006</v>
      </c>
      <c r="R480">
        <v>1015.9</v>
      </c>
      <c r="S480" s="1" t="s">
        <v>22</v>
      </c>
      <c r="T480">
        <v>38.969720000000002</v>
      </c>
      <c r="U480">
        <v>-77.385189999999994</v>
      </c>
      <c r="V480" s="1" t="s">
        <v>222</v>
      </c>
      <c r="W480" s="1" t="s">
        <v>22</v>
      </c>
      <c r="X480" s="1" t="s">
        <v>22</v>
      </c>
      <c r="Y480" s="1" t="s">
        <v>26</v>
      </c>
    </row>
    <row r="481" spans="1:25" x14ac:dyDescent="0.25">
      <c r="A481" s="1" t="s">
        <v>222</v>
      </c>
      <c r="B481" s="2">
        <v>40658</v>
      </c>
      <c r="C481">
        <v>56.9</v>
      </c>
      <c r="D481">
        <v>86</v>
      </c>
      <c r="E481">
        <v>73.3</v>
      </c>
      <c r="F481">
        <v>60.3</v>
      </c>
      <c r="G481">
        <v>67.78</v>
      </c>
      <c r="H481">
        <v>84.9</v>
      </c>
      <c r="I481">
        <v>16.7</v>
      </c>
      <c r="K481">
        <v>186.95</v>
      </c>
      <c r="M481">
        <v>0</v>
      </c>
      <c r="N481">
        <v>8.33</v>
      </c>
      <c r="O481" s="1" t="s">
        <v>22</v>
      </c>
      <c r="P481">
        <v>9</v>
      </c>
      <c r="Q481">
        <v>50.8</v>
      </c>
      <c r="R481">
        <v>1014.9</v>
      </c>
      <c r="S481" s="1" t="s">
        <v>326</v>
      </c>
      <c r="T481">
        <v>38.969720000000002</v>
      </c>
      <c r="U481">
        <v>-77.385189999999994</v>
      </c>
      <c r="V481" s="1" t="s">
        <v>222</v>
      </c>
      <c r="W481" s="1" t="s">
        <v>22</v>
      </c>
      <c r="X481" s="1" t="s">
        <v>22</v>
      </c>
      <c r="Y481" s="1" t="s">
        <v>26</v>
      </c>
    </row>
    <row r="482" spans="1:25" x14ac:dyDescent="0.25">
      <c r="A482" s="1" t="s">
        <v>222</v>
      </c>
      <c r="B482" s="2">
        <v>40659</v>
      </c>
      <c r="C482">
        <v>66.900000000000006</v>
      </c>
      <c r="D482">
        <v>83.9</v>
      </c>
      <c r="E482">
        <v>75.599999999999994</v>
      </c>
      <c r="F482">
        <v>61.3</v>
      </c>
      <c r="G482">
        <v>62.43</v>
      </c>
      <c r="H482">
        <v>83.8</v>
      </c>
      <c r="I482">
        <v>22.6</v>
      </c>
      <c r="J482">
        <v>32.200000000000003</v>
      </c>
      <c r="K482">
        <v>187.75</v>
      </c>
      <c r="M482">
        <v>0</v>
      </c>
      <c r="N482">
        <v>0</v>
      </c>
      <c r="O482" s="1" t="s">
        <v>22</v>
      </c>
      <c r="P482">
        <v>10</v>
      </c>
      <c r="Q482">
        <v>60.9</v>
      </c>
      <c r="R482">
        <v>1012.5</v>
      </c>
      <c r="S482" s="1" t="s">
        <v>302</v>
      </c>
      <c r="T482">
        <v>38.969720000000002</v>
      </c>
      <c r="U482">
        <v>-77.385189999999994</v>
      </c>
      <c r="V482" s="1" t="s">
        <v>222</v>
      </c>
      <c r="W482" s="1" t="s">
        <v>22</v>
      </c>
      <c r="X482" s="1" t="s">
        <v>22</v>
      </c>
      <c r="Y482" s="1" t="s">
        <v>26</v>
      </c>
    </row>
    <row r="483" spans="1:25" x14ac:dyDescent="0.25">
      <c r="A483" s="1" t="s">
        <v>222</v>
      </c>
      <c r="B483" s="2">
        <v>40660</v>
      </c>
      <c r="C483">
        <v>69.099999999999994</v>
      </c>
      <c r="D483">
        <v>82.1</v>
      </c>
      <c r="E483">
        <v>73.2</v>
      </c>
      <c r="F483">
        <v>65.5</v>
      </c>
      <c r="G483">
        <v>77.59</v>
      </c>
      <c r="H483">
        <v>83.9</v>
      </c>
      <c r="I483">
        <v>17.2</v>
      </c>
      <c r="J483">
        <v>32.200000000000003</v>
      </c>
      <c r="K483">
        <v>171.29</v>
      </c>
      <c r="M483">
        <v>0.7</v>
      </c>
      <c r="N483">
        <v>8.33</v>
      </c>
      <c r="O483" s="1" t="s">
        <v>22</v>
      </c>
      <c r="P483">
        <v>9.8000000000000007</v>
      </c>
      <c r="Q483">
        <v>95.3</v>
      </c>
      <c r="R483">
        <v>1011</v>
      </c>
      <c r="S483" s="1" t="s">
        <v>232</v>
      </c>
      <c r="T483">
        <v>38.969720000000002</v>
      </c>
      <c r="U483">
        <v>-77.385189999999994</v>
      </c>
      <c r="V483" s="1" t="s">
        <v>222</v>
      </c>
      <c r="W483" s="1" t="s">
        <v>22</v>
      </c>
      <c r="X483" s="1" t="s">
        <v>22</v>
      </c>
      <c r="Y483" s="1" t="s">
        <v>24</v>
      </c>
    </row>
    <row r="484" spans="1:25" x14ac:dyDescent="0.25">
      <c r="A484" s="1" t="s">
        <v>222</v>
      </c>
      <c r="B484" s="2">
        <v>40661</v>
      </c>
      <c r="C484">
        <v>60.1</v>
      </c>
      <c r="D484">
        <v>77</v>
      </c>
      <c r="E484">
        <v>71.400000000000006</v>
      </c>
      <c r="F484">
        <v>60</v>
      </c>
      <c r="G484">
        <v>69.400000000000006</v>
      </c>
      <c r="I484">
        <v>22.6</v>
      </c>
      <c r="J484">
        <v>35.6</v>
      </c>
      <c r="K484">
        <v>226.33</v>
      </c>
      <c r="M484">
        <v>0.8</v>
      </c>
      <c r="N484">
        <v>25</v>
      </c>
      <c r="O484" s="1" t="s">
        <v>22</v>
      </c>
      <c r="P484">
        <v>9.4</v>
      </c>
      <c r="Q484">
        <v>86.8</v>
      </c>
      <c r="R484">
        <v>1005</v>
      </c>
      <c r="S484" s="1" t="s">
        <v>182</v>
      </c>
      <c r="T484">
        <v>38.969720000000002</v>
      </c>
      <c r="U484">
        <v>-77.385189999999994</v>
      </c>
      <c r="V484" s="1" t="s">
        <v>222</v>
      </c>
      <c r="W484" s="1" t="s">
        <v>22</v>
      </c>
      <c r="X484" s="1" t="s">
        <v>22</v>
      </c>
      <c r="Y484" s="1" t="s">
        <v>24</v>
      </c>
    </row>
    <row r="485" spans="1:25" x14ac:dyDescent="0.25">
      <c r="A485" s="1" t="s">
        <v>222</v>
      </c>
      <c r="B485" s="2">
        <v>40662</v>
      </c>
      <c r="C485">
        <v>47.1</v>
      </c>
      <c r="D485">
        <v>64.900000000000006</v>
      </c>
      <c r="E485">
        <v>57.7</v>
      </c>
      <c r="F485">
        <v>41</v>
      </c>
      <c r="G485">
        <v>55.09</v>
      </c>
      <c r="I485">
        <v>19.3</v>
      </c>
      <c r="J485">
        <v>30</v>
      </c>
      <c r="K485">
        <v>278.91000000000003</v>
      </c>
      <c r="L485">
        <v>45</v>
      </c>
      <c r="M485">
        <v>0</v>
      </c>
      <c r="N485">
        <v>0</v>
      </c>
      <c r="O485" s="1" t="s">
        <v>22</v>
      </c>
      <c r="P485">
        <v>10</v>
      </c>
      <c r="Q485">
        <v>54.3</v>
      </c>
      <c r="R485">
        <v>1010.8</v>
      </c>
      <c r="S485" s="1" t="s">
        <v>22</v>
      </c>
      <c r="T485">
        <v>38.969720000000002</v>
      </c>
      <c r="U485">
        <v>-77.385189999999994</v>
      </c>
      <c r="V485" s="1" t="s">
        <v>222</v>
      </c>
      <c r="W485" s="1" t="s">
        <v>22</v>
      </c>
      <c r="X485" s="1" t="s">
        <v>22</v>
      </c>
      <c r="Y485" s="1" t="s">
        <v>26</v>
      </c>
    </row>
    <row r="486" spans="1:25" x14ac:dyDescent="0.25">
      <c r="A486" s="1" t="s">
        <v>222</v>
      </c>
      <c r="B486" s="2">
        <v>40663</v>
      </c>
      <c r="C486">
        <v>48.7</v>
      </c>
      <c r="D486">
        <v>65</v>
      </c>
      <c r="E486">
        <v>56.2</v>
      </c>
      <c r="F486">
        <v>39.9</v>
      </c>
      <c r="G486">
        <v>55.66</v>
      </c>
      <c r="I486">
        <v>13.5</v>
      </c>
      <c r="K486">
        <v>225.71</v>
      </c>
      <c r="L486">
        <v>45.2</v>
      </c>
      <c r="M486">
        <v>0</v>
      </c>
      <c r="N486">
        <v>0</v>
      </c>
      <c r="O486" s="1" t="s">
        <v>22</v>
      </c>
      <c r="P486">
        <v>10</v>
      </c>
      <c r="Q486">
        <v>70.900000000000006</v>
      </c>
      <c r="R486">
        <v>1019.9</v>
      </c>
      <c r="S486" s="1" t="s">
        <v>22</v>
      </c>
      <c r="T486">
        <v>38.969720000000002</v>
      </c>
      <c r="U486">
        <v>-77.385189999999994</v>
      </c>
      <c r="V486" s="1" t="s">
        <v>222</v>
      </c>
      <c r="W486" s="1" t="s">
        <v>22</v>
      </c>
      <c r="X486" s="1" t="s">
        <v>22</v>
      </c>
      <c r="Y486" s="1" t="s">
        <v>26</v>
      </c>
    </row>
    <row r="487" spans="1:25" x14ac:dyDescent="0.25">
      <c r="A487" s="1" t="s">
        <v>222</v>
      </c>
      <c r="B487" s="2">
        <v>40664</v>
      </c>
      <c r="C487">
        <v>47</v>
      </c>
      <c r="D487">
        <v>61.8</v>
      </c>
      <c r="E487">
        <v>54.9</v>
      </c>
      <c r="F487">
        <v>47.8</v>
      </c>
      <c r="G487">
        <v>77.61</v>
      </c>
      <c r="I487">
        <v>10.1</v>
      </c>
      <c r="K487">
        <v>156.47</v>
      </c>
      <c r="L487">
        <v>47.1</v>
      </c>
      <c r="M487">
        <v>0</v>
      </c>
      <c r="N487">
        <v>8.33</v>
      </c>
      <c r="O487" s="1" t="s">
        <v>22</v>
      </c>
      <c r="P487">
        <v>10</v>
      </c>
      <c r="Q487">
        <v>90.4</v>
      </c>
      <c r="R487">
        <v>1024.5999999999999</v>
      </c>
      <c r="S487" s="1" t="s">
        <v>67</v>
      </c>
      <c r="T487">
        <v>38.969720000000002</v>
      </c>
      <c r="U487">
        <v>-77.385189999999994</v>
      </c>
      <c r="V487" s="1" t="s">
        <v>222</v>
      </c>
      <c r="W487" s="1" t="s">
        <v>22</v>
      </c>
      <c r="X487" s="1" t="s">
        <v>22</v>
      </c>
      <c r="Y487" s="1" t="s">
        <v>23</v>
      </c>
    </row>
    <row r="488" spans="1:25" x14ac:dyDescent="0.25">
      <c r="A488" s="1" t="s">
        <v>222</v>
      </c>
      <c r="B488" s="2">
        <v>40665</v>
      </c>
      <c r="C488">
        <v>52.1</v>
      </c>
      <c r="D488">
        <v>78</v>
      </c>
      <c r="E488">
        <v>64.599999999999994</v>
      </c>
      <c r="F488">
        <v>55</v>
      </c>
      <c r="G488">
        <v>72.3</v>
      </c>
      <c r="I488">
        <v>12.5</v>
      </c>
      <c r="K488">
        <v>170.75</v>
      </c>
      <c r="M488">
        <v>0</v>
      </c>
      <c r="N488">
        <v>0</v>
      </c>
      <c r="O488" s="1" t="s">
        <v>22</v>
      </c>
      <c r="P488">
        <v>10</v>
      </c>
      <c r="Q488">
        <v>83.6</v>
      </c>
      <c r="R488">
        <v>1020.9</v>
      </c>
      <c r="S488" s="1" t="s">
        <v>67</v>
      </c>
      <c r="T488">
        <v>38.969720000000002</v>
      </c>
      <c r="U488">
        <v>-77.385189999999994</v>
      </c>
      <c r="V488" s="1" t="s">
        <v>222</v>
      </c>
      <c r="W488" s="1" t="s">
        <v>22</v>
      </c>
      <c r="X488" s="1" t="s">
        <v>22</v>
      </c>
      <c r="Y488" s="1" t="s">
        <v>23</v>
      </c>
    </row>
    <row r="489" spans="1:25" x14ac:dyDescent="0.25">
      <c r="A489" s="1" t="s">
        <v>222</v>
      </c>
      <c r="B489" s="2">
        <v>40666</v>
      </c>
      <c r="C489">
        <v>61.8</v>
      </c>
      <c r="D489">
        <v>80</v>
      </c>
      <c r="E489">
        <v>71</v>
      </c>
      <c r="F489">
        <v>59.1</v>
      </c>
      <c r="G489">
        <v>67.12</v>
      </c>
      <c r="H489">
        <v>81.099999999999994</v>
      </c>
      <c r="I489">
        <v>21.5</v>
      </c>
      <c r="J489">
        <v>34.4</v>
      </c>
      <c r="K489">
        <v>207.91</v>
      </c>
      <c r="M489">
        <v>0</v>
      </c>
      <c r="N489">
        <v>4.17</v>
      </c>
      <c r="O489" s="1" t="s">
        <v>22</v>
      </c>
      <c r="P489">
        <v>9.6</v>
      </c>
      <c r="Q489">
        <v>92.1</v>
      </c>
      <c r="R489">
        <v>1015.4</v>
      </c>
      <c r="S489" s="1" t="s">
        <v>67</v>
      </c>
      <c r="T489">
        <v>38.969720000000002</v>
      </c>
      <c r="U489">
        <v>-77.385189999999994</v>
      </c>
      <c r="V489" s="1" t="s">
        <v>222</v>
      </c>
      <c r="W489" s="1" t="s">
        <v>22</v>
      </c>
      <c r="X489" s="1" t="s">
        <v>22</v>
      </c>
      <c r="Y489" s="1" t="s">
        <v>23</v>
      </c>
    </row>
    <row r="490" spans="1:25" x14ac:dyDescent="0.25">
      <c r="A490" s="1" t="s">
        <v>222</v>
      </c>
      <c r="B490" s="2">
        <v>40667</v>
      </c>
      <c r="C490">
        <v>44.9</v>
      </c>
      <c r="D490">
        <v>61</v>
      </c>
      <c r="E490">
        <v>52.3</v>
      </c>
      <c r="F490">
        <v>43.8</v>
      </c>
      <c r="G490">
        <v>74.28</v>
      </c>
      <c r="I490">
        <v>20.3</v>
      </c>
      <c r="J490">
        <v>33.299999999999997</v>
      </c>
      <c r="K490">
        <v>322.5</v>
      </c>
      <c r="L490">
        <v>39.200000000000003</v>
      </c>
      <c r="M490">
        <v>0.5</v>
      </c>
      <c r="N490">
        <v>54.17</v>
      </c>
      <c r="O490" s="1" t="s">
        <v>22</v>
      </c>
      <c r="P490">
        <v>8.5</v>
      </c>
      <c r="Q490">
        <v>83.9</v>
      </c>
      <c r="R490">
        <v>1018.6</v>
      </c>
      <c r="S490" s="1" t="s">
        <v>68</v>
      </c>
      <c r="T490">
        <v>38.969720000000002</v>
      </c>
      <c r="U490">
        <v>-77.385189999999994</v>
      </c>
      <c r="V490" s="1" t="s">
        <v>222</v>
      </c>
      <c r="W490" s="1" t="s">
        <v>22</v>
      </c>
      <c r="X490" s="1" t="s">
        <v>22</v>
      </c>
      <c r="Y490" s="1" t="s">
        <v>24</v>
      </c>
    </row>
    <row r="491" spans="1:25" x14ac:dyDescent="0.25">
      <c r="A491" s="1" t="s">
        <v>222</v>
      </c>
      <c r="B491" s="2">
        <v>40668</v>
      </c>
      <c r="C491">
        <v>44.8</v>
      </c>
      <c r="D491">
        <v>66.8</v>
      </c>
      <c r="E491">
        <v>55.1</v>
      </c>
      <c r="F491">
        <v>34.4</v>
      </c>
      <c r="G491">
        <v>48.35</v>
      </c>
      <c r="I491">
        <v>20.5</v>
      </c>
      <c r="J491">
        <v>34.4</v>
      </c>
      <c r="K491">
        <v>283.67</v>
      </c>
      <c r="L491">
        <v>39.1</v>
      </c>
      <c r="M491">
        <v>0</v>
      </c>
      <c r="N491">
        <v>0</v>
      </c>
      <c r="O491" s="1" t="s">
        <v>22</v>
      </c>
      <c r="P491">
        <v>10</v>
      </c>
      <c r="Q491">
        <v>34.4</v>
      </c>
      <c r="R491">
        <v>1020.3</v>
      </c>
      <c r="S491" s="1" t="s">
        <v>22</v>
      </c>
      <c r="T491">
        <v>38.969720000000002</v>
      </c>
      <c r="U491">
        <v>-77.385189999999994</v>
      </c>
      <c r="V491" s="1" t="s">
        <v>222</v>
      </c>
      <c r="W491" s="1" t="s">
        <v>22</v>
      </c>
      <c r="X491" s="1" t="s">
        <v>22</v>
      </c>
      <c r="Y491" s="1" t="s">
        <v>26</v>
      </c>
    </row>
    <row r="492" spans="1:25" x14ac:dyDescent="0.25">
      <c r="A492" s="1" t="s">
        <v>222</v>
      </c>
      <c r="B492" s="2">
        <v>40669</v>
      </c>
      <c r="C492">
        <v>41</v>
      </c>
      <c r="D492">
        <v>69.2</v>
      </c>
      <c r="E492">
        <v>55.9</v>
      </c>
      <c r="F492">
        <v>41.7</v>
      </c>
      <c r="G492">
        <v>62.25</v>
      </c>
      <c r="I492">
        <v>15</v>
      </c>
      <c r="K492">
        <v>190.5</v>
      </c>
      <c r="L492">
        <v>39.200000000000003</v>
      </c>
      <c r="M492">
        <v>0</v>
      </c>
      <c r="N492">
        <v>4.17</v>
      </c>
      <c r="O492" s="1" t="s">
        <v>22</v>
      </c>
      <c r="P492">
        <v>10</v>
      </c>
      <c r="Q492">
        <v>55.9</v>
      </c>
      <c r="R492">
        <v>1013.9</v>
      </c>
      <c r="S492" s="1" t="s">
        <v>67</v>
      </c>
      <c r="T492">
        <v>38.969720000000002</v>
      </c>
      <c r="U492">
        <v>-77.385189999999994</v>
      </c>
      <c r="V492" s="1" t="s">
        <v>222</v>
      </c>
      <c r="W492" s="1" t="s">
        <v>22</v>
      </c>
      <c r="X492" s="1" t="s">
        <v>22</v>
      </c>
      <c r="Y492" s="1" t="s">
        <v>26</v>
      </c>
    </row>
    <row r="493" spans="1:25" x14ac:dyDescent="0.25">
      <c r="A493" s="1" t="s">
        <v>222</v>
      </c>
      <c r="B493" s="2">
        <v>40670</v>
      </c>
      <c r="C493">
        <v>47</v>
      </c>
      <c r="D493">
        <v>69.2</v>
      </c>
      <c r="E493">
        <v>59.4</v>
      </c>
      <c r="F493">
        <v>44.7</v>
      </c>
      <c r="G493">
        <v>61.6</v>
      </c>
      <c r="I493">
        <v>11.4</v>
      </c>
      <c r="K493">
        <v>285</v>
      </c>
      <c r="L493">
        <v>47</v>
      </c>
      <c r="M493">
        <v>0</v>
      </c>
      <c r="N493">
        <v>0</v>
      </c>
      <c r="O493" s="1" t="s">
        <v>22</v>
      </c>
      <c r="P493">
        <v>10</v>
      </c>
      <c r="Q493">
        <v>72.900000000000006</v>
      </c>
      <c r="R493">
        <v>1013</v>
      </c>
      <c r="S493" s="1" t="s">
        <v>22</v>
      </c>
      <c r="T493">
        <v>38.969720000000002</v>
      </c>
      <c r="U493">
        <v>-77.385189999999994</v>
      </c>
      <c r="V493" s="1" t="s">
        <v>222</v>
      </c>
      <c r="W493" s="1" t="s">
        <v>22</v>
      </c>
      <c r="X493" s="1" t="s">
        <v>22</v>
      </c>
      <c r="Y493" s="1" t="s">
        <v>26</v>
      </c>
    </row>
    <row r="494" spans="1:25" x14ac:dyDescent="0.25">
      <c r="A494" s="1" t="s">
        <v>222</v>
      </c>
      <c r="B494" s="2">
        <v>40671</v>
      </c>
      <c r="C494">
        <v>50.1</v>
      </c>
      <c r="D494">
        <v>73.099999999999994</v>
      </c>
      <c r="E494">
        <v>62.3</v>
      </c>
      <c r="F494">
        <v>47.6</v>
      </c>
      <c r="G494">
        <v>61.85</v>
      </c>
      <c r="I494">
        <v>8.1</v>
      </c>
      <c r="K494">
        <v>259.17</v>
      </c>
      <c r="M494">
        <v>0</v>
      </c>
      <c r="N494">
        <v>4.17</v>
      </c>
      <c r="O494" s="1" t="s">
        <v>22</v>
      </c>
      <c r="P494">
        <v>10</v>
      </c>
      <c r="Q494">
        <v>87.5</v>
      </c>
      <c r="R494">
        <v>1012.9</v>
      </c>
      <c r="S494" s="1" t="s">
        <v>67</v>
      </c>
      <c r="T494">
        <v>38.969720000000002</v>
      </c>
      <c r="U494">
        <v>-77.385189999999994</v>
      </c>
      <c r="V494" s="1" t="s">
        <v>222</v>
      </c>
      <c r="W494" s="1" t="s">
        <v>22</v>
      </c>
      <c r="X494" s="1" t="s">
        <v>22</v>
      </c>
      <c r="Y494" s="1" t="s">
        <v>23</v>
      </c>
    </row>
    <row r="495" spans="1:25" x14ac:dyDescent="0.25">
      <c r="A495" s="1" t="s">
        <v>222</v>
      </c>
      <c r="B495" s="2">
        <v>40672</v>
      </c>
      <c r="C495">
        <v>50.1</v>
      </c>
      <c r="D495">
        <v>73.099999999999994</v>
      </c>
      <c r="E495">
        <v>61.5</v>
      </c>
      <c r="F495">
        <v>45.2</v>
      </c>
      <c r="G495">
        <v>58.99</v>
      </c>
      <c r="I495">
        <v>12.8</v>
      </c>
      <c r="K495">
        <v>291.58</v>
      </c>
      <c r="M495">
        <v>0</v>
      </c>
      <c r="N495">
        <v>0</v>
      </c>
      <c r="O495" s="1" t="s">
        <v>22</v>
      </c>
      <c r="P495">
        <v>10</v>
      </c>
      <c r="Q495">
        <v>23.8</v>
      </c>
      <c r="R495">
        <v>1015</v>
      </c>
      <c r="S495" s="1" t="s">
        <v>22</v>
      </c>
      <c r="T495">
        <v>38.969720000000002</v>
      </c>
      <c r="U495">
        <v>-77.385189999999994</v>
      </c>
      <c r="V495" s="1" t="s">
        <v>222</v>
      </c>
      <c r="W495" s="1" t="s">
        <v>22</v>
      </c>
      <c r="X495" s="1" t="s">
        <v>22</v>
      </c>
      <c r="Y495" s="1" t="s">
        <v>28</v>
      </c>
    </row>
    <row r="496" spans="1:25" x14ac:dyDescent="0.25">
      <c r="A496" s="1" t="s">
        <v>222</v>
      </c>
      <c r="B496" s="2">
        <v>40673</v>
      </c>
      <c r="C496">
        <v>44.9</v>
      </c>
      <c r="D496">
        <v>73.900000000000006</v>
      </c>
      <c r="E496">
        <v>60.3</v>
      </c>
      <c r="F496">
        <v>41.7</v>
      </c>
      <c r="G496">
        <v>54.19</v>
      </c>
      <c r="I496">
        <v>8.1</v>
      </c>
      <c r="K496">
        <v>206.84</v>
      </c>
      <c r="L496">
        <v>43.5</v>
      </c>
      <c r="M496">
        <v>0</v>
      </c>
      <c r="N496">
        <v>0</v>
      </c>
      <c r="O496" s="1" t="s">
        <v>22</v>
      </c>
      <c r="P496">
        <v>10</v>
      </c>
      <c r="Q496">
        <v>55.6</v>
      </c>
      <c r="R496">
        <v>1015.9</v>
      </c>
      <c r="S496" s="1" t="s">
        <v>22</v>
      </c>
      <c r="T496">
        <v>38.969720000000002</v>
      </c>
      <c r="U496">
        <v>-77.385189999999994</v>
      </c>
      <c r="V496" s="1" t="s">
        <v>222</v>
      </c>
      <c r="W496" s="1" t="s">
        <v>22</v>
      </c>
      <c r="X496" s="1" t="s">
        <v>22</v>
      </c>
      <c r="Y496" s="1" t="s">
        <v>26</v>
      </c>
    </row>
    <row r="497" spans="1:25" x14ac:dyDescent="0.25">
      <c r="A497" s="1" t="s">
        <v>222</v>
      </c>
      <c r="B497" s="2">
        <v>40674</v>
      </c>
      <c r="C497">
        <v>56.9</v>
      </c>
      <c r="D497">
        <v>74.900000000000006</v>
      </c>
      <c r="E497">
        <v>65.3</v>
      </c>
      <c r="F497">
        <v>50.5</v>
      </c>
      <c r="G497">
        <v>60.23</v>
      </c>
      <c r="I497">
        <v>10.1</v>
      </c>
      <c r="K497">
        <v>118.14</v>
      </c>
      <c r="M497">
        <v>0</v>
      </c>
      <c r="N497">
        <v>0</v>
      </c>
      <c r="O497" s="1" t="s">
        <v>22</v>
      </c>
      <c r="P497">
        <v>10</v>
      </c>
      <c r="Q497">
        <v>62.5</v>
      </c>
      <c r="R497">
        <v>1016.4</v>
      </c>
      <c r="S497" s="1" t="s">
        <v>22</v>
      </c>
      <c r="T497">
        <v>38.969720000000002</v>
      </c>
      <c r="U497">
        <v>-77.385189999999994</v>
      </c>
      <c r="V497" s="1" t="s">
        <v>222</v>
      </c>
      <c r="W497" s="1" t="s">
        <v>22</v>
      </c>
      <c r="X497" s="1" t="s">
        <v>22</v>
      </c>
      <c r="Y497" s="1" t="s">
        <v>26</v>
      </c>
    </row>
    <row r="498" spans="1:25" x14ac:dyDescent="0.25">
      <c r="A498" s="1" t="s">
        <v>222</v>
      </c>
      <c r="B498" s="2">
        <v>40675</v>
      </c>
      <c r="C498">
        <v>53</v>
      </c>
      <c r="D498">
        <v>74.900000000000006</v>
      </c>
      <c r="E498">
        <v>63.8</v>
      </c>
      <c r="F498">
        <v>54.5</v>
      </c>
      <c r="G498">
        <v>73</v>
      </c>
      <c r="I498">
        <v>11.2</v>
      </c>
      <c r="K498">
        <v>190.29</v>
      </c>
      <c r="M498">
        <v>0</v>
      </c>
      <c r="N498">
        <v>0</v>
      </c>
      <c r="O498" s="1" t="s">
        <v>22</v>
      </c>
      <c r="P498">
        <v>10</v>
      </c>
      <c r="Q498">
        <v>62.8</v>
      </c>
      <c r="R498">
        <v>1016.7</v>
      </c>
      <c r="S498" s="1" t="s">
        <v>22</v>
      </c>
      <c r="T498">
        <v>38.969720000000002</v>
      </c>
      <c r="U498">
        <v>-77.385189999999994</v>
      </c>
      <c r="V498" s="1" t="s">
        <v>222</v>
      </c>
      <c r="W498" s="1" t="s">
        <v>22</v>
      </c>
      <c r="X498" s="1" t="s">
        <v>22</v>
      </c>
      <c r="Y498" s="1" t="s">
        <v>26</v>
      </c>
    </row>
    <row r="499" spans="1:25" x14ac:dyDescent="0.25">
      <c r="A499" s="1" t="s">
        <v>222</v>
      </c>
      <c r="B499" s="2">
        <v>40676</v>
      </c>
      <c r="C499">
        <v>61</v>
      </c>
      <c r="D499">
        <v>63</v>
      </c>
      <c r="E499">
        <v>61.8</v>
      </c>
      <c r="F499">
        <v>59.2</v>
      </c>
      <c r="G499">
        <v>91.32</v>
      </c>
      <c r="I499">
        <v>11.3</v>
      </c>
      <c r="K499">
        <v>144.66999999999999</v>
      </c>
      <c r="M499">
        <v>0</v>
      </c>
      <c r="N499">
        <v>12.5</v>
      </c>
      <c r="O499" s="1" t="s">
        <v>22</v>
      </c>
      <c r="P499">
        <v>5.9</v>
      </c>
      <c r="Q499">
        <v>96.6</v>
      </c>
      <c r="R499">
        <v>1012</v>
      </c>
      <c r="S499" s="1" t="s">
        <v>118</v>
      </c>
      <c r="T499">
        <v>38.969720000000002</v>
      </c>
      <c r="U499">
        <v>-77.385189999999994</v>
      </c>
      <c r="V499" s="1" t="s">
        <v>222</v>
      </c>
      <c r="W499" s="1" t="s">
        <v>22</v>
      </c>
      <c r="X499" s="1" t="s">
        <v>22</v>
      </c>
      <c r="Y499" s="1" t="s">
        <v>23</v>
      </c>
    </row>
    <row r="500" spans="1:25" x14ac:dyDescent="0.25">
      <c r="A500" s="1" t="s">
        <v>222</v>
      </c>
      <c r="B500" s="2">
        <v>40677</v>
      </c>
      <c r="C500">
        <v>57.8</v>
      </c>
      <c r="D500">
        <v>64.900000000000006</v>
      </c>
      <c r="E500">
        <v>61.8</v>
      </c>
      <c r="F500">
        <v>59.7</v>
      </c>
      <c r="G500">
        <v>92.91</v>
      </c>
      <c r="I500">
        <v>8.1</v>
      </c>
      <c r="K500">
        <v>134</v>
      </c>
      <c r="M500">
        <v>0.4</v>
      </c>
      <c r="N500">
        <v>20.83</v>
      </c>
      <c r="O500" s="1" t="s">
        <v>22</v>
      </c>
      <c r="P500">
        <v>5.8</v>
      </c>
      <c r="Q500">
        <v>100</v>
      </c>
      <c r="R500">
        <v>1007.5</v>
      </c>
      <c r="S500" s="1" t="s">
        <v>118</v>
      </c>
      <c r="T500">
        <v>38.969720000000002</v>
      </c>
      <c r="U500">
        <v>-77.385189999999994</v>
      </c>
      <c r="V500" s="1" t="s">
        <v>222</v>
      </c>
      <c r="W500" s="1" t="s">
        <v>22</v>
      </c>
      <c r="X500" s="1" t="s">
        <v>22</v>
      </c>
      <c r="Y500" s="1" t="s">
        <v>24</v>
      </c>
    </row>
    <row r="501" spans="1:25" x14ac:dyDescent="0.25">
      <c r="A501" s="1" t="s">
        <v>222</v>
      </c>
      <c r="B501" s="2">
        <v>40678</v>
      </c>
      <c r="C501">
        <v>61.9</v>
      </c>
      <c r="D501">
        <v>77</v>
      </c>
      <c r="E501">
        <v>66</v>
      </c>
      <c r="F501">
        <v>61.3</v>
      </c>
      <c r="G501">
        <v>85.87</v>
      </c>
      <c r="I501">
        <v>10</v>
      </c>
      <c r="K501">
        <v>190.55</v>
      </c>
      <c r="M501">
        <v>0.2</v>
      </c>
      <c r="N501">
        <v>20.83</v>
      </c>
      <c r="O501" s="1" t="s">
        <v>22</v>
      </c>
      <c r="P501">
        <v>8.8000000000000007</v>
      </c>
      <c r="Q501">
        <v>95.3</v>
      </c>
      <c r="R501">
        <v>1001</v>
      </c>
      <c r="S501" s="1" t="s">
        <v>62</v>
      </c>
      <c r="T501">
        <v>38.969720000000002</v>
      </c>
      <c r="U501">
        <v>-77.385189999999994</v>
      </c>
      <c r="V501" s="1" t="s">
        <v>222</v>
      </c>
      <c r="W501" s="1" t="s">
        <v>22</v>
      </c>
      <c r="X501" s="1" t="s">
        <v>22</v>
      </c>
      <c r="Y501" s="1" t="s">
        <v>24</v>
      </c>
    </row>
    <row r="502" spans="1:25" x14ac:dyDescent="0.25">
      <c r="A502" s="1" t="s">
        <v>222</v>
      </c>
      <c r="B502" s="2">
        <v>40679</v>
      </c>
      <c r="C502">
        <v>60</v>
      </c>
      <c r="D502">
        <v>76.7</v>
      </c>
      <c r="E502">
        <v>67.2</v>
      </c>
      <c r="F502">
        <v>58.5</v>
      </c>
      <c r="G502">
        <v>75.61</v>
      </c>
      <c r="I502">
        <v>12.3</v>
      </c>
      <c r="K502">
        <v>227.37</v>
      </c>
      <c r="M502">
        <v>0</v>
      </c>
      <c r="N502">
        <v>4.17</v>
      </c>
      <c r="O502" s="1" t="s">
        <v>22</v>
      </c>
      <c r="P502">
        <v>9.8000000000000007</v>
      </c>
      <c r="Q502">
        <v>86.3</v>
      </c>
      <c r="R502">
        <v>1003.2</v>
      </c>
      <c r="S502" s="1" t="s">
        <v>324</v>
      </c>
      <c r="T502">
        <v>38.969720000000002</v>
      </c>
      <c r="U502">
        <v>-77.385189999999994</v>
      </c>
      <c r="V502" s="1" t="s">
        <v>222</v>
      </c>
      <c r="W502" s="1" t="s">
        <v>22</v>
      </c>
      <c r="X502" s="1" t="s">
        <v>22</v>
      </c>
      <c r="Y502" s="1" t="s">
        <v>23</v>
      </c>
    </row>
    <row r="503" spans="1:25" x14ac:dyDescent="0.25">
      <c r="A503" s="1" t="s">
        <v>222</v>
      </c>
      <c r="B503" s="2">
        <v>40680</v>
      </c>
      <c r="C503">
        <v>62.3</v>
      </c>
      <c r="D503">
        <v>69.7</v>
      </c>
      <c r="E503">
        <v>65.2</v>
      </c>
      <c r="F503">
        <v>61</v>
      </c>
      <c r="G503">
        <v>86.5</v>
      </c>
      <c r="I503">
        <v>15.9</v>
      </c>
      <c r="K503">
        <v>96.04</v>
      </c>
      <c r="M503">
        <v>0.7</v>
      </c>
      <c r="N503">
        <v>45.83</v>
      </c>
      <c r="O503" s="1" t="s">
        <v>22</v>
      </c>
      <c r="P503">
        <v>8.3000000000000007</v>
      </c>
      <c r="Q503">
        <v>91.7</v>
      </c>
      <c r="R503">
        <v>1005.5</v>
      </c>
      <c r="S503" s="1" t="s">
        <v>96</v>
      </c>
      <c r="T503">
        <v>38.969720000000002</v>
      </c>
      <c r="U503">
        <v>-77.385189999999994</v>
      </c>
      <c r="V503" s="1" t="s">
        <v>222</v>
      </c>
      <c r="W503" s="1" t="s">
        <v>22</v>
      </c>
      <c r="X503" s="1" t="s">
        <v>22</v>
      </c>
      <c r="Y503" s="1" t="s">
        <v>24</v>
      </c>
    </row>
    <row r="504" spans="1:25" x14ac:dyDescent="0.25">
      <c r="A504" s="1" t="s">
        <v>222</v>
      </c>
      <c r="B504" s="2">
        <v>40681</v>
      </c>
      <c r="C504">
        <v>60.3</v>
      </c>
      <c r="D504">
        <v>70</v>
      </c>
      <c r="E504">
        <v>64.900000000000006</v>
      </c>
      <c r="F504">
        <v>59.5</v>
      </c>
      <c r="G504">
        <v>83.13</v>
      </c>
      <c r="I504">
        <v>12.2</v>
      </c>
      <c r="K504">
        <v>116.13</v>
      </c>
      <c r="M504">
        <v>0.8</v>
      </c>
      <c r="N504">
        <v>45.83</v>
      </c>
      <c r="O504" s="1" t="s">
        <v>22</v>
      </c>
      <c r="P504">
        <v>9.4</v>
      </c>
      <c r="Q504">
        <v>92</v>
      </c>
      <c r="R504">
        <v>1009.1</v>
      </c>
      <c r="S504" s="1" t="s">
        <v>327</v>
      </c>
      <c r="T504">
        <v>38.969720000000002</v>
      </c>
      <c r="U504">
        <v>-77.385189999999994</v>
      </c>
      <c r="V504" s="1" t="s">
        <v>222</v>
      </c>
      <c r="W504" s="1" t="s">
        <v>22</v>
      </c>
      <c r="X504" s="1" t="s">
        <v>22</v>
      </c>
      <c r="Y504" s="1" t="s">
        <v>24</v>
      </c>
    </row>
    <row r="505" spans="1:25" x14ac:dyDescent="0.25">
      <c r="A505" s="1" t="s">
        <v>222</v>
      </c>
      <c r="B505" s="2">
        <v>40682</v>
      </c>
      <c r="C505">
        <v>55.4</v>
      </c>
      <c r="D505">
        <v>71.2</v>
      </c>
      <c r="E505">
        <v>62.3</v>
      </c>
      <c r="F505">
        <v>55.4</v>
      </c>
      <c r="G505">
        <v>80.069999999999993</v>
      </c>
      <c r="I505">
        <v>7.9</v>
      </c>
      <c r="J505">
        <v>34.4</v>
      </c>
      <c r="K505">
        <v>267.12</v>
      </c>
      <c r="M505">
        <v>0.1</v>
      </c>
      <c r="N505">
        <v>8.33</v>
      </c>
      <c r="O505" s="1" t="s">
        <v>22</v>
      </c>
      <c r="P505">
        <v>9</v>
      </c>
      <c r="Q505">
        <v>86.9</v>
      </c>
      <c r="R505">
        <v>1014.4</v>
      </c>
      <c r="S505" s="1" t="s">
        <v>328</v>
      </c>
      <c r="T505">
        <v>38.969720000000002</v>
      </c>
      <c r="U505">
        <v>-77.385189999999994</v>
      </c>
      <c r="V505" s="1" t="s">
        <v>222</v>
      </c>
      <c r="W505" s="1" t="s">
        <v>22</v>
      </c>
      <c r="X505" s="1" t="s">
        <v>22</v>
      </c>
      <c r="Y505" s="1" t="s">
        <v>24</v>
      </c>
    </row>
    <row r="506" spans="1:25" x14ac:dyDescent="0.25">
      <c r="A506" s="1" t="s">
        <v>222</v>
      </c>
      <c r="B506" s="2">
        <v>40683</v>
      </c>
      <c r="C506">
        <v>51.6</v>
      </c>
      <c r="D506">
        <v>71.599999999999994</v>
      </c>
      <c r="E506">
        <v>62.2</v>
      </c>
      <c r="F506">
        <v>53.6</v>
      </c>
      <c r="G506">
        <v>75.34</v>
      </c>
      <c r="I506">
        <v>9.6999999999999993</v>
      </c>
      <c r="K506">
        <v>267.58</v>
      </c>
      <c r="M506">
        <v>0</v>
      </c>
      <c r="N506">
        <v>0</v>
      </c>
      <c r="O506" s="1" t="s">
        <v>22</v>
      </c>
      <c r="P506">
        <v>9.1999999999999993</v>
      </c>
      <c r="Q506">
        <v>59.4</v>
      </c>
      <c r="R506">
        <v>1016</v>
      </c>
      <c r="S506" s="1" t="s">
        <v>62</v>
      </c>
      <c r="T506">
        <v>38.969720000000002</v>
      </c>
      <c r="U506">
        <v>-77.385189999999994</v>
      </c>
      <c r="V506" s="1" t="s">
        <v>222</v>
      </c>
      <c r="W506" s="1" t="s">
        <v>22</v>
      </c>
      <c r="X506" s="1" t="s">
        <v>22</v>
      </c>
      <c r="Y506" s="1" t="s">
        <v>26</v>
      </c>
    </row>
    <row r="507" spans="1:25" x14ac:dyDescent="0.25">
      <c r="A507" s="1" t="s">
        <v>222</v>
      </c>
      <c r="B507" s="2">
        <v>40684</v>
      </c>
      <c r="C507">
        <v>53</v>
      </c>
      <c r="D507">
        <v>79.900000000000006</v>
      </c>
      <c r="E507">
        <v>67.900000000000006</v>
      </c>
      <c r="F507">
        <v>55.9</v>
      </c>
      <c r="G507">
        <v>67.959999999999994</v>
      </c>
      <c r="I507">
        <v>10.8</v>
      </c>
      <c r="K507">
        <v>294.82</v>
      </c>
      <c r="M507">
        <v>0</v>
      </c>
      <c r="N507">
        <v>0</v>
      </c>
      <c r="O507" s="1" t="s">
        <v>22</v>
      </c>
      <c r="P507">
        <v>9.6999999999999993</v>
      </c>
      <c r="Q507">
        <v>45.3</v>
      </c>
      <c r="R507">
        <v>1015.4</v>
      </c>
      <c r="S507" s="1" t="s">
        <v>61</v>
      </c>
      <c r="T507">
        <v>38.969720000000002</v>
      </c>
      <c r="U507">
        <v>-77.385189999999994</v>
      </c>
      <c r="V507" s="1" t="s">
        <v>222</v>
      </c>
      <c r="W507" s="1" t="s">
        <v>22</v>
      </c>
      <c r="X507" s="1" t="s">
        <v>22</v>
      </c>
      <c r="Y507" s="1" t="s">
        <v>26</v>
      </c>
    </row>
    <row r="508" spans="1:25" x14ac:dyDescent="0.25">
      <c r="A508" s="1" t="s">
        <v>222</v>
      </c>
      <c r="B508" s="2">
        <v>40685</v>
      </c>
      <c r="C508">
        <v>57.3</v>
      </c>
      <c r="D508">
        <v>79.2</v>
      </c>
      <c r="E508">
        <v>70.2</v>
      </c>
      <c r="F508">
        <v>59.8</v>
      </c>
      <c r="G508">
        <v>71.180000000000007</v>
      </c>
      <c r="I508">
        <v>13.4</v>
      </c>
      <c r="K508">
        <v>160.06</v>
      </c>
      <c r="M508">
        <v>0</v>
      </c>
      <c r="N508">
        <v>0</v>
      </c>
      <c r="O508" s="1" t="s">
        <v>22</v>
      </c>
      <c r="P508">
        <v>10</v>
      </c>
      <c r="Q508">
        <v>60.7</v>
      </c>
      <c r="R508">
        <v>1016.4</v>
      </c>
      <c r="S508" s="1" t="s">
        <v>22</v>
      </c>
      <c r="T508">
        <v>38.969720000000002</v>
      </c>
      <c r="U508">
        <v>-77.385189999999994</v>
      </c>
      <c r="V508" s="1" t="s">
        <v>222</v>
      </c>
      <c r="W508" s="1" t="s">
        <v>22</v>
      </c>
      <c r="X508" s="1" t="s">
        <v>22</v>
      </c>
      <c r="Y508" s="1" t="s">
        <v>26</v>
      </c>
    </row>
    <row r="509" spans="1:25" x14ac:dyDescent="0.25">
      <c r="A509" s="1" t="s">
        <v>222</v>
      </c>
      <c r="B509" s="2">
        <v>40686</v>
      </c>
      <c r="C509">
        <v>64.3</v>
      </c>
      <c r="D509">
        <v>82.2</v>
      </c>
      <c r="E509">
        <v>72.599999999999994</v>
      </c>
      <c r="F509">
        <v>66.099999999999994</v>
      </c>
      <c r="G509">
        <v>80.92</v>
      </c>
      <c r="H509">
        <v>84.8</v>
      </c>
      <c r="I509">
        <v>15</v>
      </c>
      <c r="K509">
        <v>176.58</v>
      </c>
      <c r="M509">
        <v>0.3</v>
      </c>
      <c r="N509">
        <v>16.670000000000002</v>
      </c>
      <c r="O509" s="1" t="s">
        <v>22</v>
      </c>
      <c r="P509">
        <v>7.8</v>
      </c>
      <c r="Q509">
        <v>82.1</v>
      </c>
      <c r="R509">
        <v>1012.9</v>
      </c>
      <c r="S509" s="1" t="s">
        <v>329</v>
      </c>
      <c r="T509">
        <v>38.969720000000002</v>
      </c>
      <c r="U509">
        <v>-77.385189999999994</v>
      </c>
      <c r="V509" s="1" t="s">
        <v>222</v>
      </c>
      <c r="W509" s="1" t="s">
        <v>22</v>
      </c>
      <c r="X509" s="1" t="s">
        <v>22</v>
      </c>
      <c r="Y509" s="1" t="s">
        <v>24</v>
      </c>
    </row>
    <row r="510" spans="1:25" x14ac:dyDescent="0.25">
      <c r="A510" s="1" t="s">
        <v>222</v>
      </c>
      <c r="B510" s="2">
        <v>40687</v>
      </c>
      <c r="C510">
        <v>68.5</v>
      </c>
      <c r="D510">
        <v>83.9</v>
      </c>
      <c r="E510">
        <v>75.5</v>
      </c>
      <c r="F510">
        <v>65.3</v>
      </c>
      <c r="G510">
        <v>72.849999999999994</v>
      </c>
      <c r="H510">
        <v>84.9</v>
      </c>
      <c r="I510">
        <v>11.2</v>
      </c>
      <c r="K510">
        <v>239.41</v>
      </c>
      <c r="M510">
        <v>0</v>
      </c>
      <c r="N510">
        <v>16.670000000000002</v>
      </c>
      <c r="O510" s="1" t="s">
        <v>22</v>
      </c>
      <c r="P510">
        <v>8.1999999999999993</v>
      </c>
      <c r="Q510">
        <v>75.400000000000006</v>
      </c>
      <c r="R510">
        <v>1010.2</v>
      </c>
      <c r="S510" s="1" t="s">
        <v>169</v>
      </c>
      <c r="T510">
        <v>38.969720000000002</v>
      </c>
      <c r="U510">
        <v>-77.385189999999994</v>
      </c>
      <c r="V510" s="1" t="s">
        <v>222</v>
      </c>
      <c r="W510" s="1" t="s">
        <v>22</v>
      </c>
      <c r="X510" s="1" t="s">
        <v>22</v>
      </c>
      <c r="Y510" s="1" t="s">
        <v>23</v>
      </c>
    </row>
    <row r="511" spans="1:25" x14ac:dyDescent="0.25">
      <c r="A511" s="1" t="s">
        <v>222</v>
      </c>
      <c r="B511" s="2">
        <v>40688</v>
      </c>
      <c r="C511">
        <v>62.4</v>
      </c>
      <c r="D511">
        <v>83.5</v>
      </c>
      <c r="E511">
        <v>74.599999999999994</v>
      </c>
      <c r="F511">
        <v>63</v>
      </c>
      <c r="G511">
        <v>68.84</v>
      </c>
      <c r="H511">
        <v>84.7</v>
      </c>
      <c r="I511">
        <v>9.6</v>
      </c>
      <c r="K511">
        <v>234.25</v>
      </c>
      <c r="M511">
        <v>0</v>
      </c>
      <c r="N511">
        <v>0</v>
      </c>
      <c r="O511" s="1" t="s">
        <v>22</v>
      </c>
      <c r="P511">
        <v>10</v>
      </c>
      <c r="Q511">
        <v>53.8</v>
      </c>
      <c r="R511">
        <v>1012.4</v>
      </c>
      <c r="S511" s="1" t="s">
        <v>330</v>
      </c>
      <c r="T511">
        <v>38.969720000000002</v>
      </c>
      <c r="U511">
        <v>-77.385189999999994</v>
      </c>
      <c r="V511" s="1" t="s">
        <v>222</v>
      </c>
      <c r="W511" s="1" t="s">
        <v>22</v>
      </c>
      <c r="X511" s="1" t="s">
        <v>22</v>
      </c>
      <c r="Y511" s="1" t="s">
        <v>26</v>
      </c>
    </row>
    <row r="512" spans="1:25" x14ac:dyDescent="0.25">
      <c r="A512" s="1" t="s">
        <v>222</v>
      </c>
      <c r="B512" s="2">
        <v>40689</v>
      </c>
      <c r="C512">
        <v>68</v>
      </c>
      <c r="D512">
        <v>89.5</v>
      </c>
      <c r="E512">
        <v>79.099999999999994</v>
      </c>
      <c r="F512">
        <v>66.3</v>
      </c>
      <c r="G512">
        <v>67.02</v>
      </c>
      <c r="H512">
        <v>93.5</v>
      </c>
      <c r="I512">
        <v>16.2</v>
      </c>
      <c r="K512">
        <v>181.08</v>
      </c>
      <c r="M512">
        <v>0</v>
      </c>
      <c r="N512">
        <v>0</v>
      </c>
      <c r="O512" s="1" t="s">
        <v>22</v>
      </c>
      <c r="P512">
        <v>9.1999999999999993</v>
      </c>
      <c r="Q512">
        <v>33.200000000000003</v>
      </c>
      <c r="R512">
        <v>1010.2</v>
      </c>
      <c r="S512" s="1" t="s">
        <v>61</v>
      </c>
      <c r="T512">
        <v>38.969720000000002</v>
      </c>
      <c r="U512">
        <v>-77.385189999999994</v>
      </c>
      <c r="V512" s="1" t="s">
        <v>222</v>
      </c>
      <c r="W512" s="1" t="s">
        <v>22</v>
      </c>
      <c r="X512" s="1" t="s">
        <v>22</v>
      </c>
      <c r="Y512" s="1" t="s">
        <v>26</v>
      </c>
    </row>
    <row r="513" spans="1:25" x14ac:dyDescent="0.25">
      <c r="A513" s="1" t="s">
        <v>222</v>
      </c>
      <c r="B513" s="2">
        <v>40690</v>
      </c>
      <c r="C513">
        <v>66.900000000000006</v>
      </c>
      <c r="D513">
        <v>82.5</v>
      </c>
      <c r="E513">
        <v>75.2</v>
      </c>
      <c r="F513">
        <v>62.8</v>
      </c>
      <c r="G513">
        <v>66.61</v>
      </c>
      <c r="H513">
        <v>84.1</v>
      </c>
      <c r="I513">
        <v>16.5</v>
      </c>
      <c r="J513">
        <v>49.4</v>
      </c>
      <c r="K513">
        <v>175.38</v>
      </c>
      <c r="M513">
        <v>0</v>
      </c>
      <c r="N513">
        <v>12.5</v>
      </c>
      <c r="O513" s="1" t="s">
        <v>22</v>
      </c>
      <c r="P513">
        <v>9.9</v>
      </c>
      <c r="Q513">
        <v>72.099999999999994</v>
      </c>
      <c r="R513">
        <v>1013.1</v>
      </c>
      <c r="S513" s="1" t="s">
        <v>324</v>
      </c>
      <c r="T513">
        <v>38.969720000000002</v>
      </c>
      <c r="U513">
        <v>-77.385189999999994</v>
      </c>
      <c r="V513" s="1" t="s">
        <v>222</v>
      </c>
      <c r="W513" s="1" t="s">
        <v>22</v>
      </c>
      <c r="X513" s="1" t="s">
        <v>22</v>
      </c>
      <c r="Y513" s="1" t="s">
        <v>26</v>
      </c>
    </row>
    <row r="514" spans="1:25" x14ac:dyDescent="0.25">
      <c r="A514" s="1" t="s">
        <v>222</v>
      </c>
      <c r="B514" s="2">
        <v>40691</v>
      </c>
      <c r="C514">
        <v>63.3</v>
      </c>
      <c r="D514">
        <v>81.2</v>
      </c>
      <c r="E514">
        <v>72.5</v>
      </c>
      <c r="F514">
        <v>64.2</v>
      </c>
      <c r="G514">
        <v>76.55</v>
      </c>
      <c r="H514">
        <v>83.1</v>
      </c>
      <c r="I514">
        <v>12.6</v>
      </c>
      <c r="K514">
        <v>168.33</v>
      </c>
      <c r="M514">
        <v>0</v>
      </c>
      <c r="N514">
        <v>0</v>
      </c>
      <c r="O514" s="1" t="s">
        <v>22</v>
      </c>
      <c r="P514">
        <v>9.9</v>
      </c>
      <c r="Q514">
        <v>60.2</v>
      </c>
      <c r="R514">
        <v>1015.2</v>
      </c>
      <c r="S514" s="1" t="s">
        <v>61</v>
      </c>
      <c r="T514">
        <v>38.969720000000002</v>
      </c>
      <c r="U514">
        <v>-77.385189999999994</v>
      </c>
      <c r="V514" s="1" t="s">
        <v>222</v>
      </c>
      <c r="W514" s="1" t="s">
        <v>22</v>
      </c>
      <c r="X514" s="1" t="s">
        <v>22</v>
      </c>
      <c r="Y514" s="1" t="s">
        <v>26</v>
      </c>
    </row>
    <row r="515" spans="1:25" x14ac:dyDescent="0.25">
      <c r="A515" s="1" t="s">
        <v>222</v>
      </c>
      <c r="B515" s="2">
        <v>40692</v>
      </c>
      <c r="C515">
        <v>67.2</v>
      </c>
      <c r="D515">
        <v>85</v>
      </c>
      <c r="E515">
        <v>76</v>
      </c>
      <c r="F515">
        <v>68.5</v>
      </c>
      <c r="G515">
        <v>78.5</v>
      </c>
      <c r="H515">
        <v>89.6</v>
      </c>
      <c r="I515">
        <v>11.4</v>
      </c>
      <c r="K515">
        <v>178.13</v>
      </c>
      <c r="M515">
        <v>0</v>
      </c>
      <c r="N515">
        <v>0</v>
      </c>
      <c r="O515" s="1" t="s">
        <v>22</v>
      </c>
      <c r="P515">
        <v>9.6999999999999993</v>
      </c>
      <c r="Q515">
        <v>54.1</v>
      </c>
      <c r="R515">
        <v>1018</v>
      </c>
      <c r="S515" s="1" t="s">
        <v>61</v>
      </c>
      <c r="T515">
        <v>38.969720000000002</v>
      </c>
      <c r="U515">
        <v>-77.385189999999994</v>
      </c>
      <c r="V515" s="1" t="s">
        <v>222</v>
      </c>
      <c r="W515" s="1" t="s">
        <v>22</v>
      </c>
      <c r="X515" s="1" t="s">
        <v>22</v>
      </c>
      <c r="Y515" s="1" t="s">
        <v>26</v>
      </c>
    </row>
    <row r="516" spans="1:25" x14ac:dyDescent="0.25">
      <c r="A516" s="1" t="s">
        <v>222</v>
      </c>
      <c r="B516" s="2">
        <v>40693</v>
      </c>
      <c r="C516">
        <v>70.2</v>
      </c>
      <c r="D516">
        <v>93.1</v>
      </c>
      <c r="E516">
        <v>81.900000000000006</v>
      </c>
      <c r="F516">
        <v>69.5</v>
      </c>
      <c r="G516">
        <v>69.52</v>
      </c>
      <c r="H516">
        <v>96.8</v>
      </c>
      <c r="I516">
        <v>9.1999999999999993</v>
      </c>
      <c r="K516">
        <v>266.39999999999998</v>
      </c>
      <c r="M516">
        <v>0</v>
      </c>
      <c r="N516">
        <v>0</v>
      </c>
      <c r="O516" s="1" t="s">
        <v>22</v>
      </c>
      <c r="P516">
        <v>8.5</v>
      </c>
      <c r="Q516">
        <v>12.6</v>
      </c>
      <c r="R516">
        <v>1019.6</v>
      </c>
      <c r="S516" s="1" t="s">
        <v>61</v>
      </c>
      <c r="T516">
        <v>38.969720000000002</v>
      </c>
      <c r="U516">
        <v>-77.385189999999994</v>
      </c>
      <c r="V516" s="1" t="s">
        <v>222</v>
      </c>
      <c r="W516" s="1" t="s">
        <v>22</v>
      </c>
      <c r="X516" s="1" t="s">
        <v>22</v>
      </c>
      <c r="Y516" s="1" t="s">
        <v>28</v>
      </c>
    </row>
    <row r="517" spans="1:25" x14ac:dyDescent="0.25">
      <c r="A517" s="1" t="s">
        <v>222</v>
      </c>
      <c r="B517" s="2">
        <v>40694</v>
      </c>
      <c r="C517">
        <v>69.2</v>
      </c>
      <c r="D517">
        <v>93.7</v>
      </c>
      <c r="E517">
        <v>82.6</v>
      </c>
      <c r="F517">
        <v>69.400000000000006</v>
      </c>
      <c r="G517">
        <v>67.06</v>
      </c>
      <c r="H517">
        <v>99.8</v>
      </c>
      <c r="I517">
        <v>9.6999999999999993</v>
      </c>
      <c r="K517">
        <v>286</v>
      </c>
      <c r="M517">
        <v>0</v>
      </c>
      <c r="N517">
        <v>0</v>
      </c>
      <c r="O517" s="1" t="s">
        <v>22</v>
      </c>
      <c r="P517">
        <v>8.5</v>
      </c>
      <c r="Q517">
        <v>14.9</v>
      </c>
      <c r="R517">
        <v>1021.1</v>
      </c>
      <c r="S517" s="1" t="s">
        <v>65</v>
      </c>
      <c r="T517">
        <v>38.969720000000002</v>
      </c>
      <c r="U517">
        <v>-77.385189999999994</v>
      </c>
      <c r="V517" s="1" t="s">
        <v>222</v>
      </c>
      <c r="W517" s="1" t="s">
        <v>22</v>
      </c>
      <c r="X517" s="1" t="s">
        <v>22</v>
      </c>
      <c r="Y517" s="1" t="s">
        <v>28</v>
      </c>
    </row>
    <row r="518" spans="1:25" x14ac:dyDescent="0.25">
      <c r="A518" s="1" t="s">
        <v>222</v>
      </c>
      <c r="B518" s="2">
        <v>40695</v>
      </c>
      <c r="C518">
        <v>73.599999999999994</v>
      </c>
      <c r="D518">
        <v>93.1</v>
      </c>
      <c r="E518">
        <v>83.2</v>
      </c>
      <c r="F518">
        <v>71</v>
      </c>
      <c r="G518">
        <v>68.84</v>
      </c>
      <c r="H518">
        <v>99.3</v>
      </c>
      <c r="I518">
        <v>11</v>
      </c>
      <c r="K518">
        <v>234.4</v>
      </c>
      <c r="M518">
        <v>0</v>
      </c>
      <c r="N518">
        <v>4.17</v>
      </c>
      <c r="O518" s="1" t="s">
        <v>22</v>
      </c>
      <c r="P518">
        <v>6.5</v>
      </c>
      <c r="Q518">
        <v>41.6</v>
      </c>
      <c r="R518">
        <v>1018.3</v>
      </c>
      <c r="S518" s="1" t="s">
        <v>72</v>
      </c>
      <c r="T518">
        <v>38.969720000000002</v>
      </c>
      <c r="U518">
        <v>-77.385189999999994</v>
      </c>
      <c r="V518" s="1" t="s">
        <v>222</v>
      </c>
      <c r="W518" s="1" t="s">
        <v>22</v>
      </c>
      <c r="X518" s="1" t="s">
        <v>22</v>
      </c>
      <c r="Y518" s="1" t="s">
        <v>26</v>
      </c>
    </row>
    <row r="519" spans="1:25" x14ac:dyDescent="0.25">
      <c r="A519" s="1" t="s">
        <v>222</v>
      </c>
      <c r="B519" s="2">
        <v>40696</v>
      </c>
      <c r="C519">
        <v>70.599999999999994</v>
      </c>
      <c r="D519">
        <v>85.9</v>
      </c>
      <c r="E519">
        <v>78</v>
      </c>
      <c r="F519">
        <v>45.9</v>
      </c>
      <c r="G519">
        <v>33.29</v>
      </c>
      <c r="H519">
        <v>82.9</v>
      </c>
      <c r="I519">
        <v>21.8</v>
      </c>
      <c r="J519">
        <v>34.4</v>
      </c>
      <c r="K519">
        <v>302.92</v>
      </c>
      <c r="M519">
        <v>0</v>
      </c>
      <c r="N519">
        <v>0</v>
      </c>
      <c r="O519" s="1" t="s">
        <v>22</v>
      </c>
      <c r="P519">
        <v>10</v>
      </c>
      <c r="Q519">
        <v>18.2</v>
      </c>
      <c r="R519">
        <v>1016.6</v>
      </c>
      <c r="S519" s="1" t="s">
        <v>22</v>
      </c>
      <c r="T519">
        <v>38.969720000000002</v>
      </c>
      <c r="U519">
        <v>-77.385189999999994</v>
      </c>
      <c r="V519" s="1" t="s">
        <v>222</v>
      </c>
      <c r="W519" s="1" t="s">
        <v>22</v>
      </c>
      <c r="X519" s="1" t="s">
        <v>22</v>
      </c>
      <c r="Y519" s="1" t="s">
        <v>28</v>
      </c>
    </row>
    <row r="520" spans="1:25" x14ac:dyDescent="0.25">
      <c r="A520" s="1" t="s">
        <v>222</v>
      </c>
      <c r="B520" s="2">
        <v>40697</v>
      </c>
      <c r="C520">
        <v>57</v>
      </c>
      <c r="D520">
        <v>78.099999999999994</v>
      </c>
      <c r="E520">
        <v>67.7</v>
      </c>
      <c r="F520">
        <v>42.9</v>
      </c>
      <c r="G520">
        <v>42.61</v>
      </c>
      <c r="I520">
        <v>14.4</v>
      </c>
      <c r="K520">
        <v>313.74</v>
      </c>
      <c r="M520">
        <v>0</v>
      </c>
      <c r="N520">
        <v>0</v>
      </c>
      <c r="O520" s="1" t="s">
        <v>22</v>
      </c>
      <c r="P520">
        <v>10</v>
      </c>
      <c r="Q520">
        <v>34.9</v>
      </c>
      <c r="R520">
        <v>1020.4</v>
      </c>
      <c r="S520" s="1" t="s">
        <v>22</v>
      </c>
      <c r="T520">
        <v>38.969720000000002</v>
      </c>
      <c r="U520">
        <v>-77.385189999999994</v>
      </c>
      <c r="V520" s="1" t="s">
        <v>222</v>
      </c>
      <c r="W520" s="1" t="s">
        <v>22</v>
      </c>
      <c r="X520" s="1" t="s">
        <v>22</v>
      </c>
      <c r="Y520" s="1" t="s">
        <v>26</v>
      </c>
    </row>
    <row r="521" spans="1:25" x14ac:dyDescent="0.25">
      <c r="A521" s="1" t="s">
        <v>222</v>
      </c>
      <c r="B521" s="2">
        <v>40698</v>
      </c>
      <c r="C521">
        <v>50.4</v>
      </c>
      <c r="D521">
        <v>82</v>
      </c>
      <c r="E521">
        <v>67.400000000000006</v>
      </c>
      <c r="F521">
        <v>49.1</v>
      </c>
      <c r="G521">
        <v>56.05</v>
      </c>
      <c r="H521">
        <v>80.3</v>
      </c>
      <c r="I521">
        <v>9.9</v>
      </c>
      <c r="K521">
        <v>230.67</v>
      </c>
      <c r="M521">
        <v>0</v>
      </c>
      <c r="N521">
        <v>0</v>
      </c>
      <c r="O521" s="1" t="s">
        <v>22</v>
      </c>
      <c r="P521">
        <v>10</v>
      </c>
      <c r="Q521">
        <v>44.1</v>
      </c>
      <c r="R521">
        <v>1019.1</v>
      </c>
      <c r="S521" s="1" t="s">
        <v>22</v>
      </c>
      <c r="T521">
        <v>38.969720000000002</v>
      </c>
      <c r="U521">
        <v>-77.385189999999994</v>
      </c>
      <c r="V521" s="1" t="s">
        <v>222</v>
      </c>
      <c r="W521" s="1" t="s">
        <v>22</v>
      </c>
      <c r="X521" s="1" t="s">
        <v>22</v>
      </c>
      <c r="Y521" s="1" t="s">
        <v>26</v>
      </c>
    </row>
    <row r="522" spans="1:25" x14ac:dyDescent="0.25">
      <c r="A522" s="1" t="s">
        <v>222</v>
      </c>
      <c r="B522" s="2">
        <v>40699</v>
      </c>
      <c r="C522">
        <v>65.8</v>
      </c>
      <c r="D522">
        <v>80</v>
      </c>
      <c r="E522">
        <v>71.5</v>
      </c>
      <c r="F522">
        <v>59.3</v>
      </c>
      <c r="G522">
        <v>66.02</v>
      </c>
      <c r="I522">
        <v>7.9</v>
      </c>
      <c r="K522">
        <v>197.48</v>
      </c>
      <c r="M522">
        <v>0</v>
      </c>
      <c r="N522">
        <v>0</v>
      </c>
      <c r="O522" s="1" t="s">
        <v>22</v>
      </c>
      <c r="P522">
        <v>10</v>
      </c>
      <c r="Q522">
        <v>79.5</v>
      </c>
      <c r="R522">
        <v>1015.7</v>
      </c>
      <c r="S522" s="1" t="s">
        <v>67</v>
      </c>
      <c r="T522">
        <v>38.969720000000002</v>
      </c>
      <c r="U522">
        <v>-77.385189999999994</v>
      </c>
      <c r="V522" s="1" t="s">
        <v>222</v>
      </c>
      <c r="W522" s="1" t="s">
        <v>22</v>
      </c>
      <c r="X522" s="1" t="s">
        <v>22</v>
      </c>
      <c r="Y522" s="1" t="s">
        <v>23</v>
      </c>
    </row>
    <row r="523" spans="1:25" x14ac:dyDescent="0.25">
      <c r="A523" s="1" t="s">
        <v>222</v>
      </c>
      <c r="B523" s="2">
        <v>40700</v>
      </c>
      <c r="C523">
        <v>63.2</v>
      </c>
      <c r="D523">
        <v>83.9</v>
      </c>
      <c r="E523">
        <v>73.8</v>
      </c>
      <c r="F523">
        <v>58.7</v>
      </c>
      <c r="G523">
        <v>64.02</v>
      </c>
      <c r="H523">
        <v>82.6</v>
      </c>
      <c r="I523">
        <v>13.8</v>
      </c>
      <c r="K523">
        <v>217.41</v>
      </c>
      <c r="M523">
        <v>0</v>
      </c>
      <c r="N523">
        <v>0</v>
      </c>
      <c r="O523" s="1" t="s">
        <v>22</v>
      </c>
      <c r="P523">
        <v>8.1999999999999993</v>
      </c>
      <c r="Q523">
        <v>24.1</v>
      </c>
      <c r="R523">
        <v>1015.9</v>
      </c>
      <c r="S523" s="1" t="s">
        <v>110</v>
      </c>
      <c r="T523">
        <v>38.969720000000002</v>
      </c>
      <c r="U523">
        <v>-77.385189999999994</v>
      </c>
      <c r="V523" s="1" t="s">
        <v>222</v>
      </c>
      <c r="W523" s="1" t="s">
        <v>22</v>
      </c>
      <c r="X523" s="1" t="s">
        <v>22</v>
      </c>
      <c r="Y523" s="1" t="s">
        <v>28</v>
      </c>
    </row>
    <row r="524" spans="1:25" x14ac:dyDescent="0.25">
      <c r="A524" s="1" t="s">
        <v>222</v>
      </c>
      <c r="B524" s="2">
        <v>40701</v>
      </c>
      <c r="C524">
        <v>61</v>
      </c>
      <c r="D524">
        <v>86</v>
      </c>
      <c r="E524">
        <v>74.099999999999994</v>
      </c>
      <c r="F524">
        <v>61.1</v>
      </c>
      <c r="G524">
        <v>66.7</v>
      </c>
      <c r="H524">
        <v>85.6</v>
      </c>
      <c r="I524">
        <v>10.1</v>
      </c>
      <c r="K524">
        <v>207.63</v>
      </c>
      <c r="M524">
        <v>0</v>
      </c>
      <c r="N524">
        <v>0</v>
      </c>
      <c r="O524" s="1" t="s">
        <v>22</v>
      </c>
      <c r="P524">
        <v>9.8000000000000007</v>
      </c>
      <c r="Q524">
        <v>64</v>
      </c>
      <c r="R524">
        <v>1015.2</v>
      </c>
      <c r="S524" s="1" t="s">
        <v>22</v>
      </c>
      <c r="T524">
        <v>38.969720000000002</v>
      </c>
      <c r="U524">
        <v>-77.385189999999994</v>
      </c>
      <c r="V524" s="1" t="s">
        <v>222</v>
      </c>
      <c r="W524" s="1" t="s">
        <v>22</v>
      </c>
      <c r="X524" s="1" t="s">
        <v>22</v>
      </c>
      <c r="Y524" s="1" t="s">
        <v>26</v>
      </c>
    </row>
    <row r="525" spans="1:25" x14ac:dyDescent="0.25">
      <c r="A525" s="1" t="s">
        <v>222</v>
      </c>
      <c r="B525" s="2">
        <v>40702</v>
      </c>
      <c r="C525">
        <v>65</v>
      </c>
      <c r="D525">
        <v>96</v>
      </c>
      <c r="E525">
        <v>81.400000000000006</v>
      </c>
      <c r="F525">
        <v>67.599999999999994</v>
      </c>
      <c r="G525">
        <v>66.489999999999995</v>
      </c>
      <c r="H525">
        <v>102.1</v>
      </c>
      <c r="I525">
        <v>8.1999999999999993</v>
      </c>
      <c r="K525">
        <v>274.73</v>
      </c>
      <c r="M525">
        <v>0</v>
      </c>
      <c r="N525">
        <v>0</v>
      </c>
      <c r="O525" s="1" t="s">
        <v>22</v>
      </c>
      <c r="P525">
        <v>7.4</v>
      </c>
      <c r="Q525">
        <v>40</v>
      </c>
      <c r="R525">
        <v>1014</v>
      </c>
      <c r="S525" s="1" t="s">
        <v>65</v>
      </c>
      <c r="T525">
        <v>38.969720000000002</v>
      </c>
      <c r="U525">
        <v>-77.385189999999994</v>
      </c>
      <c r="V525" s="1" t="s">
        <v>222</v>
      </c>
      <c r="W525" s="1" t="s">
        <v>22</v>
      </c>
      <c r="X525" s="1" t="s">
        <v>22</v>
      </c>
      <c r="Y525" s="1" t="s">
        <v>26</v>
      </c>
    </row>
    <row r="526" spans="1:25" x14ac:dyDescent="0.25">
      <c r="A526" s="1" t="s">
        <v>222</v>
      </c>
      <c r="B526" s="2">
        <v>40703</v>
      </c>
      <c r="C526">
        <v>72.7</v>
      </c>
      <c r="D526">
        <v>96.4</v>
      </c>
      <c r="E526">
        <v>84.1</v>
      </c>
      <c r="F526">
        <v>68.8</v>
      </c>
      <c r="G526">
        <v>63.44</v>
      </c>
      <c r="H526">
        <v>99.8</v>
      </c>
      <c r="I526">
        <v>15.5</v>
      </c>
      <c r="J526">
        <v>38</v>
      </c>
      <c r="K526">
        <v>265.3</v>
      </c>
      <c r="M526">
        <v>0</v>
      </c>
      <c r="N526">
        <v>8.33</v>
      </c>
      <c r="O526" s="1" t="s">
        <v>22</v>
      </c>
      <c r="P526">
        <v>8</v>
      </c>
      <c r="Q526">
        <v>37.299999999999997</v>
      </c>
      <c r="R526">
        <v>1012.7</v>
      </c>
      <c r="S526" s="1" t="s">
        <v>303</v>
      </c>
      <c r="T526">
        <v>38.969720000000002</v>
      </c>
      <c r="U526">
        <v>-77.385189999999994</v>
      </c>
      <c r="V526" s="1" t="s">
        <v>222</v>
      </c>
      <c r="W526" s="1" t="s">
        <v>22</v>
      </c>
      <c r="X526" s="1" t="s">
        <v>22</v>
      </c>
      <c r="Y526" s="1" t="s">
        <v>26</v>
      </c>
    </row>
    <row r="527" spans="1:25" x14ac:dyDescent="0.25">
      <c r="A527" s="1" t="s">
        <v>222</v>
      </c>
      <c r="B527" s="2">
        <v>40704</v>
      </c>
      <c r="C527">
        <v>71.7</v>
      </c>
      <c r="D527">
        <v>91.8</v>
      </c>
      <c r="E527">
        <v>81.2</v>
      </c>
      <c r="F527">
        <v>66</v>
      </c>
      <c r="G527">
        <v>61.95</v>
      </c>
      <c r="H527">
        <v>93.4</v>
      </c>
      <c r="I527">
        <v>10.5</v>
      </c>
      <c r="K527">
        <v>246.5</v>
      </c>
      <c r="M527">
        <v>0</v>
      </c>
      <c r="N527">
        <v>0</v>
      </c>
      <c r="O527" s="1" t="s">
        <v>22</v>
      </c>
      <c r="P527">
        <v>9.1</v>
      </c>
      <c r="Q527">
        <v>51.3</v>
      </c>
      <c r="R527">
        <v>1013.7</v>
      </c>
      <c r="S527" s="1" t="s">
        <v>22</v>
      </c>
      <c r="T527">
        <v>38.969720000000002</v>
      </c>
      <c r="U527">
        <v>-77.385189999999994</v>
      </c>
      <c r="V527" s="1" t="s">
        <v>222</v>
      </c>
      <c r="W527" s="1" t="s">
        <v>22</v>
      </c>
      <c r="X527" s="1" t="s">
        <v>22</v>
      </c>
      <c r="Y527" s="1" t="s">
        <v>26</v>
      </c>
    </row>
    <row r="528" spans="1:25" x14ac:dyDescent="0.25">
      <c r="A528" s="1" t="s">
        <v>222</v>
      </c>
      <c r="B528" s="2">
        <v>40705</v>
      </c>
      <c r="C528">
        <v>72.3</v>
      </c>
      <c r="D528">
        <v>88.9</v>
      </c>
      <c r="E528">
        <v>78.3</v>
      </c>
      <c r="F528">
        <v>65.900000000000006</v>
      </c>
      <c r="G528">
        <v>66.87</v>
      </c>
      <c r="H528">
        <v>91</v>
      </c>
      <c r="I528">
        <v>9.6</v>
      </c>
      <c r="K528">
        <v>190.55</v>
      </c>
      <c r="M528">
        <v>0</v>
      </c>
      <c r="N528">
        <v>0</v>
      </c>
      <c r="O528" s="1" t="s">
        <v>22</v>
      </c>
      <c r="P528">
        <v>9.5</v>
      </c>
      <c r="Q528">
        <v>67.099999999999994</v>
      </c>
      <c r="R528">
        <v>1012.4</v>
      </c>
      <c r="S528" s="1" t="s">
        <v>67</v>
      </c>
      <c r="T528">
        <v>38.969720000000002</v>
      </c>
      <c r="U528">
        <v>-77.385189999999994</v>
      </c>
      <c r="V528" s="1" t="s">
        <v>222</v>
      </c>
      <c r="W528" s="1" t="s">
        <v>22</v>
      </c>
      <c r="X528" s="1" t="s">
        <v>22</v>
      </c>
      <c r="Y528" s="1" t="s">
        <v>26</v>
      </c>
    </row>
    <row r="529" spans="1:25" x14ac:dyDescent="0.25">
      <c r="A529" s="1" t="s">
        <v>222</v>
      </c>
      <c r="B529" s="2">
        <v>40706</v>
      </c>
      <c r="C529">
        <v>69.3</v>
      </c>
      <c r="D529">
        <v>88.2</v>
      </c>
      <c r="E529">
        <v>75.5</v>
      </c>
      <c r="F529">
        <v>67.8</v>
      </c>
      <c r="G529">
        <v>79.64</v>
      </c>
      <c r="H529">
        <v>90.3</v>
      </c>
      <c r="I529">
        <v>13.2</v>
      </c>
      <c r="K529">
        <v>234.43</v>
      </c>
      <c r="M529">
        <v>0.3</v>
      </c>
      <c r="N529">
        <v>4.17</v>
      </c>
      <c r="O529" s="1" t="s">
        <v>22</v>
      </c>
      <c r="P529">
        <v>8.1999999999999993</v>
      </c>
      <c r="Q529">
        <v>68.400000000000006</v>
      </c>
      <c r="R529">
        <v>1010.6</v>
      </c>
      <c r="S529" s="1" t="s">
        <v>331</v>
      </c>
      <c r="T529">
        <v>38.969720000000002</v>
      </c>
      <c r="U529">
        <v>-77.385189999999994</v>
      </c>
      <c r="V529" s="1" t="s">
        <v>222</v>
      </c>
      <c r="W529" s="1" t="s">
        <v>22</v>
      </c>
      <c r="X529" s="1" t="s">
        <v>22</v>
      </c>
      <c r="Y529" s="1" t="s">
        <v>25</v>
      </c>
    </row>
    <row r="530" spans="1:25" x14ac:dyDescent="0.25">
      <c r="A530" s="1" t="s">
        <v>222</v>
      </c>
      <c r="B530" s="2">
        <v>40707</v>
      </c>
      <c r="C530">
        <v>60.9</v>
      </c>
      <c r="D530">
        <v>76</v>
      </c>
      <c r="E530">
        <v>69</v>
      </c>
      <c r="F530">
        <v>52.4</v>
      </c>
      <c r="G530">
        <v>57.26</v>
      </c>
      <c r="I530">
        <v>14.1</v>
      </c>
      <c r="K530">
        <v>313</v>
      </c>
      <c r="M530">
        <v>0</v>
      </c>
      <c r="N530">
        <v>0</v>
      </c>
      <c r="O530" s="1" t="s">
        <v>22</v>
      </c>
      <c r="P530">
        <v>9.8000000000000007</v>
      </c>
      <c r="Q530">
        <v>54.8</v>
      </c>
      <c r="R530">
        <v>1013.3</v>
      </c>
      <c r="S530" s="1" t="s">
        <v>22</v>
      </c>
      <c r="T530">
        <v>38.969720000000002</v>
      </c>
      <c r="U530">
        <v>-77.385189999999994</v>
      </c>
      <c r="V530" s="1" t="s">
        <v>222</v>
      </c>
      <c r="W530" s="1" t="s">
        <v>22</v>
      </c>
      <c r="X530" s="1" t="s">
        <v>22</v>
      </c>
      <c r="Y530" s="1" t="s">
        <v>26</v>
      </c>
    </row>
    <row r="531" spans="1:25" x14ac:dyDescent="0.25">
      <c r="A531" s="1" t="s">
        <v>222</v>
      </c>
      <c r="B531" s="2">
        <v>40708</v>
      </c>
      <c r="C531">
        <v>56.7</v>
      </c>
      <c r="D531">
        <v>73.900000000000006</v>
      </c>
      <c r="E531">
        <v>66.3</v>
      </c>
      <c r="F531">
        <v>51.2</v>
      </c>
      <c r="G531">
        <v>59.21</v>
      </c>
      <c r="I531">
        <v>13.6</v>
      </c>
      <c r="K531">
        <v>310.20999999999998</v>
      </c>
      <c r="M531">
        <v>0</v>
      </c>
      <c r="N531">
        <v>0</v>
      </c>
      <c r="O531" s="1" t="s">
        <v>22</v>
      </c>
      <c r="P531">
        <v>10</v>
      </c>
      <c r="Q531">
        <v>60.6</v>
      </c>
      <c r="R531">
        <v>1013.1</v>
      </c>
      <c r="S531" s="1" t="s">
        <v>22</v>
      </c>
      <c r="T531">
        <v>38.969720000000002</v>
      </c>
      <c r="U531">
        <v>-77.385189999999994</v>
      </c>
      <c r="V531" s="1" t="s">
        <v>222</v>
      </c>
      <c r="W531" s="1" t="s">
        <v>22</v>
      </c>
      <c r="X531" s="1" t="s">
        <v>22</v>
      </c>
      <c r="Y531" s="1" t="s">
        <v>26</v>
      </c>
    </row>
    <row r="532" spans="1:25" x14ac:dyDescent="0.25">
      <c r="A532" s="1" t="s">
        <v>222</v>
      </c>
      <c r="B532" s="2">
        <v>40709</v>
      </c>
      <c r="C532">
        <v>55.2</v>
      </c>
      <c r="D532">
        <v>82.3</v>
      </c>
      <c r="E532">
        <v>68.400000000000006</v>
      </c>
      <c r="F532">
        <v>49.8</v>
      </c>
      <c r="G532">
        <v>54.37</v>
      </c>
      <c r="H532">
        <v>80.599999999999994</v>
      </c>
      <c r="I532">
        <v>12.7</v>
      </c>
      <c r="K532">
        <v>222.38</v>
      </c>
      <c r="M532">
        <v>0</v>
      </c>
      <c r="N532">
        <v>0</v>
      </c>
      <c r="O532" s="1" t="s">
        <v>22</v>
      </c>
      <c r="P532">
        <v>10</v>
      </c>
      <c r="Q532">
        <v>39.200000000000003</v>
      </c>
      <c r="R532">
        <v>1014.4</v>
      </c>
      <c r="S532" s="1" t="s">
        <v>22</v>
      </c>
      <c r="T532">
        <v>38.969720000000002</v>
      </c>
      <c r="U532">
        <v>-77.385189999999994</v>
      </c>
      <c r="V532" s="1" t="s">
        <v>222</v>
      </c>
      <c r="W532" s="1" t="s">
        <v>22</v>
      </c>
      <c r="X532" s="1" t="s">
        <v>22</v>
      </c>
      <c r="Y532" s="1" t="s">
        <v>26</v>
      </c>
    </row>
    <row r="533" spans="1:25" x14ac:dyDescent="0.25">
      <c r="A533" s="1" t="s">
        <v>222</v>
      </c>
      <c r="B533" s="2">
        <v>40710</v>
      </c>
      <c r="C533">
        <v>59.4</v>
      </c>
      <c r="D533">
        <v>79.2</v>
      </c>
      <c r="E533">
        <v>68.8</v>
      </c>
      <c r="F533">
        <v>60.6</v>
      </c>
      <c r="G533">
        <v>76.099999999999994</v>
      </c>
      <c r="I533">
        <v>13.4</v>
      </c>
      <c r="K533">
        <v>161.29</v>
      </c>
      <c r="M533">
        <v>0.4</v>
      </c>
      <c r="N533">
        <v>25</v>
      </c>
      <c r="O533" s="1" t="s">
        <v>22</v>
      </c>
      <c r="P533">
        <v>9.4</v>
      </c>
      <c r="Q533">
        <v>87.3</v>
      </c>
      <c r="R533">
        <v>1012.2</v>
      </c>
      <c r="S533" s="1" t="s">
        <v>169</v>
      </c>
      <c r="T533">
        <v>38.969720000000002</v>
      </c>
      <c r="U533">
        <v>-77.385189999999994</v>
      </c>
      <c r="V533" s="1" t="s">
        <v>222</v>
      </c>
      <c r="W533" s="1" t="s">
        <v>22</v>
      </c>
      <c r="X533" s="1" t="s">
        <v>22</v>
      </c>
      <c r="Y533" s="1" t="s">
        <v>24</v>
      </c>
    </row>
    <row r="534" spans="1:25" x14ac:dyDescent="0.25">
      <c r="A534" s="1" t="s">
        <v>222</v>
      </c>
      <c r="B534" s="2">
        <v>40711</v>
      </c>
      <c r="C534">
        <v>62</v>
      </c>
      <c r="D534">
        <v>83.4</v>
      </c>
      <c r="E534">
        <v>71.599999999999994</v>
      </c>
      <c r="F534">
        <v>62.8</v>
      </c>
      <c r="G534">
        <v>76.52</v>
      </c>
      <c r="H534">
        <v>83.7</v>
      </c>
      <c r="I534">
        <v>13</v>
      </c>
      <c r="K534">
        <v>239.61</v>
      </c>
      <c r="M534">
        <v>0.2</v>
      </c>
      <c r="N534">
        <v>25</v>
      </c>
      <c r="O534" s="1" t="s">
        <v>22</v>
      </c>
      <c r="P534">
        <v>9</v>
      </c>
      <c r="Q534">
        <v>72.3</v>
      </c>
      <c r="R534">
        <v>1012.1</v>
      </c>
      <c r="S534" s="1" t="s">
        <v>332</v>
      </c>
      <c r="T534">
        <v>38.969720000000002</v>
      </c>
      <c r="U534">
        <v>-77.385189999999994</v>
      </c>
      <c r="V534" s="1" t="s">
        <v>222</v>
      </c>
      <c r="W534" s="1" t="s">
        <v>22</v>
      </c>
      <c r="X534" s="1" t="s">
        <v>22</v>
      </c>
      <c r="Y534" s="1" t="s">
        <v>25</v>
      </c>
    </row>
    <row r="535" spans="1:25" x14ac:dyDescent="0.25">
      <c r="A535" s="1" t="s">
        <v>222</v>
      </c>
      <c r="B535" s="2">
        <v>40712</v>
      </c>
      <c r="C535">
        <v>65.400000000000006</v>
      </c>
      <c r="D535">
        <v>84.4</v>
      </c>
      <c r="E535">
        <v>75.400000000000006</v>
      </c>
      <c r="F535">
        <v>65.2</v>
      </c>
      <c r="G535">
        <v>72.760000000000005</v>
      </c>
      <c r="H535">
        <v>85.4</v>
      </c>
      <c r="I535">
        <v>8.4</v>
      </c>
      <c r="K535">
        <v>211.14</v>
      </c>
      <c r="M535">
        <v>0</v>
      </c>
      <c r="N535">
        <v>4.17</v>
      </c>
      <c r="O535" s="1" t="s">
        <v>22</v>
      </c>
      <c r="P535">
        <v>9</v>
      </c>
      <c r="Q535">
        <v>71.7</v>
      </c>
      <c r="R535">
        <v>1011.6</v>
      </c>
      <c r="S535" s="1" t="s">
        <v>87</v>
      </c>
      <c r="T535">
        <v>38.969720000000002</v>
      </c>
      <c r="U535">
        <v>-77.385189999999994</v>
      </c>
      <c r="V535" s="1" t="s">
        <v>222</v>
      </c>
      <c r="W535" s="1" t="s">
        <v>22</v>
      </c>
      <c r="X535" s="1" t="s">
        <v>22</v>
      </c>
      <c r="Y535" s="1" t="s">
        <v>26</v>
      </c>
    </row>
    <row r="536" spans="1:25" x14ac:dyDescent="0.25">
      <c r="A536" s="1" t="s">
        <v>222</v>
      </c>
      <c r="B536" s="2">
        <v>40713</v>
      </c>
      <c r="C536">
        <v>70.2</v>
      </c>
      <c r="D536">
        <v>82.1</v>
      </c>
      <c r="E536">
        <v>75.5</v>
      </c>
      <c r="F536">
        <v>66.7</v>
      </c>
      <c r="G536">
        <v>75.27</v>
      </c>
      <c r="H536">
        <v>83.7</v>
      </c>
      <c r="I536">
        <v>8.6999999999999993</v>
      </c>
      <c r="K536">
        <v>275</v>
      </c>
      <c r="M536">
        <v>0</v>
      </c>
      <c r="N536">
        <v>12.5</v>
      </c>
      <c r="O536" s="1" t="s">
        <v>22</v>
      </c>
      <c r="P536">
        <v>9.5</v>
      </c>
      <c r="Q536">
        <v>84.4</v>
      </c>
      <c r="R536">
        <v>1009.8</v>
      </c>
      <c r="S536" s="1" t="s">
        <v>89</v>
      </c>
      <c r="T536">
        <v>38.969720000000002</v>
      </c>
      <c r="U536">
        <v>-77.385189999999994</v>
      </c>
      <c r="V536" s="1" t="s">
        <v>222</v>
      </c>
      <c r="W536" s="1" t="s">
        <v>22</v>
      </c>
      <c r="X536" s="1" t="s">
        <v>22</v>
      </c>
      <c r="Y536" s="1" t="s">
        <v>23</v>
      </c>
    </row>
    <row r="537" spans="1:25" x14ac:dyDescent="0.25">
      <c r="A537" s="1" t="s">
        <v>222</v>
      </c>
      <c r="B537" s="2">
        <v>40714</v>
      </c>
      <c r="C537">
        <v>67</v>
      </c>
      <c r="D537">
        <v>78.3</v>
      </c>
      <c r="E537">
        <v>71.900000000000006</v>
      </c>
      <c r="F537">
        <v>64.599999999999994</v>
      </c>
      <c r="G537">
        <v>78.680000000000007</v>
      </c>
      <c r="I537">
        <v>9.9</v>
      </c>
      <c r="K537">
        <v>142.13</v>
      </c>
      <c r="M537">
        <v>0.4</v>
      </c>
      <c r="N537">
        <v>25</v>
      </c>
      <c r="O537" s="1" t="s">
        <v>22</v>
      </c>
      <c r="P537">
        <v>8.4</v>
      </c>
      <c r="Q537">
        <v>86.1</v>
      </c>
      <c r="R537">
        <v>1011.6</v>
      </c>
      <c r="S537" s="1" t="s">
        <v>137</v>
      </c>
      <c r="T537">
        <v>38.969720000000002</v>
      </c>
      <c r="U537">
        <v>-77.385189999999994</v>
      </c>
      <c r="V537" s="1" t="s">
        <v>222</v>
      </c>
      <c r="W537" s="1" t="s">
        <v>22</v>
      </c>
      <c r="X537" s="1" t="s">
        <v>22</v>
      </c>
      <c r="Y537" s="1" t="s">
        <v>24</v>
      </c>
    </row>
    <row r="538" spans="1:25" x14ac:dyDescent="0.25">
      <c r="A538" s="1" t="s">
        <v>222</v>
      </c>
      <c r="B538" s="2">
        <v>40715</v>
      </c>
      <c r="C538">
        <v>67.2</v>
      </c>
      <c r="D538">
        <v>87.5</v>
      </c>
      <c r="E538">
        <v>76.099999999999994</v>
      </c>
      <c r="F538">
        <v>68.8</v>
      </c>
      <c r="G538">
        <v>79.03</v>
      </c>
      <c r="H538">
        <v>93.8</v>
      </c>
      <c r="I538">
        <v>8.8000000000000007</v>
      </c>
      <c r="K538">
        <v>174.73</v>
      </c>
      <c r="M538">
        <v>0.1</v>
      </c>
      <c r="N538">
        <v>29.17</v>
      </c>
      <c r="O538" s="1" t="s">
        <v>22</v>
      </c>
      <c r="P538">
        <v>9.5</v>
      </c>
      <c r="Q538">
        <v>87.2</v>
      </c>
      <c r="R538">
        <v>1013</v>
      </c>
      <c r="S538" s="1" t="s">
        <v>254</v>
      </c>
      <c r="T538">
        <v>38.969720000000002</v>
      </c>
      <c r="U538">
        <v>-77.385189999999994</v>
      </c>
      <c r="V538" s="1" t="s">
        <v>222</v>
      </c>
      <c r="W538" s="1" t="s">
        <v>22</v>
      </c>
      <c r="X538" s="1" t="s">
        <v>22</v>
      </c>
      <c r="Y538" s="1" t="s">
        <v>24</v>
      </c>
    </row>
    <row r="539" spans="1:25" x14ac:dyDescent="0.25">
      <c r="A539" s="1" t="s">
        <v>222</v>
      </c>
      <c r="B539" s="2">
        <v>40716</v>
      </c>
      <c r="C539">
        <v>72.099999999999994</v>
      </c>
      <c r="D539">
        <v>89</v>
      </c>
      <c r="E539">
        <v>80.599999999999994</v>
      </c>
      <c r="F539">
        <v>70.5</v>
      </c>
      <c r="G539">
        <v>73.19</v>
      </c>
      <c r="H539">
        <v>93</v>
      </c>
      <c r="I539">
        <v>8.8000000000000007</v>
      </c>
      <c r="K539">
        <v>192.1</v>
      </c>
      <c r="M539">
        <v>0</v>
      </c>
      <c r="N539">
        <v>8.33</v>
      </c>
      <c r="O539" s="1" t="s">
        <v>22</v>
      </c>
      <c r="P539">
        <v>8.9</v>
      </c>
      <c r="Q539">
        <v>80.8</v>
      </c>
      <c r="R539">
        <v>1011</v>
      </c>
      <c r="S539" s="1" t="s">
        <v>62</v>
      </c>
      <c r="T539">
        <v>38.969720000000002</v>
      </c>
      <c r="U539">
        <v>-77.385189999999994</v>
      </c>
      <c r="V539" s="1" t="s">
        <v>222</v>
      </c>
      <c r="W539" s="1" t="s">
        <v>22</v>
      </c>
      <c r="X539" s="1" t="s">
        <v>22</v>
      </c>
      <c r="Y539" s="1" t="s">
        <v>23</v>
      </c>
    </row>
    <row r="540" spans="1:25" x14ac:dyDescent="0.25">
      <c r="A540" s="1" t="s">
        <v>222</v>
      </c>
      <c r="B540" s="2">
        <v>40717</v>
      </c>
      <c r="C540">
        <v>74.099999999999994</v>
      </c>
      <c r="D540">
        <v>83.1</v>
      </c>
      <c r="E540">
        <v>78.3</v>
      </c>
      <c r="F540">
        <v>70.3</v>
      </c>
      <c r="G540">
        <v>76.77</v>
      </c>
      <c r="H540">
        <v>87.2</v>
      </c>
      <c r="I540">
        <v>11.8</v>
      </c>
      <c r="J540">
        <v>30</v>
      </c>
      <c r="K540">
        <v>208.3</v>
      </c>
      <c r="M540">
        <v>0</v>
      </c>
      <c r="N540">
        <v>0</v>
      </c>
      <c r="O540" s="1" t="s">
        <v>22</v>
      </c>
      <c r="P540">
        <v>10</v>
      </c>
      <c r="Q540">
        <v>85</v>
      </c>
      <c r="R540">
        <v>1007.6</v>
      </c>
      <c r="S540" s="1" t="s">
        <v>67</v>
      </c>
      <c r="T540">
        <v>38.969720000000002</v>
      </c>
      <c r="U540">
        <v>-77.385189999999994</v>
      </c>
      <c r="V540" s="1" t="s">
        <v>222</v>
      </c>
      <c r="W540" s="1" t="s">
        <v>22</v>
      </c>
      <c r="X540" s="1" t="s">
        <v>22</v>
      </c>
      <c r="Y540" s="1" t="s">
        <v>23</v>
      </c>
    </row>
    <row r="541" spans="1:25" x14ac:dyDescent="0.25">
      <c r="A541" s="1" t="s">
        <v>222</v>
      </c>
      <c r="B541" s="2">
        <v>40718</v>
      </c>
      <c r="C541">
        <v>69.400000000000006</v>
      </c>
      <c r="D541">
        <v>86</v>
      </c>
      <c r="E541">
        <v>77.400000000000006</v>
      </c>
      <c r="F541">
        <v>63.3</v>
      </c>
      <c r="G541">
        <v>65.53</v>
      </c>
      <c r="H541">
        <v>85.9</v>
      </c>
      <c r="I541">
        <v>19.100000000000001</v>
      </c>
      <c r="K541">
        <v>237.32</v>
      </c>
      <c r="M541">
        <v>0</v>
      </c>
      <c r="N541">
        <v>0</v>
      </c>
      <c r="O541" s="1" t="s">
        <v>22</v>
      </c>
      <c r="P541">
        <v>10</v>
      </c>
      <c r="Q541">
        <v>69.3</v>
      </c>
      <c r="R541">
        <v>1006.3</v>
      </c>
      <c r="S541" s="1" t="s">
        <v>22</v>
      </c>
      <c r="T541">
        <v>38.969720000000002</v>
      </c>
      <c r="U541">
        <v>-77.385189999999994</v>
      </c>
      <c r="V541" s="1" t="s">
        <v>222</v>
      </c>
      <c r="W541" s="1" t="s">
        <v>22</v>
      </c>
      <c r="X541" s="1" t="s">
        <v>22</v>
      </c>
      <c r="Y541" s="1" t="s">
        <v>26</v>
      </c>
    </row>
    <row r="542" spans="1:25" x14ac:dyDescent="0.25">
      <c r="A542" s="1" t="s">
        <v>222</v>
      </c>
      <c r="B542" s="2">
        <v>40719</v>
      </c>
      <c r="C542">
        <v>63.3</v>
      </c>
      <c r="D542">
        <v>80.900000000000006</v>
      </c>
      <c r="E542">
        <v>73.8</v>
      </c>
      <c r="F542">
        <v>57.6</v>
      </c>
      <c r="G542">
        <v>58.33</v>
      </c>
      <c r="H542">
        <v>81.400000000000006</v>
      </c>
      <c r="I542">
        <v>12.8</v>
      </c>
      <c r="K542">
        <v>291.7</v>
      </c>
      <c r="M542">
        <v>0</v>
      </c>
      <c r="N542">
        <v>0</v>
      </c>
      <c r="O542" s="1" t="s">
        <v>22</v>
      </c>
      <c r="P542">
        <v>10</v>
      </c>
      <c r="Q542">
        <v>73.099999999999994</v>
      </c>
      <c r="R542">
        <v>1011</v>
      </c>
      <c r="S542" s="1" t="s">
        <v>22</v>
      </c>
      <c r="T542">
        <v>38.969720000000002</v>
      </c>
      <c r="U542">
        <v>-77.385189999999994</v>
      </c>
      <c r="V542" s="1" t="s">
        <v>222</v>
      </c>
      <c r="W542" s="1" t="s">
        <v>22</v>
      </c>
      <c r="X542" s="1" t="s">
        <v>22</v>
      </c>
      <c r="Y542" s="1" t="s">
        <v>26</v>
      </c>
    </row>
    <row r="543" spans="1:25" x14ac:dyDescent="0.25">
      <c r="A543" s="1" t="s">
        <v>222</v>
      </c>
      <c r="B543" s="2">
        <v>40720</v>
      </c>
      <c r="C543">
        <v>56.8</v>
      </c>
      <c r="D543">
        <v>81</v>
      </c>
      <c r="E543">
        <v>71.3</v>
      </c>
      <c r="F543">
        <v>57.3</v>
      </c>
      <c r="G543">
        <v>63.87</v>
      </c>
      <c r="H543">
        <v>80.5</v>
      </c>
      <c r="I543">
        <v>9.6</v>
      </c>
      <c r="K543">
        <v>246.67</v>
      </c>
      <c r="M543">
        <v>0</v>
      </c>
      <c r="N543">
        <v>0</v>
      </c>
      <c r="O543" s="1" t="s">
        <v>22</v>
      </c>
      <c r="P543">
        <v>10</v>
      </c>
      <c r="Q543">
        <v>68.7</v>
      </c>
      <c r="R543">
        <v>1014.8</v>
      </c>
      <c r="S543" s="1" t="s">
        <v>67</v>
      </c>
      <c r="T543">
        <v>38.969720000000002</v>
      </c>
      <c r="U543">
        <v>-77.385189999999994</v>
      </c>
      <c r="V543" s="1" t="s">
        <v>222</v>
      </c>
      <c r="W543" s="1" t="s">
        <v>22</v>
      </c>
      <c r="X543" s="1" t="s">
        <v>22</v>
      </c>
      <c r="Y543" s="1" t="s">
        <v>26</v>
      </c>
    </row>
    <row r="544" spans="1:25" x14ac:dyDescent="0.25">
      <c r="A544" s="1" t="s">
        <v>222</v>
      </c>
      <c r="B544" s="2">
        <v>40721</v>
      </c>
      <c r="C544">
        <v>66</v>
      </c>
      <c r="D544">
        <v>79.900000000000006</v>
      </c>
      <c r="E544">
        <v>72</v>
      </c>
      <c r="F544">
        <v>64.900000000000006</v>
      </c>
      <c r="G544">
        <v>79.48</v>
      </c>
      <c r="I544">
        <v>6.7</v>
      </c>
      <c r="K544">
        <v>222.11</v>
      </c>
      <c r="M544">
        <v>0.1</v>
      </c>
      <c r="N544">
        <v>20.83</v>
      </c>
      <c r="O544" s="1" t="s">
        <v>22</v>
      </c>
      <c r="P544">
        <v>8.8000000000000007</v>
      </c>
      <c r="Q544">
        <v>88.9</v>
      </c>
      <c r="R544">
        <v>1016</v>
      </c>
      <c r="S544" s="1" t="s">
        <v>118</v>
      </c>
      <c r="T544">
        <v>38.969720000000002</v>
      </c>
      <c r="U544">
        <v>-77.385189999999994</v>
      </c>
      <c r="V544" s="1" t="s">
        <v>222</v>
      </c>
      <c r="W544" s="1" t="s">
        <v>22</v>
      </c>
      <c r="X544" s="1" t="s">
        <v>22</v>
      </c>
      <c r="Y544" s="1" t="s">
        <v>24</v>
      </c>
    </row>
    <row r="545" spans="1:25" x14ac:dyDescent="0.25">
      <c r="A545" s="1" t="s">
        <v>222</v>
      </c>
      <c r="B545" s="2">
        <v>40722</v>
      </c>
      <c r="C545">
        <v>69.5</v>
      </c>
      <c r="D545">
        <v>91.3</v>
      </c>
      <c r="E545">
        <v>79.099999999999994</v>
      </c>
      <c r="F545">
        <v>67.3</v>
      </c>
      <c r="G545">
        <v>69.33</v>
      </c>
      <c r="H545">
        <v>96.4</v>
      </c>
      <c r="I545">
        <v>17.2</v>
      </c>
      <c r="K545">
        <v>229.3</v>
      </c>
      <c r="M545">
        <v>0</v>
      </c>
      <c r="N545">
        <v>0</v>
      </c>
      <c r="O545" s="1" t="s">
        <v>22</v>
      </c>
      <c r="P545">
        <v>8.9</v>
      </c>
      <c r="Q545">
        <v>78.8</v>
      </c>
      <c r="R545">
        <v>1012.1</v>
      </c>
      <c r="S545" s="1" t="s">
        <v>72</v>
      </c>
      <c r="T545">
        <v>38.969720000000002</v>
      </c>
      <c r="U545">
        <v>-77.385189999999994</v>
      </c>
      <c r="V545" s="1" t="s">
        <v>222</v>
      </c>
      <c r="W545" s="1" t="s">
        <v>22</v>
      </c>
      <c r="X545" s="1" t="s">
        <v>22</v>
      </c>
      <c r="Y545" s="1" t="s">
        <v>23</v>
      </c>
    </row>
    <row r="546" spans="1:25" x14ac:dyDescent="0.25">
      <c r="A546" s="1" t="s">
        <v>222</v>
      </c>
      <c r="B546" s="2">
        <v>40723</v>
      </c>
      <c r="C546">
        <v>71</v>
      </c>
      <c r="D546">
        <v>87.1</v>
      </c>
      <c r="E546">
        <v>78.099999999999994</v>
      </c>
      <c r="F546">
        <v>58</v>
      </c>
      <c r="G546">
        <v>54.31</v>
      </c>
      <c r="H546">
        <v>84.9</v>
      </c>
      <c r="I546">
        <v>18.7</v>
      </c>
      <c r="J546">
        <v>31.1</v>
      </c>
      <c r="K546">
        <v>295.17</v>
      </c>
      <c r="M546">
        <v>0</v>
      </c>
      <c r="N546">
        <v>0</v>
      </c>
      <c r="O546" s="1" t="s">
        <v>22</v>
      </c>
      <c r="P546">
        <v>10</v>
      </c>
      <c r="Q546">
        <v>48.9</v>
      </c>
      <c r="R546">
        <v>1013.5</v>
      </c>
      <c r="S546" s="1" t="s">
        <v>22</v>
      </c>
      <c r="T546">
        <v>38.969720000000002</v>
      </c>
      <c r="U546">
        <v>-77.385189999999994</v>
      </c>
      <c r="V546" s="1" t="s">
        <v>222</v>
      </c>
      <c r="W546" s="1" t="s">
        <v>22</v>
      </c>
      <c r="X546" s="1" t="s">
        <v>22</v>
      </c>
      <c r="Y546" s="1" t="s">
        <v>26</v>
      </c>
    </row>
    <row r="547" spans="1:25" x14ac:dyDescent="0.25">
      <c r="A547" s="1" t="s">
        <v>222</v>
      </c>
      <c r="B547" s="2">
        <v>40724</v>
      </c>
      <c r="C547">
        <v>60.3</v>
      </c>
      <c r="D547">
        <v>84.7</v>
      </c>
      <c r="E547">
        <v>74.5</v>
      </c>
      <c r="F547">
        <v>53.5</v>
      </c>
      <c r="G547">
        <v>50.97</v>
      </c>
      <c r="H547">
        <v>82.6</v>
      </c>
      <c r="I547">
        <v>10.6</v>
      </c>
      <c r="K547">
        <v>312.89999999999998</v>
      </c>
      <c r="M547">
        <v>0</v>
      </c>
      <c r="N547">
        <v>0</v>
      </c>
      <c r="O547" s="1" t="s">
        <v>22</v>
      </c>
      <c r="P547">
        <v>10</v>
      </c>
      <c r="Q547">
        <v>33.200000000000003</v>
      </c>
      <c r="R547">
        <v>1016.4</v>
      </c>
      <c r="S547" s="1" t="s">
        <v>22</v>
      </c>
      <c r="T547">
        <v>38.969720000000002</v>
      </c>
      <c r="U547">
        <v>-77.385189999999994</v>
      </c>
      <c r="V547" s="1" t="s">
        <v>222</v>
      </c>
      <c r="W547" s="1" t="s">
        <v>22</v>
      </c>
      <c r="X547" s="1" t="s">
        <v>22</v>
      </c>
      <c r="Y547" s="1" t="s">
        <v>26</v>
      </c>
    </row>
    <row r="548" spans="1:25" x14ac:dyDescent="0.25">
      <c r="A548" s="1" t="s">
        <v>222</v>
      </c>
      <c r="B548" s="2">
        <v>40725</v>
      </c>
      <c r="C548">
        <v>59.7</v>
      </c>
      <c r="D548">
        <v>88</v>
      </c>
      <c r="E548">
        <v>75.3</v>
      </c>
      <c r="F548">
        <v>52.4</v>
      </c>
      <c r="G548">
        <v>50.21</v>
      </c>
      <c r="H548">
        <v>85</v>
      </c>
      <c r="I548">
        <v>12.1</v>
      </c>
      <c r="K548">
        <v>264.24</v>
      </c>
      <c r="M548">
        <v>0</v>
      </c>
      <c r="N548">
        <v>0</v>
      </c>
      <c r="O548" s="1" t="s">
        <v>22</v>
      </c>
      <c r="P548">
        <v>10</v>
      </c>
      <c r="Q548">
        <v>23.4</v>
      </c>
      <c r="R548">
        <v>1016.6</v>
      </c>
      <c r="S548" s="1" t="s">
        <v>22</v>
      </c>
      <c r="T548">
        <v>38.969720000000002</v>
      </c>
      <c r="U548">
        <v>-77.385189999999994</v>
      </c>
      <c r="V548" s="1" t="s">
        <v>222</v>
      </c>
      <c r="W548" s="1" t="s">
        <v>22</v>
      </c>
      <c r="X548" s="1" t="s">
        <v>22</v>
      </c>
      <c r="Y548" s="1" t="s">
        <v>28</v>
      </c>
    </row>
    <row r="549" spans="1:25" x14ac:dyDescent="0.25">
      <c r="A549" s="1" t="s">
        <v>222</v>
      </c>
      <c r="B549" s="2">
        <v>40726</v>
      </c>
      <c r="C549">
        <v>57.9</v>
      </c>
      <c r="D549">
        <v>92.1</v>
      </c>
      <c r="E549">
        <v>77.099999999999994</v>
      </c>
      <c r="F549">
        <v>54.8</v>
      </c>
      <c r="G549">
        <v>50.86</v>
      </c>
      <c r="H549">
        <v>89.5</v>
      </c>
      <c r="I549">
        <v>10.3</v>
      </c>
      <c r="K549">
        <v>254.31</v>
      </c>
      <c r="M549">
        <v>0</v>
      </c>
      <c r="N549">
        <v>0</v>
      </c>
      <c r="O549" s="1" t="s">
        <v>22</v>
      </c>
      <c r="P549">
        <v>10</v>
      </c>
      <c r="Q549">
        <v>43.1</v>
      </c>
      <c r="R549">
        <v>1017.1</v>
      </c>
      <c r="S549" s="1" t="s">
        <v>22</v>
      </c>
      <c r="T549">
        <v>38.969720000000002</v>
      </c>
      <c r="U549">
        <v>-77.385189999999994</v>
      </c>
      <c r="V549" s="1" t="s">
        <v>222</v>
      </c>
      <c r="W549" s="1" t="s">
        <v>22</v>
      </c>
      <c r="X549" s="1" t="s">
        <v>22</v>
      </c>
      <c r="Y549" s="1" t="s">
        <v>26</v>
      </c>
    </row>
    <row r="550" spans="1:25" x14ac:dyDescent="0.25">
      <c r="A550" s="1" t="s">
        <v>222</v>
      </c>
      <c r="B550" s="2">
        <v>40727</v>
      </c>
      <c r="C550">
        <v>69.5</v>
      </c>
      <c r="D550">
        <v>93.6</v>
      </c>
      <c r="E550">
        <v>79.2</v>
      </c>
      <c r="F550">
        <v>65.7</v>
      </c>
      <c r="G550">
        <v>67.040000000000006</v>
      </c>
      <c r="H550">
        <v>94.7</v>
      </c>
      <c r="I550">
        <v>9.9</v>
      </c>
      <c r="K550">
        <v>221.75</v>
      </c>
      <c r="M550">
        <v>0.2</v>
      </c>
      <c r="N550">
        <v>29.17</v>
      </c>
      <c r="O550" s="1" t="s">
        <v>22</v>
      </c>
      <c r="P550">
        <v>8.8000000000000007</v>
      </c>
      <c r="Q550">
        <v>83.9</v>
      </c>
      <c r="R550">
        <v>1012.8</v>
      </c>
      <c r="S550" s="1" t="s">
        <v>182</v>
      </c>
      <c r="T550">
        <v>38.969720000000002</v>
      </c>
      <c r="U550">
        <v>-77.385189999999994</v>
      </c>
      <c r="V550" s="1" t="s">
        <v>222</v>
      </c>
      <c r="W550" s="1" t="s">
        <v>22</v>
      </c>
      <c r="X550" s="1" t="s">
        <v>22</v>
      </c>
      <c r="Y550" s="1" t="s">
        <v>24</v>
      </c>
    </row>
    <row r="551" spans="1:25" x14ac:dyDescent="0.25">
      <c r="A551" s="1" t="s">
        <v>222</v>
      </c>
      <c r="B551" s="2">
        <v>40728</v>
      </c>
      <c r="C551">
        <v>68.2</v>
      </c>
      <c r="D551">
        <v>87.2</v>
      </c>
      <c r="E551">
        <v>77.8</v>
      </c>
      <c r="F551">
        <v>65.3</v>
      </c>
      <c r="G551">
        <v>67.739999999999995</v>
      </c>
      <c r="H551">
        <v>88</v>
      </c>
      <c r="I551">
        <v>8.8000000000000007</v>
      </c>
      <c r="K551">
        <v>247.13</v>
      </c>
      <c r="M551">
        <v>0</v>
      </c>
      <c r="N551">
        <v>0</v>
      </c>
      <c r="O551" s="1" t="s">
        <v>22</v>
      </c>
      <c r="P551">
        <v>9.9</v>
      </c>
      <c r="Q551">
        <v>82.5</v>
      </c>
      <c r="R551">
        <v>1012.4</v>
      </c>
      <c r="S551" s="1" t="s">
        <v>67</v>
      </c>
      <c r="T551">
        <v>38.969720000000002</v>
      </c>
      <c r="U551">
        <v>-77.385189999999994</v>
      </c>
      <c r="V551" s="1" t="s">
        <v>222</v>
      </c>
      <c r="W551" s="1" t="s">
        <v>22</v>
      </c>
      <c r="X551" s="1" t="s">
        <v>22</v>
      </c>
      <c r="Y551" s="1" t="s">
        <v>23</v>
      </c>
    </row>
    <row r="552" spans="1:25" x14ac:dyDescent="0.25">
      <c r="A552" s="1" t="s">
        <v>222</v>
      </c>
      <c r="B552" s="2">
        <v>40729</v>
      </c>
      <c r="C552">
        <v>67</v>
      </c>
      <c r="D552">
        <v>91</v>
      </c>
      <c r="E552">
        <v>79.8</v>
      </c>
      <c r="F552">
        <v>64.7</v>
      </c>
      <c r="G552">
        <v>63.14</v>
      </c>
      <c r="H552">
        <v>91.6</v>
      </c>
      <c r="I552">
        <v>10.7</v>
      </c>
      <c r="K552">
        <v>260.95</v>
      </c>
      <c r="M552">
        <v>0</v>
      </c>
      <c r="N552">
        <v>0</v>
      </c>
      <c r="O552" s="1" t="s">
        <v>22</v>
      </c>
      <c r="P552">
        <v>9.9</v>
      </c>
      <c r="Q552">
        <v>49.6</v>
      </c>
      <c r="R552">
        <v>1013.7</v>
      </c>
      <c r="S552" s="1" t="s">
        <v>22</v>
      </c>
      <c r="T552">
        <v>38.969720000000002</v>
      </c>
      <c r="U552">
        <v>-77.385189999999994</v>
      </c>
      <c r="V552" s="1" t="s">
        <v>222</v>
      </c>
      <c r="W552" s="1" t="s">
        <v>22</v>
      </c>
      <c r="X552" s="1" t="s">
        <v>22</v>
      </c>
      <c r="Y552" s="1" t="s">
        <v>26</v>
      </c>
    </row>
    <row r="553" spans="1:25" x14ac:dyDescent="0.25">
      <c r="A553" s="1" t="s">
        <v>222</v>
      </c>
      <c r="B553" s="2">
        <v>40730</v>
      </c>
      <c r="C553">
        <v>69.599999999999994</v>
      </c>
      <c r="D553">
        <v>86.7</v>
      </c>
      <c r="E553">
        <v>77.900000000000006</v>
      </c>
      <c r="F553">
        <v>68.7</v>
      </c>
      <c r="G553">
        <v>74.67</v>
      </c>
      <c r="H553">
        <v>91.3</v>
      </c>
      <c r="I553">
        <v>10.9</v>
      </c>
      <c r="K553">
        <v>190.74</v>
      </c>
      <c r="M553">
        <v>0.1</v>
      </c>
      <c r="N553">
        <v>4.17</v>
      </c>
      <c r="O553" s="1" t="s">
        <v>22</v>
      </c>
      <c r="P553">
        <v>8.1</v>
      </c>
      <c r="Q553">
        <v>67.8</v>
      </c>
      <c r="R553">
        <v>1013.9</v>
      </c>
      <c r="S553" s="1" t="s">
        <v>72</v>
      </c>
      <c r="T553">
        <v>38.969720000000002</v>
      </c>
      <c r="U553">
        <v>-77.385189999999994</v>
      </c>
      <c r="V553" s="1" t="s">
        <v>222</v>
      </c>
      <c r="W553" s="1" t="s">
        <v>22</v>
      </c>
      <c r="X553" s="1" t="s">
        <v>22</v>
      </c>
      <c r="Y553" s="1" t="s">
        <v>25</v>
      </c>
    </row>
    <row r="554" spans="1:25" x14ac:dyDescent="0.25">
      <c r="A554" s="1" t="s">
        <v>222</v>
      </c>
      <c r="B554" s="2">
        <v>40731</v>
      </c>
      <c r="C554">
        <v>71</v>
      </c>
      <c r="D554">
        <v>96.2</v>
      </c>
      <c r="E554">
        <v>82.2</v>
      </c>
      <c r="F554">
        <v>67.7</v>
      </c>
      <c r="G554">
        <v>66.510000000000005</v>
      </c>
      <c r="H554">
        <v>97.4</v>
      </c>
      <c r="I554">
        <v>12.1</v>
      </c>
      <c r="K554">
        <v>199.81</v>
      </c>
      <c r="M554">
        <v>0</v>
      </c>
      <c r="N554">
        <v>0</v>
      </c>
      <c r="O554" s="1" t="s">
        <v>22</v>
      </c>
      <c r="P554">
        <v>8</v>
      </c>
      <c r="Q554">
        <v>56.4</v>
      </c>
      <c r="R554">
        <v>1013</v>
      </c>
      <c r="S554" s="1" t="s">
        <v>77</v>
      </c>
      <c r="T554">
        <v>38.969720000000002</v>
      </c>
      <c r="U554">
        <v>-77.385189999999994</v>
      </c>
      <c r="V554" s="1" t="s">
        <v>222</v>
      </c>
      <c r="W554" s="1" t="s">
        <v>22</v>
      </c>
      <c r="X554" s="1" t="s">
        <v>22</v>
      </c>
      <c r="Y554" s="1" t="s">
        <v>26</v>
      </c>
    </row>
    <row r="555" spans="1:25" x14ac:dyDescent="0.25">
      <c r="A555" s="1" t="s">
        <v>222</v>
      </c>
      <c r="B555" s="2">
        <v>40732</v>
      </c>
      <c r="C555">
        <v>69.599999999999994</v>
      </c>
      <c r="D555">
        <v>87.1</v>
      </c>
      <c r="E555">
        <v>76.5</v>
      </c>
      <c r="F555">
        <v>69.2</v>
      </c>
      <c r="G555">
        <v>78.95</v>
      </c>
      <c r="H555">
        <v>92.9</v>
      </c>
      <c r="I555">
        <v>15</v>
      </c>
      <c r="J555">
        <v>30</v>
      </c>
      <c r="K555">
        <v>214.29</v>
      </c>
      <c r="M555">
        <v>1.1000000000000001</v>
      </c>
      <c r="N555">
        <v>12.5</v>
      </c>
      <c r="O555" s="1" t="s">
        <v>22</v>
      </c>
      <c r="P555">
        <v>8.6</v>
      </c>
      <c r="Q555">
        <v>81.2</v>
      </c>
      <c r="R555">
        <v>1009.6</v>
      </c>
      <c r="S555" s="1" t="s">
        <v>187</v>
      </c>
      <c r="T555">
        <v>38.969720000000002</v>
      </c>
      <c r="U555">
        <v>-77.385189999999994</v>
      </c>
      <c r="V555" s="1" t="s">
        <v>222</v>
      </c>
      <c r="W555" s="1" t="s">
        <v>22</v>
      </c>
      <c r="X555" s="1" t="s">
        <v>22</v>
      </c>
      <c r="Y555" s="1" t="s">
        <v>24</v>
      </c>
    </row>
    <row r="556" spans="1:25" x14ac:dyDescent="0.25">
      <c r="A556" s="1" t="s">
        <v>222</v>
      </c>
      <c r="B556" s="2">
        <v>40733</v>
      </c>
      <c r="C556">
        <v>69.3</v>
      </c>
      <c r="D556">
        <v>88.8</v>
      </c>
      <c r="E556">
        <v>78.400000000000006</v>
      </c>
      <c r="F556">
        <v>64.3</v>
      </c>
      <c r="G556">
        <v>65.64</v>
      </c>
      <c r="H556">
        <v>88.8</v>
      </c>
      <c r="I556">
        <v>11.9</v>
      </c>
      <c r="K556">
        <v>253.18</v>
      </c>
      <c r="M556">
        <v>0</v>
      </c>
      <c r="N556">
        <v>0</v>
      </c>
      <c r="O556" s="1" t="s">
        <v>22</v>
      </c>
      <c r="P556">
        <v>8.8000000000000007</v>
      </c>
      <c r="Q556">
        <v>32</v>
      </c>
      <c r="R556">
        <v>1012.4</v>
      </c>
      <c r="S556" s="1" t="s">
        <v>61</v>
      </c>
      <c r="T556">
        <v>38.969720000000002</v>
      </c>
      <c r="U556">
        <v>-77.385189999999994</v>
      </c>
      <c r="V556" s="1" t="s">
        <v>222</v>
      </c>
      <c r="W556" s="1" t="s">
        <v>22</v>
      </c>
      <c r="X556" s="1" t="s">
        <v>22</v>
      </c>
      <c r="Y556" s="1" t="s">
        <v>26</v>
      </c>
    </row>
    <row r="557" spans="1:25" x14ac:dyDescent="0.25">
      <c r="A557" s="1" t="s">
        <v>222</v>
      </c>
      <c r="B557" s="2">
        <v>40734</v>
      </c>
      <c r="C557">
        <v>64.400000000000006</v>
      </c>
      <c r="D557">
        <v>89.4</v>
      </c>
      <c r="E557">
        <v>78.599999999999994</v>
      </c>
      <c r="F557">
        <v>63.9</v>
      </c>
      <c r="G557">
        <v>64.099999999999994</v>
      </c>
      <c r="H557">
        <v>90.1</v>
      </c>
      <c r="I557">
        <v>12.4</v>
      </c>
      <c r="K557">
        <v>195.56</v>
      </c>
      <c r="M557">
        <v>0</v>
      </c>
      <c r="N557">
        <v>0</v>
      </c>
      <c r="O557" s="1" t="s">
        <v>22</v>
      </c>
      <c r="P557">
        <v>9.6999999999999993</v>
      </c>
      <c r="Q557">
        <v>27.6</v>
      </c>
      <c r="R557">
        <v>1016.7</v>
      </c>
      <c r="S557" s="1" t="s">
        <v>22</v>
      </c>
      <c r="T557">
        <v>38.969720000000002</v>
      </c>
      <c r="U557">
        <v>-77.385189999999994</v>
      </c>
      <c r="V557" s="1" t="s">
        <v>222</v>
      </c>
      <c r="W557" s="1" t="s">
        <v>22</v>
      </c>
      <c r="X557" s="1" t="s">
        <v>22</v>
      </c>
      <c r="Y557" s="1" t="s">
        <v>26</v>
      </c>
    </row>
    <row r="558" spans="1:25" x14ac:dyDescent="0.25">
      <c r="A558" s="1" t="s">
        <v>222</v>
      </c>
      <c r="B558" s="2">
        <v>40735</v>
      </c>
      <c r="C558">
        <v>71.900000000000006</v>
      </c>
      <c r="D558">
        <v>93.5</v>
      </c>
      <c r="E558">
        <v>81.900000000000006</v>
      </c>
      <c r="F558">
        <v>69.900000000000006</v>
      </c>
      <c r="G558">
        <v>68.7</v>
      </c>
      <c r="H558">
        <v>102.6</v>
      </c>
      <c r="I558">
        <v>12.1</v>
      </c>
      <c r="K558">
        <v>193.42</v>
      </c>
      <c r="M558">
        <v>0</v>
      </c>
      <c r="N558">
        <v>4.17</v>
      </c>
      <c r="O558" s="1" t="s">
        <v>22</v>
      </c>
      <c r="P558">
        <v>9.5</v>
      </c>
      <c r="Q558">
        <v>41</v>
      </c>
      <c r="R558">
        <v>1014</v>
      </c>
      <c r="S558" s="1" t="s">
        <v>254</v>
      </c>
      <c r="T558">
        <v>38.969720000000002</v>
      </c>
      <c r="U558">
        <v>-77.385189999999994</v>
      </c>
      <c r="V558" s="1" t="s">
        <v>222</v>
      </c>
      <c r="W558" s="1" t="s">
        <v>22</v>
      </c>
      <c r="X558" s="1" t="s">
        <v>22</v>
      </c>
      <c r="Y558" s="1" t="s">
        <v>26</v>
      </c>
    </row>
    <row r="559" spans="1:25" x14ac:dyDescent="0.25">
      <c r="A559" s="1" t="s">
        <v>222</v>
      </c>
      <c r="B559" s="2">
        <v>40736</v>
      </c>
      <c r="C559">
        <v>71.400000000000006</v>
      </c>
      <c r="D559">
        <v>94.7</v>
      </c>
      <c r="E559">
        <v>83.1</v>
      </c>
      <c r="F559">
        <v>68.5</v>
      </c>
      <c r="G559">
        <v>64.19</v>
      </c>
      <c r="H559">
        <v>99.1</v>
      </c>
      <c r="I559">
        <v>13.4</v>
      </c>
      <c r="K559">
        <v>308.86</v>
      </c>
      <c r="M559">
        <v>0</v>
      </c>
      <c r="N559">
        <v>0</v>
      </c>
      <c r="O559" s="1" t="s">
        <v>22</v>
      </c>
      <c r="P559">
        <v>9.9</v>
      </c>
      <c r="Q559">
        <v>54.5</v>
      </c>
      <c r="R559">
        <v>1009.4</v>
      </c>
      <c r="S559" s="1" t="s">
        <v>22</v>
      </c>
      <c r="T559">
        <v>38.969720000000002</v>
      </c>
      <c r="U559">
        <v>-77.385189999999994</v>
      </c>
      <c r="V559" s="1" t="s">
        <v>222</v>
      </c>
      <c r="W559" s="1" t="s">
        <v>22</v>
      </c>
      <c r="X559" s="1" t="s">
        <v>22</v>
      </c>
      <c r="Y559" s="1" t="s">
        <v>26</v>
      </c>
    </row>
    <row r="560" spans="1:25" x14ac:dyDescent="0.25">
      <c r="A560" s="1" t="s">
        <v>222</v>
      </c>
      <c r="B560" s="2">
        <v>40737</v>
      </c>
      <c r="C560">
        <v>71.5</v>
      </c>
      <c r="D560">
        <v>89</v>
      </c>
      <c r="E560">
        <v>78.7</v>
      </c>
      <c r="F560">
        <v>68.2</v>
      </c>
      <c r="G560">
        <v>71.91</v>
      </c>
      <c r="H560">
        <v>91.2</v>
      </c>
      <c r="I560">
        <v>18.899999999999999</v>
      </c>
      <c r="J560">
        <v>39.1</v>
      </c>
      <c r="K560">
        <v>238.12</v>
      </c>
      <c r="M560">
        <v>0.7</v>
      </c>
      <c r="N560">
        <v>8.33</v>
      </c>
      <c r="O560" s="1" t="s">
        <v>22</v>
      </c>
      <c r="P560">
        <v>8.9</v>
      </c>
      <c r="Q560">
        <v>56</v>
      </c>
      <c r="R560">
        <v>1010</v>
      </c>
      <c r="S560" s="1" t="s">
        <v>149</v>
      </c>
      <c r="T560">
        <v>38.969720000000002</v>
      </c>
      <c r="U560">
        <v>-77.385189999999994</v>
      </c>
      <c r="V560" s="1" t="s">
        <v>222</v>
      </c>
      <c r="W560" s="1" t="s">
        <v>22</v>
      </c>
      <c r="X560" s="1" t="s">
        <v>22</v>
      </c>
      <c r="Y560" s="1" t="s">
        <v>25</v>
      </c>
    </row>
    <row r="561" spans="1:25" x14ac:dyDescent="0.25">
      <c r="A561" s="1" t="s">
        <v>222</v>
      </c>
      <c r="B561" s="2">
        <v>40738</v>
      </c>
      <c r="C561">
        <v>61.2</v>
      </c>
      <c r="D561">
        <v>82.3</v>
      </c>
      <c r="E561">
        <v>74</v>
      </c>
      <c r="F561">
        <v>54</v>
      </c>
      <c r="G561">
        <v>51.89</v>
      </c>
      <c r="H561">
        <v>80.8</v>
      </c>
      <c r="I561">
        <v>12.3</v>
      </c>
      <c r="K561">
        <v>180.05</v>
      </c>
      <c r="M561">
        <v>0</v>
      </c>
      <c r="N561">
        <v>0</v>
      </c>
      <c r="O561" s="1" t="s">
        <v>22</v>
      </c>
      <c r="P561">
        <v>10</v>
      </c>
      <c r="Q561">
        <v>49.6</v>
      </c>
      <c r="R561">
        <v>1015.9</v>
      </c>
      <c r="S561" s="1" t="s">
        <v>22</v>
      </c>
      <c r="T561">
        <v>38.969720000000002</v>
      </c>
      <c r="U561">
        <v>-77.385189999999994</v>
      </c>
      <c r="V561" s="1" t="s">
        <v>222</v>
      </c>
      <c r="W561" s="1" t="s">
        <v>22</v>
      </c>
      <c r="X561" s="1" t="s">
        <v>22</v>
      </c>
      <c r="Y561" s="1" t="s">
        <v>26</v>
      </c>
    </row>
    <row r="562" spans="1:25" x14ac:dyDescent="0.25">
      <c r="A562" s="1" t="s">
        <v>222</v>
      </c>
      <c r="B562" s="2">
        <v>40739</v>
      </c>
      <c r="C562">
        <v>64.400000000000006</v>
      </c>
      <c r="D562">
        <v>80.900000000000006</v>
      </c>
      <c r="E562">
        <v>72.2</v>
      </c>
      <c r="F562">
        <v>58.3</v>
      </c>
      <c r="G562">
        <v>63.07</v>
      </c>
      <c r="H562">
        <v>81</v>
      </c>
      <c r="I562">
        <v>10.9</v>
      </c>
      <c r="K562">
        <v>180.64</v>
      </c>
      <c r="M562">
        <v>0</v>
      </c>
      <c r="N562">
        <v>0</v>
      </c>
      <c r="O562" s="1" t="s">
        <v>22</v>
      </c>
      <c r="P562">
        <v>10</v>
      </c>
      <c r="Q562">
        <v>59.8</v>
      </c>
      <c r="R562">
        <v>1018.9</v>
      </c>
      <c r="S562" s="1" t="s">
        <v>22</v>
      </c>
      <c r="T562">
        <v>38.969720000000002</v>
      </c>
      <c r="U562">
        <v>-77.385189999999994</v>
      </c>
      <c r="V562" s="1" t="s">
        <v>222</v>
      </c>
      <c r="W562" s="1" t="s">
        <v>22</v>
      </c>
      <c r="X562" s="1" t="s">
        <v>22</v>
      </c>
      <c r="Y562" s="1" t="s">
        <v>26</v>
      </c>
    </row>
    <row r="563" spans="1:25" x14ac:dyDescent="0.25">
      <c r="A563" s="1" t="s">
        <v>222</v>
      </c>
      <c r="B563" s="2">
        <v>40740</v>
      </c>
      <c r="C563">
        <v>60.6</v>
      </c>
      <c r="D563">
        <v>85</v>
      </c>
      <c r="E563">
        <v>74</v>
      </c>
      <c r="F563">
        <v>58.5</v>
      </c>
      <c r="G563">
        <v>61.61</v>
      </c>
      <c r="H563">
        <v>84.1</v>
      </c>
      <c r="I563">
        <v>14.4</v>
      </c>
      <c r="K563">
        <v>188.26</v>
      </c>
      <c r="M563">
        <v>0</v>
      </c>
      <c r="N563">
        <v>0</v>
      </c>
      <c r="O563" s="1" t="s">
        <v>22</v>
      </c>
      <c r="P563">
        <v>10</v>
      </c>
      <c r="Q563">
        <v>27.1</v>
      </c>
      <c r="R563">
        <v>1021</v>
      </c>
      <c r="S563" s="1" t="s">
        <v>22</v>
      </c>
      <c r="T563">
        <v>38.969720000000002</v>
      </c>
      <c r="U563">
        <v>-77.385189999999994</v>
      </c>
      <c r="V563" s="1" t="s">
        <v>222</v>
      </c>
      <c r="W563" s="1" t="s">
        <v>22</v>
      </c>
      <c r="X563" s="1" t="s">
        <v>22</v>
      </c>
      <c r="Y563" s="1" t="s">
        <v>26</v>
      </c>
    </row>
    <row r="564" spans="1:25" x14ac:dyDescent="0.25">
      <c r="A564" s="1" t="s">
        <v>222</v>
      </c>
      <c r="B564" s="2">
        <v>40741</v>
      </c>
      <c r="C564">
        <v>63.5</v>
      </c>
      <c r="D564">
        <v>88.4</v>
      </c>
      <c r="E564">
        <v>77.599999999999994</v>
      </c>
      <c r="F564">
        <v>64</v>
      </c>
      <c r="G564">
        <v>65.12</v>
      </c>
      <c r="H564">
        <v>90.2</v>
      </c>
      <c r="I564">
        <v>9.5</v>
      </c>
      <c r="K564">
        <v>192.19</v>
      </c>
      <c r="M564">
        <v>0</v>
      </c>
      <c r="N564">
        <v>0</v>
      </c>
      <c r="O564" s="1" t="s">
        <v>22</v>
      </c>
      <c r="P564">
        <v>10</v>
      </c>
      <c r="Q564">
        <v>36.1</v>
      </c>
      <c r="R564">
        <v>1021.2</v>
      </c>
      <c r="S564" s="1" t="s">
        <v>22</v>
      </c>
      <c r="T564">
        <v>38.969720000000002</v>
      </c>
      <c r="U564">
        <v>-77.385189999999994</v>
      </c>
      <c r="V564" s="1" t="s">
        <v>222</v>
      </c>
      <c r="W564" s="1" t="s">
        <v>22</v>
      </c>
      <c r="X564" s="1" t="s">
        <v>22</v>
      </c>
      <c r="Y564" s="1" t="s">
        <v>26</v>
      </c>
    </row>
    <row r="565" spans="1:25" x14ac:dyDescent="0.25">
      <c r="A565" s="1" t="s">
        <v>222</v>
      </c>
      <c r="B565" s="2">
        <v>40742</v>
      </c>
      <c r="C565">
        <v>70</v>
      </c>
      <c r="D565">
        <v>92.8</v>
      </c>
      <c r="E565">
        <v>81</v>
      </c>
      <c r="F565">
        <v>67.099999999999994</v>
      </c>
      <c r="G565">
        <v>65.06</v>
      </c>
      <c r="H565">
        <v>94.5</v>
      </c>
      <c r="I565">
        <v>11.7</v>
      </c>
      <c r="K565">
        <v>230.73</v>
      </c>
      <c r="M565">
        <v>0</v>
      </c>
      <c r="N565">
        <v>0</v>
      </c>
      <c r="O565" s="1" t="s">
        <v>22</v>
      </c>
      <c r="P565">
        <v>9.9</v>
      </c>
      <c r="Q565">
        <v>51.8</v>
      </c>
      <c r="R565">
        <v>1016.2</v>
      </c>
      <c r="S565" s="1" t="s">
        <v>22</v>
      </c>
      <c r="T565">
        <v>38.969720000000002</v>
      </c>
      <c r="U565">
        <v>-77.385189999999994</v>
      </c>
      <c r="V565" s="1" t="s">
        <v>222</v>
      </c>
      <c r="W565" s="1" t="s">
        <v>22</v>
      </c>
      <c r="X565" s="1" t="s">
        <v>22</v>
      </c>
      <c r="Y565" s="1" t="s">
        <v>26</v>
      </c>
    </row>
    <row r="566" spans="1:25" x14ac:dyDescent="0.25">
      <c r="A566" s="1" t="s">
        <v>222</v>
      </c>
      <c r="B566" s="2">
        <v>40743</v>
      </c>
      <c r="C566">
        <v>75.099999999999994</v>
      </c>
      <c r="D566">
        <v>91.4</v>
      </c>
      <c r="E566">
        <v>83.3</v>
      </c>
      <c r="F566">
        <v>71.099999999999994</v>
      </c>
      <c r="G566">
        <v>67.69</v>
      </c>
      <c r="H566">
        <v>99.2</v>
      </c>
      <c r="I566">
        <v>10.1</v>
      </c>
      <c r="K566">
        <v>238.95</v>
      </c>
      <c r="M566">
        <v>0</v>
      </c>
      <c r="N566">
        <v>4.17</v>
      </c>
      <c r="O566" s="1" t="s">
        <v>22</v>
      </c>
      <c r="P566">
        <v>9.3000000000000007</v>
      </c>
      <c r="Q566">
        <v>77</v>
      </c>
      <c r="R566">
        <v>1010.3</v>
      </c>
      <c r="S566" s="1" t="s">
        <v>22</v>
      </c>
      <c r="T566">
        <v>38.969720000000002</v>
      </c>
      <c r="U566">
        <v>-77.385189999999994</v>
      </c>
      <c r="V566" s="1" t="s">
        <v>222</v>
      </c>
      <c r="W566" s="1" t="s">
        <v>22</v>
      </c>
      <c r="X566" s="1" t="s">
        <v>22</v>
      </c>
      <c r="Y566" s="1" t="s">
        <v>23</v>
      </c>
    </row>
    <row r="567" spans="1:25" x14ac:dyDescent="0.25">
      <c r="A567" s="1" t="s">
        <v>222</v>
      </c>
      <c r="B567" s="2">
        <v>40744</v>
      </c>
      <c r="C567">
        <v>74.7</v>
      </c>
      <c r="D567">
        <v>93.3</v>
      </c>
      <c r="E567">
        <v>83.7</v>
      </c>
      <c r="F567">
        <v>72.900000000000006</v>
      </c>
      <c r="G567">
        <v>72.23</v>
      </c>
      <c r="H567">
        <v>101.1</v>
      </c>
      <c r="I567">
        <v>6.3</v>
      </c>
      <c r="K567">
        <v>171</v>
      </c>
      <c r="M567">
        <v>0</v>
      </c>
      <c r="N567">
        <v>0</v>
      </c>
      <c r="O567" s="1" t="s">
        <v>22</v>
      </c>
      <c r="P567">
        <v>7.1</v>
      </c>
      <c r="Q567">
        <v>64.400000000000006</v>
      </c>
      <c r="R567">
        <v>1010.8</v>
      </c>
      <c r="S567" s="1" t="s">
        <v>65</v>
      </c>
      <c r="T567">
        <v>38.969720000000002</v>
      </c>
      <c r="U567">
        <v>-77.385189999999994</v>
      </c>
      <c r="V567" s="1" t="s">
        <v>222</v>
      </c>
      <c r="W567" s="1" t="s">
        <v>22</v>
      </c>
      <c r="X567" s="1" t="s">
        <v>22</v>
      </c>
      <c r="Y567" s="1" t="s">
        <v>26</v>
      </c>
    </row>
    <row r="568" spans="1:25" x14ac:dyDescent="0.25">
      <c r="A568" s="1" t="s">
        <v>222</v>
      </c>
      <c r="B568" s="2">
        <v>40745</v>
      </c>
      <c r="C568">
        <v>76.099999999999994</v>
      </c>
      <c r="D568">
        <v>98.8</v>
      </c>
      <c r="E568">
        <v>87.9</v>
      </c>
      <c r="F568">
        <v>73.099999999999994</v>
      </c>
      <c r="G568">
        <v>65.010000000000005</v>
      </c>
      <c r="H568">
        <v>108.6</v>
      </c>
      <c r="I568">
        <v>12.7</v>
      </c>
      <c r="K568">
        <v>221.21</v>
      </c>
      <c r="M568">
        <v>0</v>
      </c>
      <c r="N568">
        <v>0</v>
      </c>
      <c r="O568" s="1" t="s">
        <v>22</v>
      </c>
      <c r="P568">
        <v>7</v>
      </c>
      <c r="Q568">
        <v>22.1</v>
      </c>
      <c r="R568">
        <v>1010.1</v>
      </c>
      <c r="S568" s="1" t="s">
        <v>65</v>
      </c>
      <c r="T568">
        <v>38.969720000000002</v>
      </c>
      <c r="U568">
        <v>-77.385189999999994</v>
      </c>
      <c r="V568" s="1" t="s">
        <v>222</v>
      </c>
      <c r="W568" s="1" t="s">
        <v>22</v>
      </c>
      <c r="X568" s="1" t="s">
        <v>22</v>
      </c>
      <c r="Y568" s="1" t="s">
        <v>28</v>
      </c>
    </row>
    <row r="569" spans="1:25" x14ac:dyDescent="0.25">
      <c r="A569" s="1" t="s">
        <v>222</v>
      </c>
      <c r="B569" s="2">
        <v>40746</v>
      </c>
      <c r="C569">
        <v>77.400000000000006</v>
      </c>
      <c r="D569">
        <v>104.7</v>
      </c>
      <c r="E569">
        <v>88.6</v>
      </c>
      <c r="F569">
        <v>72.5</v>
      </c>
      <c r="G569">
        <v>61.27</v>
      </c>
      <c r="H569">
        <v>116.3</v>
      </c>
      <c r="I569">
        <v>12.3</v>
      </c>
      <c r="J569">
        <v>32.200000000000003</v>
      </c>
      <c r="K569">
        <v>268.11</v>
      </c>
      <c r="M569">
        <v>0</v>
      </c>
      <c r="N569">
        <v>0</v>
      </c>
      <c r="O569" s="1" t="s">
        <v>22</v>
      </c>
      <c r="P569">
        <v>8.5</v>
      </c>
      <c r="Q569">
        <v>47.9</v>
      </c>
      <c r="R569">
        <v>1012.1</v>
      </c>
      <c r="S569" s="1" t="s">
        <v>65</v>
      </c>
      <c r="T569">
        <v>38.969720000000002</v>
      </c>
      <c r="U569">
        <v>-77.385189999999994</v>
      </c>
      <c r="V569" s="1" t="s">
        <v>222</v>
      </c>
      <c r="W569" s="1" t="s">
        <v>22</v>
      </c>
      <c r="X569" s="1" t="s">
        <v>22</v>
      </c>
      <c r="Y569" s="1" t="s">
        <v>26</v>
      </c>
    </row>
    <row r="570" spans="1:25" x14ac:dyDescent="0.25">
      <c r="A570" s="1" t="s">
        <v>222</v>
      </c>
      <c r="B570" s="2">
        <v>40747</v>
      </c>
      <c r="C570">
        <v>77.900000000000006</v>
      </c>
      <c r="D570">
        <v>98.6</v>
      </c>
      <c r="E570">
        <v>88.5</v>
      </c>
      <c r="F570">
        <v>70.2</v>
      </c>
      <c r="G570">
        <v>56.49</v>
      </c>
      <c r="H570">
        <v>106.4</v>
      </c>
      <c r="I570">
        <v>10.7</v>
      </c>
      <c r="K570">
        <v>290</v>
      </c>
      <c r="M570">
        <v>0</v>
      </c>
      <c r="N570">
        <v>0</v>
      </c>
      <c r="O570" s="1" t="s">
        <v>22</v>
      </c>
      <c r="P570">
        <v>9.9</v>
      </c>
      <c r="Q570">
        <v>52.6</v>
      </c>
      <c r="R570">
        <v>1014</v>
      </c>
      <c r="S570" s="1" t="s">
        <v>22</v>
      </c>
      <c r="T570">
        <v>38.969720000000002</v>
      </c>
      <c r="U570">
        <v>-77.385189999999994</v>
      </c>
      <c r="V570" s="1" t="s">
        <v>222</v>
      </c>
      <c r="W570" s="1" t="s">
        <v>22</v>
      </c>
      <c r="X570" s="1" t="s">
        <v>22</v>
      </c>
      <c r="Y570" s="1" t="s">
        <v>26</v>
      </c>
    </row>
    <row r="571" spans="1:25" x14ac:dyDescent="0.25">
      <c r="A571" s="1" t="s">
        <v>222</v>
      </c>
      <c r="B571" s="2">
        <v>40748</v>
      </c>
      <c r="C571">
        <v>78.599999999999994</v>
      </c>
      <c r="D571">
        <v>92.7</v>
      </c>
      <c r="E571">
        <v>86</v>
      </c>
      <c r="F571">
        <v>71.099999999999994</v>
      </c>
      <c r="G571">
        <v>62.54</v>
      </c>
      <c r="H571">
        <v>100</v>
      </c>
      <c r="I571">
        <v>14.4</v>
      </c>
      <c r="K571">
        <v>291.08999999999997</v>
      </c>
      <c r="M571">
        <v>0</v>
      </c>
      <c r="N571">
        <v>4.17</v>
      </c>
      <c r="O571" s="1" t="s">
        <v>22</v>
      </c>
      <c r="P571">
        <v>8.8000000000000007</v>
      </c>
      <c r="Q571">
        <v>66.599999999999994</v>
      </c>
      <c r="R571">
        <v>1013.5</v>
      </c>
      <c r="S571" s="1" t="s">
        <v>63</v>
      </c>
      <c r="T571">
        <v>38.969720000000002</v>
      </c>
      <c r="U571">
        <v>-77.385189999999994</v>
      </c>
      <c r="V571" s="1" t="s">
        <v>222</v>
      </c>
      <c r="W571" s="1" t="s">
        <v>22</v>
      </c>
      <c r="X571" s="1" t="s">
        <v>22</v>
      </c>
      <c r="Y571" s="1" t="s">
        <v>26</v>
      </c>
    </row>
    <row r="572" spans="1:25" x14ac:dyDescent="0.25">
      <c r="A572" s="1" t="s">
        <v>222</v>
      </c>
      <c r="B572" s="2">
        <v>40749</v>
      </c>
      <c r="C572">
        <v>73.400000000000006</v>
      </c>
      <c r="D572">
        <v>88</v>
      </c>
      <c r="E572">
        <v>80.2</v>
      </c>
      <c r="F572">
        <v>72.7</v>
      </c>
      <c r="G572">
        <v>78.39</v>
      </c>
      <c r="H572">
        <v>96.1</v>
      </c>
      <c r="I572">
        <v>9.6999999999999993</v>
      </c>
      <c r="K572">
        <v>131.05000000000001</v>
      </c>
      <c r="M572">
        <v>0.4</v>
      </c>
      <c r="N572">
        <v>12.5</v>
      </c>
      <c r="O572" s="1" t="s">
        <v>22</v>
      </c>
      <c r="P572">
        <v>8.1999999999999993</v>
      </c>
      <c r="Q572">
        <v>72.3</v>
      </c>
      <c r="R572">
        <v>1010</v>
      </c>
      <c r="S572" s="1" t="s">
        <v>303</v>
      </c>
      <c r="T572">
        <v>38.969720000000002</v>
      </c>
      <c r="U572">
        <v>-77.385189999999994</v>
      </c>
      <c r="V572" s="1" t="s">
        <v>222</v>
      </c>
      <c r="W572" s="1" t="s">
        <v>22</v>
      </c>
      <c r="X572" s="1" t="s">
        <v>22</v>
      </c>
      <c r="Y572" s="1" t="s">
        <v>25</v>
      </c>
    </row>
    <row r="573" spans="1:25" x14ac:dyDescent="0.25">
      <c r="A573" s="1" t="s">
        <v>222</v>
      </c>
      <c r="B573" s="2">
        <v>40750</v>
      </c>
      <c r="C573">
        <v>72.8</v>
      </c>
      <c r="D573">
        <v>93.9</v>
      </c>
      <c r="E573">
        <v>82.6</v>
      </c>
      <c r="F573">
        <v>64.900000000000006</v>
      </c>
      <c r="G573">
        <v>61.02</v>
      </c>
      <c r="H573">
        <v>92.7</v>
      </c>
      <c r="I573">
        <v>13</v>
      </c>
      <c r="K573">
        <v>256.86</v>
      </c>
      <c r="M573">
        <v>0</v>
      </c>
      <c r="N573">
        <v>0</v>
      </c>
      <c r="O573" s="1" t="s">
        <v>22</v>
      </c>
      <c r="P573">
        <v>8.8000000000000007</v>
      </c>
      <c r="Q573">
        <v>26.6</v>
      </c>
      <c r="R573">
        <v>1008.1</v>
      </c>
      <c r="S573" s="1" t="s">
        <v>61</v>
      </c>
      <c r="T573">
        <v>38.969720000000002</v>
      </c>
      <c r="U573">
        <v>-77.385189999999994</v>
      </c>
      <c r="V573" s="1" t="s">
        <v>222</v>
      </c>
      <c r="W573" s="1" t="s">
        <v>22</v>
      </c>
      <c r="X573" s="1" t="s">
        <v>22</v>
      </c>
      <c r="Y573" s="1" t="s">
        <v>26</v>
      </c>
    </row>
    <row r="574" spans="1:25" x14ac:dyDescent="0.25">
      <c r="A574" s="1" t="s">
        <v>222</v>
      </c>
      <c r="B574" s="2">
        <v>40751</v>
      </c>
      <c r="C574">
        <v>72.2</v>
      </c>
      <c r="D574">
        <v>90.8</v>
      </c>
      <c r="E574">
        <v>82</v>
      </c>
      <c r="F574">
        <v>57.8</v>
      </c>
      <c r="G574">
        <v>45.71</v>
      </c>
      <c r="H574">
        <v>88.9</v>
      </c>
      <c r="I574">
        <v>11.1</v>
      </c>
      <c r="K574">
        <v>298.5</v>
      </c>
      <c r="M574">
        <v>0</v>
      </c>
      <c r="N574">
        <v>0</v>
      </c>
      <c r="O574" s="1" t="s">
        <v>22</v>
      </c>
      <c r="P574">
        <v>10</v>
      </c>
      <c r="Q574">
        <v>46.1</v>
      </c>
      <c r="R574">
        <v>1012.4</v>
      </c>
      <c r="S574" s="1" t="s">
        <v>22</v>
      </c>
      <c r="T574">
        <v>38.969720000000002</v>
      </c>
      <c r="U574">
        <v>-77.385189999999994</v>
      </c>
      <c r="V574" s="1" t="s">
        <v>222</v>
      </c>
      <c r="W574" s="1" t="s">
        <v>22</v>
      </c>
      <c r="X574" s="1" t="s">
        <v>22</v>
      </c>
      <c r="Y574" s="1" t="s">
        <v>26</v>
      </c>
    </row>
    <row r="575" spans="1:25" x14ac:dyDescent="0.25">
      <c r="A575" s="1" t="s">
        <v>222</v>
      </c>
      <c r="B575" s="2">
        <v>40752</v>
      </c>
      <c r="C575">
        <v>68.900000000000006</v>
      </c>
      <c r="D575">
        <v>92.1</v>
      </c>
      <c r="E575">
        <v>81.8</v>
      </c>
      <c r="F575">
        <v>66.5</v>
      </c>
      <c r="G575">
        <v>61.06</v>
      </c>
      <c r="H575">
        <v>96.3</v>
      </c>
      <c r="I575">
        <v>8.3000000000000007</v>
      </c>
      <c r="K575">
        <v>197.79</v>
      </c>
      <c r="M575">
        <v>0</v>
      </c>
      <c r="N575">
        <v>0</v>
      </c>
      <c r="O575" s="1" t="s">
        <v>22</v>
      </c>
      <c r="P575">
        <v>9.8000000000000007</v>
      </c>
      <c r="Q575">
        <v>68.7</v>
      </c>
      <c r="R575">
        <v>1016</v>
      </c>
      <c r="S575" s="1" t="s">
        <v>22</v>
      </c>
      <c r="T575">
        <v>38.969720000000002</v>
      </c>
      <c r="U575">
        <v>-77.385189999999994</v>
      </c>
      <c r="V575" s="1" t="s">
        <v>222</v>
      </c>
      <c r="W575" s="1" t="s">
        <v>22</v>
      </c>
      <c r="X575" s="1" t="s">
        <v>22</v>
      </c>
      <c r="Y575" s="1" t="s">
        <v>26</v>
      </c>
    </row>
    <row r="576" spans="1:25" x14ac:dyDescent="0.25">
      <c r="A576" s="1" t="s">
        <v>222</v>
      </c>
      <c r="B576" s="2">
        <v>40753</v>
      </c>
      <c r="C576">
        <v>73.2</v>
      </c>
      <c r="D576">
        <v>101.6</v>
      </c>
      <c r="E576">
        <v>87.7</v>
      </c>
      <c r="F576">
        <v>68.7</v>
      </c>
      <c r="G576">
        <v>58.6</v>
      </c>
      <c r="H576">
        <v>103.9</v>
      </c>
      <c r="I576">
        <v>14.8</v>
      </c>
      <c r="K576">
        <v>291</v>
      </c>
      <c r="M576">
        <v>0</v>
      </c>
      <c r="N576">
        <v>0</v>
      </c>
      <c r="O576" s="1" t="s">
        <v>22</v>
      </c>
      <c r="P576">
        <v>8.6</v>
      </c>
      <c r="Q576">
        <v>47.3</v>
      </c>
      <c r="R576">
        <v>1013.5</v>
      </c>
      <c r="S576" s="1" t="s">
        <v>61</v>
      </c>
      <c r="T576">
        <v>38.969720000000002</v>
      </c>
      <c r="U576">
        <v>-77.385189999999994</v>
      </c>
      <c r="V576" s="1" t="s">
        <v>222</v>
      </c>
      <c r="W576" s="1" t="s">
        <v>22</v>
      </c>
      <c r="X576" s="1" t="s">
        <v>22</v>
      </c>
      <c r="Y576" s="1" t="s">
        <v>26</v>
      </c>
    </row>
    <row r="577" spans="1:25" x14ac:dyDescent="0.25">
      <c r="A577" s="1" t="s">
        <v>222</v>
      </c>
      <c r="B577" s="2">
        <v>40754</v>
      </c>
      <c r="C577">
        <v>78.2</v>
      </c>
      <c r="D577">
        <v>94.9</v>
      </c>
      <c r="E577">
        <v>86.1</v>
      </c>
      <c r="F577">
        <v>63.8</v>
      </c>
      <c r="G577">
        <v>49.59</v>
      </c>
      <c r="H577">
        <v>94.5</v>
      </c>
      <c r="I577">
        <v>10.8</v>
      </c>
      <c r="K577">
        <v>268.95</v>
      </c>
      <c r="M577">
        <v>0</v>
      </c>
      <c r="N577">
        <v>0</v>
      </c>
      <c r="O577" s="1" t="s">
        <v>22</v>
      </c>
      <c r="P577">
        <v>10</v>
      </c>
      <c r="Q577">
        <v>58.4</v>
      </c>
      <c r="R577">
        <v>1015.2</v>
      </c>
      <c r="S577" s="1" t="s">
        <v>22</v>
      </c>
      <c r="T577">
        <v>38.969720000000002</v>
      </c>
      <c r="U577">
        <v>-77.385189999999994</v>
      </c>
      <c r="V577" s="1" t="s">
        <v>222</v>
      </c>
      <c r="W577" s="1" t="s">
        <v>22</v>
      </c>
      <c r="X577" s="1" t="s">
        <v>22</v>
      </c>
      <c r="Y577" s="1" t="s">
        <v>26</v>
      </c>
    </row>
    <row r="578" spans="1:25" x14ac:dyDescent="0.25">
      <c r="A578" s="1" t="s">
        <v>222</v>
      </c>
      <c r="B578" s="2">
        <v>40755</v>
      </c>
      <c r="C578">
        <v>73.8</v>
      </c>
      <c r="D578">
        <v>95.9</v>
      </c>
      <c r="E578">
        <v>85</v>
      </c>
      <c r="F578">
        <v>57.5</v>
      </c>
      <c r="G578">
        <v>43.38</v>
      </c>
      <c r="H578">
        <v>92.9</v>
      </c>
      <c r="I578">
        <v>9.6</v>
      </c>
      <c r="K578">
        <v>264.95999999999998</v>
      </c>
      <c r="M578">
        <v>0</v>
      </c>
      <c r="N578">
        <v>0</v>
      </c>
      <c r="O578" s="1" t="s">
        <v>22</v>
      </c>
      <c r="P578">
        <v>10</v>
      </c>
      <c r="Q578">
        <v>41.7</v>
      </c>
      <c r="R578">
        <v>1016.4</v>
      </c>
      <c r="S578" s="1" t="s">
        <v>22</v>
      </c>
      <c r="T578">
        <v>38.969720000000002</v>
      </c>
      <c r="U578">
        <v>-77.385189999999994</v>
      </c>
      <c r="V578" s="1" t="s">
        <v>222</v>
      </c>
      <c r="W578" s="1" t="s">
        <v>22</v>
      </c>
      <c r="X578" s="1" t="s">
        <v>22</v>
      </c>
      <c r="Y578" s="1" t="s">
        <v>26</v>
      </c>
    </row>
    <row r="579" spans="1:25" x14ac:dyDescent="0.25">
      <c r="A579" s="1" t="s">
        <v>222</v>
      </c>
      <c r="B579" s="2">
        <v>40756</v>
      </c>
      <c r="C579">
        <v>69.900000000000006</v>
      </c>
      <c r="D579">
        <v>96.3</v>
      </c>
      <c r="E579">
        <v>80</v>
      </c>
      <c r="F579">
        <v>64.8</v>
      </c>
      <c r="G579">
        <v>64.430000000000007</v>
      </c>
      <c r="H579">
        <v>96</v>
      </c>
      <c r="I579">
        <v>22.9</v>
      </c>
      <c r="J579">
        <v>32.200000000000003</v>
      </c>
      <c r="K579">
        <v>268.89999999999998</v>
      </c>
      <c r="M579">
        <v>0.8</v>
      </c>
      <c r="N579">
        <v>20.83</v>
      </c>
      <c r="O579" s="1" t="s">
        <v>22</v>
      </c>
      <c r="P579">
        <v>9.5</v>
      </c>
      <c r="Q579">
        <v>47.2</v>
      </c>
      <c r="R579">
        <v>1013.9</v>
      </c>
      <c r="S579" s="1" t="s">
        <v>237</v>
      </c>
      <c r="T579">
        <v>38.969720000000002</v>
      </c>
      <c r="U579">
        <v>-77.385189999999994</v>
      </c>
      <c r="V579" s="1" t="s">
        <v>222</v>
      </c>
      <c r="W579" s="1" t="s">
        <v>22</v>
      </c>
      <c r="X579" s="1" t="s">
        <v>22</v>
      </c>
      <c r="Y579" s="1" t="s">
        <v>25</v>
      </c>
    </row>
    <row r="580" spans="1:25" x14ac:dyDescent="0.25">
      <c r="A580" s="1" t="s">
        <v>222</v>
      </c>
      <c r="B580" s="2">
        <v>40757</v>
      </c>
      <c r="C580">
        <v>68.3</v>
      </c>
      <c r="D580">
        <v>93.7</v>
      </c>
      <c r="E580">
        <v>81.3</v>
      </c>
      <c r="F580">
        <v>64.400000000000006</v>
      </c>
      <c r="G580">
        <v>61</v>
      </c>
      <c r="H580">
        <v>94.3</v>
      </c>
      <c r="I580">
        <v>19.100000000000001</v>
      </c>
      <c r="K580">
        <v>280.82</v>
      </c>
      <c r="M580">
        <v>0</v>
      </c>
      <c r="N580">
        <v>0</v>
      </c>
      <c r="O580" s="1" t="s">
        <v>22</v>
      </c>
      <c r="P580">
        <v>9.8000000000000007</v>
      </c>
      <c r="Q580">
        <v>50.1</v>
      </c>
      <c r="R580">
        <v>1009.9</v>
      </c>
      <c r="S580" s="1" t="s">
        <v>22</v>
      </c>
      <c r="T580">
        <v>38.969720000000002</v>
      </c>
      <c r="U580">
        <v>-77.385189999999994</v>
      </c>
      <c r="V580" s="1" t="s">
        <v>222</v>
      </c>
      <c r="W580" s="1" t="s">
        <v>22</v>
      </c>
      <c r="X580" s="1" t="s">
        <v>22</v>
      </c>
      <c r="Y580" s="1" t="s">
        <v>26</v>
      </c>
    </row>
    <row r="581" spans="1:25" x14ac:dyDescent="0.25">
      <c r="A581" s="1" t="s">
        <v>222</v>
      </c>
      <c r="B581" s="2">
        <v>40758</v>
      </c>
      <c r="C581">
        <v>73.3</v>
      </c>
      <c r="D581">
        <v>83.5</v>
      </c>
      <c r="E581">
        <v>78.099999999999994</v>
      </c>
      <c r="F581">
        <v>68.5</v>
      </c>
      <c r="G581">
        <v>73.22</v>
      </c>
      <c r="H581">
        <v>85.8</v>
      </c>
      <c r="I581">
        <v>14.1</v>
      </c>
      <c r="J581">
        <v>40.299999999999997</v>
      </c>
      <c r="K581">
        <v>184.9</v>
      </c>
      <c r="M581">
        <v>0</v>
      </c>
      <c r="N581">
        <v>25</v>
      </c>
      <c r="O581" s="1" t="s">
        <v>22</v>
      </c>
      <c r="P581">
        <v>8.5</v>
      </c>
      <c r="Q581">
        <v>90.9</v>
      </c>
      <c r="R581">
        <v>1006.6</v>
      </c>
      <c r="S581" s="1" t="s">
        <v>137</v>
      </c>
      <c r="T581">
        <v>38.969720000000002</v>
      </c>
      <c r="U581">
        <v>-77.385189999999994</v>
      </c>
      <c r="V581" s="1" t="s">
        <v>222</v>
      </c>
      <c r="W581" s="1" t="s">
        <v>22</v>
      </c>
      <c r="X581" s="1" t="s">
        <v>22</v>
      </c>
      <c r="Y581" s="1" t="s">
        <v>23</v>
      </c>
    </row>
    <row r="582" spans="1:25" x14ac:dyDescent="0.25">
      <c r="A582" s="1" t="s">
        <v>222</v>
      </c>
      <c r="B582" s="2">
        <v>40759</v>
      </c>
      <c r="C582">
        <v>74.099999999999994</v>
      </c>
      <c r="D582">
        <v>85.9</v>
      </c>
      <c r="E582">
        <v>78.599999999999994</v>
      </c>
      <c r="F582">
        <v>70.099999999999994</v>
      </c>
      <c r="G582">
        <v>76.81</v>
      </c>
      <c r="H582">
        <v>88.8</v>
      </c>
      <c r="I582">
        <v>12.6</v>
      </c>
      <c r="K582">
        <v>127.13</v>
      </c>
      <c r="M582">
        <v>0</v>
      </c>
      <c r="N582">
        <v>8.33</v>
      </c>
      <c r="O582" s="1" t="s">
        <v>22</v>
      </c>
      <c r="P582">
        <v>7.1</v>
      </c>
      <c r="Q582">
        <v>84.6</v>
      </c>
      <c r="R582">
        <v>1010.3</v>
      </c>
      <c r="S582" s="1" t="s">
        <v>65</v>
      </c>
      <c r="T582">
        <v>38.969720000000002</v>
      </c>
      <c r="U582">
        <v>-77.385189999999994</v>
      </c>
      <c r="V582" s="1" t="s">
        <v>222</v>
      </c>
      <c r="W582" s="1" t="s">
        <v>22</v>
      </c>
      <c r="X582" s="1" t="s">
        <v>22</v>
      </c>
      <c r="Y582" s="1" t="s">
        <v>23</v>
      </c>
    </row>
    <row r="583" spans="1:25" x14ac:dyDescent="0.25">
      <c r="A583" s="1" t="s">
        <v>222</v>
      </c>
      <c r="B583" s="2">
        <v>40760</v>
      </c>
      <c r="C583">
        <v>67</v>
      </c>
      <c r="D583">
        <v>86.1</v>
      </c>
      <c r="E583">
        <v>76.900000000000006</v>
      </c>
      <c r="F583">
        <v>65.5</v>
      </c>
      <c r="G583">
        <v>69.73</v>
      </c>
      <c r="H583">
        <v>87.5</v>
      </c>
      <c r="I583">
        <v>13.3</v>
      </c>
      <c r="K583">
        <v>142.9</v>
      </c>
      <c r="M583">
        <v>0</v>
      </c>
      <c r="N583">
        <v>0</v>
      </c>
      <c r="O583" s="1" t="s">
        <v>22</v>
      </c>
      <c r="P583">
        <v>10</v>
      </c>
      <c r="Q583">
        <v>72.7</v>
      </c>
      <c r="R583">
        <v>1017.5</v>
      </c>
      <c r="S583" s="1" t="s">
        <v>22</v>
      </c>
      <c r="T583">
        <v>38.969720000000002</v>
      </c>
      <c r="U583">
        <v>-77.385189999999994</v>
      </c>
      <c r="V583" s="1" t="s">
        <v>222</v>
      </c>
      <c r="W583" s="1" t="s">
        <v>22</v>
      </c>
      <c r="X583" s="1" t="s">
        <v>22</v>
      </c>
      <c r="Y583" s="1" t="s">
        <v>26</v>
      </c>
    </row>
    <row r="584" spans="1:25" x14ac:dyDescent="0.25">
      <c r="A584" s="1" t="s">
        <v>222</v>
      </c>
      <c r="B584" s="2">
        <v>40761</v>
      </c>
      <c r="C584">
        <v>71.900000000000006</v>
      </c>
      <c r="D584">
        <v>87.1</v>
      </c>
      <c r="E584">
        <v>78.2</v>
      </c>
      <c r="F584">
        <v>70.599999999999994</v>
      </c>
      <c r="G584">
        <v>78.27</v>
      </c>
      <c r="H584">
        <v>92.8</v>
      </c>
      <c r="I584">
        <v>12.9</v>
      </c>
      <c r="K584">
        <v>171.92</v>
      </c>
      <c r="M584">
        <v>0.6</v>
      </c>
      <c r="N584">
        <v>29.17</v>
      </c>
      <c r="O584" s="1" t="s">
        <v>22</v>
      </c>
      <c r="P584">
        <v>9.1999999999999993</v>
      </c>
      <c r="Q584">
        <v>87.9</v>
      </c>
      <c r="R584">
        <v>1014.7</v>
      </c>
      <c r="S584" s="1" t="s">
        <v>93</v>
      </c>
      <c r="T584">
        <v>38.969720000000002</v>
      </c>
      <c r="U584">
        <v>-77.385189999999994</v>
      </c>
      <c r="V584" s="1" t="s">
        <v>222</v>
      </c>
      <c r="W584" s="1" t="s">
        <v>22</v>
      </c>
      <c r="X584" s="1" t="s">
        <v>22</v>
      </c>
      <c r="Y584" s="1" t="s">
        <v>24</v>
      </c>
    </row>
    <row r="585" spans="1:25" x14ac:dyDescent="0.25">
      <c r="A585" s="1" t="s">
        <v>222</v>
      </c>
      <c r="B585" s="2">
        <v>40762</v>
      </c>
      <c r="C585">
        <v>75</v>
      </c>
      <c r="D585">
        <v>90</v>
      </c>
      <c r="E585">
        <v>81.400000000000006</v>
      </c>
      <c r="F585">
        <v>73.599999999999994</v>
      </c>
      <c r="G585">
        <v>78.790000000000006</v>
      </c>
      <c r="H585">
        <v>98</v>
      </c>
      <c r="I585">
        <v>11</v>
      </c>
      <c r="K585">
        <v>211.43</v>
      </c>
      <c r="M585">
        <v>0</v>
      </c>
      <c r="N585">
        <v>12.5</v>
      </c>
      <c r="O585" s="1" t="s">
        <v>22</v>
      </c>
      <c r="P585">
        <v>8.4</v>
      </c>
      <c r="Q585">
        <v>82.5</v>
      </c>
      <c r="R585">
        <v>1006.4</v>
      </c>
      <c r="S585" s="1" t="s">
        <v>333</v>
      </c>
      <c r="T585">
        <v>38.969720000000002</v>
      </c>
      <c r="U585">
        <v>-77.385189999999994</v>
      </c>
      <c r="V585" s="1" t="s">
        <v>222</v>
      </c>
      <c r="W585" s="1" t="s">
        <v>22</v>
      </c>
      <c r="X585" s="1" t="s">
        <v>22</v>
      </c>
      <c r="Y585" s="1" t="s">
        <v>23</v>
      </c>
    </row>
    <row r="586" spans="1:25" x14ac:dyDescent="0.25">
      <c r="A586" s="1" t="s">
        <v>222</v>
      </c>
      <c r="B586" s="2">
        <v>40763</v>
      </c>
      <c r="C586">
        <v>73.3</v>
      </c>
      <c r="D586">
        <v>91.6</v>
      </c>
      <c r="E586">
        <v>82</v>
      </c>
      <c r="F586">
        <v>66.599999999999994</v>
      </c>
      <c r="G586">
        <v>62.47</v>
      </c>
      <c r="H586">
        <v>92.8</v>
      </c>
      <c r="I586">
        <v>13.4</v>
      </c>
      <c r="K586">
        <v>278.42</v>
      </c>
      <c r="M586">
        <v>0</v>
      </c>
      <c r="N586">
        <v>0</v>
      </c>
      <c r="O586" s="1" t="s">
        <v>22</v>
      </c>
      <c r="P586">
        <v>10</v>
      </c>
      <c r="Q586">
        <v>42.8</v>
      </c>
      <c r="R586">
        <v>1004.2</v>
      </c>
      <c r="S586" s="1" t="s">
        <v>22</v>
      </c>
      <c r="T586">
        <v>38.969720000000002</v>
      </c>
      <c r="U586">
        <v>-77.385189999999994</v>
      </c>
      <c r="V586" s="1" t="s">
        <v>222</v>
      </c>
      <c r="W586" s="1" t="s">
        <v>22</v>
      </c>
      <c r="X586" s="1" t="s">
        <v>22</v>
      </c>
      <c r="Y586" s="1" t="s">
        <v>26</v>
      </c>
    </row>
    <row r="587" spans="1:25" x14ac:dyDescent="0.25">
      <c r="A587" s="1" t="s">
        <v>222</v>
      </c>
      <c r="B587" s="2">
        <v>40764</v>
      </c>
      <c r="C587">
        <v>70.099999999999994</v>
      </c>
      <c r="D587">
        <v>91.6</v>
      </c>
      <c r="E587">
        <v>80.8</v>
      </c>
      <c r="F587">
        <v>66.2</v>
      </c>
      <c r="G587">
        <v>63.09</v>
      </c>
      <c r="H587">
        <v>95</v>
      </c>
      <c r="I587">
        <v>13.2</v>
      </c>
      <c r="K587">
        <v>269.11</v>
      </c>
      <c r="M587">
        <v>0</v>
      </c>
      <c r="N587">
        <v>0</v>
      </c>
      <c r="O587" s="1" t="s">
        <v>22</v>
      </c>
      <c r="P587">
        <v>9.3000000000000007</v>
      </c>
      <c r="Q587">
        <v>48</v>
      </c>
      <c r="R587">
        <v>1002.2</v>
      </c>
      <c r="S587" s="1" t="s">
        <v>62</v>
      </c>
      <c r="T587">
        <v>38.969720000000002</v>
      </c>
      <c r="U587">
        <v>-77.385189999999994</v>
      </c>
      <c r="V587" s="1" t="s">
        <v>222</v>
      </c>
      <c r="W587" s="1" t="s">
        <v>22</v>
      </c>
      <c r="X587" s="1" t="s">
        <v>22</v>
      </c>
      <c r="Y587" s="1" t="s">
        <v>26</v>
      </c>
    </row>
    <row r="588" spans="1:25" x14ac:dyDescent="0.25">
      <c r="A588" s="1" t="s">
        <v>222</v>
      </c>
      <c r="B588" s="2">
        <v>40765</v>
      </c>
      <c r="C588">
        <v>68.900000000000006</v>
      </c>
      <c r="D588">
        <v>89.5</v>
      </c>
      <c r="E588">
        <v>79.900000000000006</v>
      </c>
      <c r="F588">
        <v>58.2</v>
      </c>
      <c r="G588">
        <v>50.48</v>
      </c>
      <c r="H588">
        <v>87.7</v>
      </c>
      <c r="I588">
        <v>15.6</v>
      </c>
      <c r="K588">
        <v>278.20999999999998</v>
      </c>
      <c r="M588">
        <v>0</v>
      </c>
      <c r="N588">
        <v>0</v>
      </c>
      <c r="O588" s="1" t="s">
        <v>22</v>
      </c>
      <c r="P588">
        <v>10</v>
      </c>
      <c r="Q588">
        <v>38.700000000000003</v>
      </c>
      <c r="R588">
        <v>1005.3</v>
      </c>
      <c r="S588" s="1" t="s">
        <v>22</v>
      </c>
      <c r="T588">
        <v>38.969720000000002</v>
      </c>
      <c r="U588">
        <v>-77.385189999999994</v>
      </c>
      <c r="V588" s="1" t="s">
        <v>222</v>
      </c>
      <c r="W588" s="1" t="s">
        <v>22</v>
      </c>
      <c r="X588" s="1" t="s">
        <v>22</v>
      </c>
      <c r="Y588" s="1" t="s">
        <v>26</v>
      </c>
    </row>
    <row r="589" spans="1:25" x14ac:dyDescent="0.25">
      <c r="A589" s="1" t="s">
        <v>222</v>
      </c>
      <c r="B589" s="2">
        <v>40766</v>
      </c>
      <c r="C589">
        <v>66.5</v>
      </c>
      <c r="D589">
        <v>86.7</v>
      </c>
      <c r="E589">
        <v>76.7</v>
      </c>
      <c r="F589">
        <v>54.4</v>
      </c>
      <c r="G589">
        <v>48.73</v>
      </c>
      <c r="H589">
        <v>84.4</v>
      </c>
      <c r="I589">
        <v>12.8</v>
      </c>
      <c r="K589">
        <v>324.24</v>
      </c>
      <c r="M589">
        <v>0</v>
      </c>
      <c r="N589">
        <v>0</v>
      </c>
      <c r="O589" s="1" t="s">
        <v>22</v>
      </c>
      <c r="P589">
        <v>10</v>
      </c>
      <c r="Q589">
        <v>47.4</v>
      </c>
      <c r="R589">
        <v>1011.1</v>
      </c>
      <c r="S589" s="1" t="s">
        <v>22</v>
      </c>
      <c r="T589">
        <v>38.969720000000002</v>
      </c>
      <c r="U589">
        <v>-77.385189999999994</v>
      </c>
      <c r="V589" s="1" t="s">
        <v>222</v>
      </c>
      <c r="W589" s="1" t="s">
        <v>22</v>
      </c>
      <c r="X589" s="1" t="s">
        <v>22</v>
      </c>
      <c r="Y589" s="1" t="s">
        <v>26</v>
      </c>
    </row>
    <row r="590" spans="1:25" x14ac:dyDescent="0.25">
      <c r="A590" s="1" t="s">
        <v>222</v>
      </c>
      <c r="B590" s="2">
        <v>40767</v>
      </c>
      <c r="C590">
        <v>62.9</v>
      </c>
      <c r="D590">
        <v>86.9</v>
      </c>
      <c r="E590">
        <v>75.099999999999994</v>
      </c>
      <c r="F590">
        <v>52.4</v>
      </c>
      <c r="G590">
        <v>48.06</v>
      </c>
      <c r="H590">
        <v>84.6</v>
      </c>
      <c r="I590">
        <v>7.5</v>
      </c>
      <c r="K590">
        <v>216.35</v>
      </c>
      <c r="M590">
        <v>0</v>
      </c>
      <c r="N590">
        <v>0</v>
      </c>
      <c r="O590" s="1" t="s">
        <v>22</v>
      </c>
      <c r="P590">
        <v>10</v>
      </c>
      <c r="Q590">
        <v>55.8</v>
      </c>
      <c r="R590">
        <v>1016.7</v>
      </c>
      <c r="S590" s="1" t="s">
        <v>22</v>
      </c>
      <c r="T590">
        <v>38.969720000000002</v>
      </c>
      <c r="U590">
        <v>-77.385189999999994</v>
      </c>
      <c r="V590" s="1" t="s">
        <v>222</v>
      </c>
      <c r="W590" s="1" t="s">
        <v>22</v>
      </c>
      <c r="X590" s="1" t="s">
        <v>22</v>
      </c>
      <c r="Y590" s="1" t="s">
        <v>26</v>
      </c>
    </row>
    <row r="591" spans="1:25" x14ac:dyDescent="0.25">
      <c r="A591" s="1" t="s">
        <v>222</v>
      </c>
      <c r="B591" s="2">
        <v>40768</v>
      </c>
      <c r="C591">
        <v>65</v>
      </c>
      <c r="D591">
        <v>82</v>
      </c>
      <c r="E591">
        <v>73.3</v>
      </c>
      <c r="F591">
        <v>65.599999999999994</v>
      </c>
      <c r="G591">
        <v>77.36</v>
      </c>
      <c r="H591">
        <v>85.1</v>
      </c>
      <c r="I591">
        <v>15.6</v>
      </c>
      <c r="J591">
        <v>30</v>
      </c>
      <c r="K591">
        <v>175.5</v>
      </c>
      <c r="M591">
        <v>0.5</v>
      </c>
      <c r="N591">
        <v>25</v>
      </c>
      <c r="O591" s="1" t="s">
        <v>22</v>
      </c>
      <c r="P591">
        <v>9</v>
      </c>
      <c r="Q591">
        <v>76</v>
      </c>
      <c r="R591">
        <v>1016</v>
      </c>
      <c r="S591" s="1" t="s">
        <v>152</v>
      </c>
      <c r="T591">
        <v>38.969720000000002</v>
      </c>
      <c r="U591">
        <v>-77.385189999999994</v>
      </c>
      <c r="V591" s="1" t="s">
        <v>222</v>
      </c>
      <c r="W591" s="1" t="s">
        <v>22</v>
      </c>
      <c r="X591" s="1" t="s">
        <v>22</v>
      </c>
      <c r="Y591" s="1" t="s">
        <v>24</v>
      </c>
    </row>
    <row r="592" spans="1:25" x14ac:dyDescent="0.25">
      <c r="A592" s="1" t="s">
        <v>222</v>
      </c>
      <c r="B592" s="2">
        <v>40769</v>
      </c>
      <c r="C592">
        <v>67.8</v>
      </c>
      <c r="D592">
        <v>86.6</v>
      </c>
      <c r="E592">
        <v>76.599999999999994</v>
      </c>
      <c r="F592">
        <v>68.099999999999994</v>
      </c>
      <c r="G592">
        <v>76.97</v>
      </c>
      <c r="H592">
        <v>88.1</v>
      </c>
      <c r="I592">
        <v>15.9</v>
      </c>
      <c r="J592">
        <v>36.9</v>
      </c>
      <c r="K592">
        <v>192.46</v>
      </c>
      <c r="M592">
        <v>0.3</v>
      </c>
      <c r="N592">
        <v>29.17</v>
      </c>
      <c r="O592" s="1" t="s">
        <v>22</v>
      </c>
      <c r="P592">
        <v>9.5</v>
      </c>
      <c r="Q592">
        <v>86.3</v>
      </c>
      <c r="R592">
        <v>1008.7</v>
      </c>
      <c r="S592" s="1" t="s">
        <v>168</v>
      </c>
      <c r="T592">
        <v>38.969720000000002</v>
      </c>
      <c r="U592">
        <v>-77.385189999999994</v>
      </c>
      <c r="V592" s="1" t="s">
        <v>222</v>
      </c>
      <c r="W592" s="1" t="s">
        <v>22</v>
      </c>
      <c r="X592" s="1" t="s">
        <v>22</v>
      </c>
      <c r="Y592" s="1" t="s">
        <v>24</v>
      </c>
    </row>
    <row r="593" spans="1:25" x14ac:dyDescent="0.25">
      <c r="A593" s="1" t="s">
        <v>222</v>
      </c>
      <c r="B593" s="2">
        <v>40770</v>
      </c>
      <c r="C593">
        <v>65.7</v>
      </c>
      <c r="D593">
        <v>82.7</v>
      </c>
      <c r="E593">
        <v>73.400000000000006</v>
      </c>
      <c r="F593">
        <v>63.6</v>
      </c>
      <c r="G593">
        <v>72.98</v>
      </c>
      <c r="H593">
        <v>83.6</v>
      </c>
      <c r="I593">
        <v>14.4</v>
      </c>
      <c r="K593">
        <v>318.67</v>
      </c>
      <c r="M593">
        <v>0</v>
      </c>
      <c r="N593">
        <v>0</v>
      </c>
      <c r="O593" s="1" t="s">
        <v>22</v>
      </c>
      <c r="P593">
        <v>10</v>
      </c>
      <c r="Q593">
        <v>81.599999999999994</v>
      </c>
      <c r="R593">
        <v>1006.4</v>
      </c>
      <c r="S593" s="1" t="s">
        <v>22</v>
      </c>
      <c r="T593">
        <v>38.969720000000002</v>
      </c>
      <c r="U593">
        <v>-77.385189999999994</v>
      </c>
      <c r="V593" s="1" t="s">
        <v>222</v>
      </c>
      <c r="W593" s="1" t="s">
        <v>22</v>
      </c>
      <c r="X593" s="1" t="s">
        <v>22</v>
      </c>
      <c r="Y593" s="1" t="s">
        <v>23</v>
      </c>
    </row>
    <row r="594" spans="1:25" x14ac:dyDescent="0.25">
      <c r="A594" s="1" t="s">
        <v>222</v>
      </c>
      <c r="B594" s="2">
        <v>40771</v>
      </c>
      <c r="C594">
        <v>66.900000000000006</v>
      </c>
      <c r="D594">
        <v>85.9</v>
      </c>
      <c r="E594">
        <v>75.2</v>
      </c>
      <c r="F594">
        <v>61</v>
      </c>
      <c r="G594">
        <v>63.74</v>
      </c>
      <c r="H594">
        <v>85.5</v>
      </c>
      <c r="I594">
        <v>17.3</v>
      </c>
      <c r="K594">
        <v>279</v>
      </c>
      <c r="M594">
        <v>0</v>
      </c>
      <c r="N594">
        <v>0</v>
      </c>
      <c r="O594" s="1" t="s">
        <v>22</v>
      </c>
      <c r="P594">
        <v>10</v>
      </c>
      <c r="Q594">
        <v>47.5</v>
      </c>
      <c r="R594">
        <v>1012.4</v>
      </c>
      <c r="S594" s="1" t="s">
        <v>22</v>
      </c>
      <c r="T594">
        <v>38.969720000000002</v>
      </c>
      <c r="U594">
        <v>-77.385189999999994</v>
      </c>
      <c r="V594" s="1" t="s">
        <v>222</v>
      </c>
      <c r="W594" s="1" t="s">
        <v>22</v>
      </c>
      <c r="X594" s="1" t="s">
        <v>22</v>
      </c>
      <c r="Y594" s="1" t="s">
        <v>26</v>
      </c>
    </row>
    <row r="595" spans="1:25" x14ac:dyDescent="0.25">
      <c r="A595" s="1" t="s">
        <v>222</v>
      </c>
      <c r="B595" s="2">
        <v>40772</v>
      </c>
      <c r="C595">
        <v>61.5</v>
      </c>
      <c r="D595">
        <v>87.9</v>
      </c>
      <c r="E595">
        <v>76.2</v>
      </c>
      <c r="F595">
        <v>60.7</v>
      </c>
      <c r="G595">
        <v>62.38</v>
      </c>
      <c r="H595">
        <v>87.8</v>
      </c>
      <c r="I595">
        <v>13</v>
      </c>
      <c r="K595">
        <v>210.31</v>
      </c>
      <c r="M595">
        <v>0</v>
      </c>
      <c r="N595">
        <v>4.17</v>
      </c>
      <c r="O595" s="1" t="s">
        <v>22</v>
      </c>
      <c r="P595">
        <v>9.9</v>
      </c>
      <c r="Q595">
        <v>37.5</v>
      </c>
      <c r="R595">
        <v>1019.2</v>
      </c>
      <c r="S595" s="1" t="s">
        <v>63</v>
      </c>
      <c r="T595">
        <v>38.969720000000002</v>
      </c>
      <c r="U595">
        <v>-77.385189999999994</v>
      </c>
      <c r="V595" s="1" t="s">
        <v>222</v>
      </c>
      <c r="W595" s="1" t="s">
        <v>22</v>
      </c>
      <c r="X595" s="1" t="s">
        <v>22</v>
      </c>
      <c r="Y595" s="1" t="s">
        <v>26</v>
      </c>
    </row>
    <row r="596" spans="1:25" x14ac:dyDescent="0.25">
      <c r="A596" s="1" t="s">
        <v>222</v>
      </c>
      <c r="B596" s="2">
        <v>40773</v>
      </c>
      <c r="C596">
        <v>70.599999999999994</v>
      </c>
      <c r="D596">
        <v>90.6</v>
      </c>
      <c r="E596">
        <v>77.2</v>
      </c>
      <c r="F596">
        <v>63.6</v>
      </c>
      <c r="G596">
        <v>64.81</v>
      </c>
      <c r="H596">
        <v>92.2</v>
      </c>
      <c r="I596">
        <v>13.7</v>
      </c>
      <c r="K596">
        <v>190.5</v>
      </c>
      <c r="M596">
        <v>0.6</v>
      </c>
      <c r="N596">
        <v>12.5</v>
      </c>
      <c r="O596" s="1" t="s">
        <v>22</v>
      </c>
      <c r="P596">
        <v>9.1</v>
      </c>
      <c r="Q596">
        <v>74.5</v>
      </c>
      <c r="R596">
        <v>1015.8</v>
      </c>
      <c r="S596" s="1" t="s">
        <v>301</v>
      </c>
      <c r="T596">
        <v>38.969720000000002</v>
      </c>
      <c r="U596">
        <v>-77.385189999999994</v>
      </c>
      <c r="V596" s="1" t="s">
        <v>222</v>
      </c>
      <c r="W596" s="1" t="s">
        <v>22</v>
      </c>
      <c r="X596" s="1" t="s">
        <v>22</v>
      </c>
      <c r="Y596" s="1" t="s">
        <v>25</v>
      </c>
    </row>
    <row r="597" spans="1:25" x14ac:dyDescent="0.25">
      <c r="A597" s="1" t="s">
        <v>222</v>
      </c>
      <c r="B597" s="2">
        <v>40774</v>
      </c>
      <c r="C597">
        <v>65</v>
      </c>
      <c r="D597">
        <v>86.1</v>
      </c>
      <c r="E597">
        <v>74.400000000000006</v>
      </c>
      <c r="F597">
        <v>66.3</v>
      </c>
      <c r="G597">
        <v>77.92</v>
      </c>
      <c r="H597">
        <v>88.4</v>
      </c>
      <c r="I597">
        <v>12.1</v>
      </c>
      <c r="J597">
        <v>33.299999999999997</v>
      </c>
      <c r="K597">
        <v>188.16</v>
      </c>
      <c r="M597">
        <v>0.1</v>
      </c>
      <c r="N597">
        <v>16.670000000000002</v>
      </c>
      <c r="O597" s="1" t="s">
        <v>22</v>
      </c>
      <c r="P597">
        <v>7.7</v>
      </c>
      <c r="Q597">
        <v>64.599999999999994</v>
      </c>
      <c r="R597">
        <v>1012.9</v>
      </c>
      <c r="S597" s="1" t="s">
        <v>334</v>
      </c>
      <c r="T597">
        <v>38.969720000000002</v>
      </c>
      <c r="U597">
        <v>-77.385189999999994</v>
      </c>
      <c r="V597" s="1" t="s">
        <v>222</v>
      </c>
      <c r="W597" s="1" t="s">
        <v>22</v>
      </c>
      <c r="X597" s="1" t="s">
        <v>22</v>
      </c>
      <c r="Y597" s="1" t="s">
        <v>25</v>
      </c>
    </row>
    <row r="598" spans="1:25" x14ac:dyDescent="0.25">
      <c r="A598" s="1" t="s">
        <v>222</v>
      </c>
      <c r="B598" s="2">
        <v>40775</v>
      </c>
      <c r="C598">
        <v>62.8</v>
      </c>
      <c r="D598">
        <v>88.2</v>
      </c>
      <c r="E598">
        <v>76</v>
      </c>
      <c r="F598">
        <v>63.9</v>
      </c>
      <c r="G598">
        <v>69.69</v>
      </c>
      <c r="H598">
        <v>88.9</v>
      </c>
      <c r="I598">
        <v>10.5</v>
      </c>
      <c r="K598">
        <v>194.59</v>
      </c>
      <c r="M598">
        <v>0</v>
      </c>
      <c r="N598">
        <v>0</v>
      </c>
      <c r="O598" s="1" t="s">
        <v>22</v>
      </c>
      <c r="P598">
        <v>8.6999999999999993</v>
      </c>
      <c r="Q598">
        <v>37.799999999999997</v>
      </c>
      <c r="R598">
        <v>1015.1</v>
      </c>
      <c r="S598" s="1" t="s">
        <v>61</v>
      </c>
      <c r="T598">
        <v>38.969720000000002</v>
      </c>
      <c r="U598">
        <v>-77.385189999999994</v>
      </c>
      <c r="V598" s="1" t="s">
        <v>222</v>
      </c>
      <c r="W598" s="1" t="s">
        <v>22</v>
      </c>
      <c r="X598" s="1" t="s">
        <v>22</v>
      </c>
      <c r="Y598" s="1" t="s">
        <v>26</v>
      </c>
    </row>
    <row r="599" spans="1:25" x14ac:dyDescent="0.25">
      <c r="A599" s="1" t="s">
        <v>222</v>
      </c>
      <c r="B599" s="2">
        <v>40776</v>
      </c>
      <c r="C599">
        <v>73.2</v>
      </c>
      <c r="D599">
        <v>88.7</v>
      </c>
      <c r="E599">
        <v>78.099999999999994</v>
      </c>
      <c r="F599">
        <v>70</v>
      </c>
      <c r="G599">
        <v>76.989999999999995</v>
      </c>
      <c r="H599">
        <v>94.2</v>
      </c>
      <c r="I599">
        <v>10.6</v>
      </c>
      <c r="J599">
        <v>33.299999999999997</v>
      </c>
      <c r="K599">
        <v>200.17</v>
      </c>
      <c r="M599">
        <v>0.4</v>
      </c>
      <c r="N599">
        <v>8.33</v>
      </c>
      <c r="O599" s="1" t="s">
        <v>22</v>
      </c>
      <c r="P599">
        <v>9.8000000000000007</v>
      </c>
      <c r="Q599">
        <v>77.900000000000006</v>
      </c>
      <c r="R599">
        <v>1012.3</v>
      </c>
      <c r="S599" s="1" t="s">
        <v>324</v>
      </c>
      <c r="T599">
        <v>38.969720000000002</v>
      </c>
      <c r="U599">
        <v>-77.385189999999994</v>
      </c>
      <c r="V599" s="1" t="s">
        <v>222</v>
      </c>
      <c r="W599" s="1" t="s">
        <v>22</v>
      </c>
      <c r="X599" s="1" t="s">
        <v>22</v>
      </c>
      <c r="Y599" s="1" t="s">
        <v>24</v>
      </c>
    </row>
    <row r="600" spans="1:25" x14ac:dyDescent="0.25">
      <c r="A600" s="1" t="s">
        <v>222</v>
      </c>
      <c r="B600" s="2">
        <v>40777</v>
      </c>
      <c r="C600">
        <v>67.400000000000006</v>
      </c>
      <c r="D600">
        <v>81.8</v>
      </c>
      <c r="E600">
        <v>75.5</v>
      </c>
      <c r="F600">
        <v>54.7</v>
      </c>
      <c r="G600">
        <v>51.41</v>
      </c>
      <c r="H600">
        <v>80.5</v>
      </c>
      <c r="I600">
        <v>16</v>
      </c>
      <c r="K600">
        <v>319.75</v>
      </c>
      <c r="M600">
        <v>0</v>
      </c>
      <c r="N600">
        <v>0</v>
      </c>
      <c r="O600" s="1" t="s">
        <v>22</v>
      </c>
      <c r="P600">
        <v>10</v>
      </c>
      <c r="Q600">
        <v>59.1</v>
      </c>
      <c r="R600">
        <v>1012.9</v>
      </c>
      <c r="S600" s="1" t="s">
        <v>22</v>
      </c>
      <c r="T600">
        <v>38.969720000000002</v>
      </c>
      <c r="U600">
        <v>-77.385189999999994</v>
      </c>
      <c r="V600" s="1" t="s">
        <v>222</v>
      </c>
      <c r="W600" s="1" t="s">
        <v>22</v>
      </c>
      <c r="X600" s="1" t="s">
        <v>22</v>
      </c>
      <c r="Y600" s="1" t="s">
        <v>26</v>
      </c>
    </row>
    <row r="601" spans="1:25" x14ac:dyDescent="0.25">
      <c r="A601" s="1" t="s">
        <v>222</v>
      </c>
      <c r="B601" s="2">
        <v>40778</v>
      </c>
      <c r="C601">
        <v>54.2</v>
      </c>
      <c r="D601">
        <v>81.8</v>
      </c>
      <c r="E601">
        <v>68.7</v>
      </c>
      <c r="F601">
        <v>48.8</v>
      </c>
      <c r="G601">
        <v>52.87</v>
      </c>
      <c r="H601">
        <v>80.2</v>
      </c>
      <c r="I601">
        <v>6.9</v>
      </c>
      <c r="K601">
        <v>232.32</v>
      </c>
      <c r="M601">
        <v>0</v>
      </c>
      <c r="N601">
        <v>0</v>
      </c>
      <c r="O601" s="1" t="s">
        <v>22</v>
      </c>
      <c r="P601">
        <v>10</v>
      </c>
      <c r="Q601">
        <v>41.9</v>
      </c>
      <c r="R601">
        <v>1017.8</v>
      </c>
      <c r="S601" s="1" t="s">
        <v>22</v>
      </c>
      <c r="T601">
        <v>38.969720000000002</v>
      </c>
      <c r="U601">
        <v>-77.385189999999994</v>
      </c>
      <c r="V601" s="1" t="s">
        <v>222</v>
      </c>
      <c r="W601" s="1" t="s">
        <v>22</v>
      </c>
      <c r="X601" s="1" t="s">
        <v>22</v>
      </c>
      <c r="Y601" s="1" t="s">
        <v>26</v>
      </c>
    </row>
    <row r="602" spans="1:25" x14ac:dyDescent="0.25">
      <c r="A602" s="1" t="s">
        <v>222</v>
      </c>
      <c r="B602" s="2">
        <v>40779</v>
      </c>
      <c r="C602">
        <v>57.2</v>
      </c>
      <c r="D602">
        <v>86.2</v>
      </c>
      <c r="E602">
        <v>73.3</v>
      </c>
      <c r="F602">
        <v>58.8</v>
      </c>
      <c r="G602">
        <v>62.56</v>
      </c>
      <c r="H602">
        <v>86.6</v>
      </c>
      <c r="I602">
        <v>21</v>
      </c>
      <c r="J602">
        <v>32.200000000000003</v>
      </c>
      <c r="K602">
        <v>178.78</v>
      </c>
      <c r="M602">
        <v>0</v>
      </c>
      <c r="N602">
        <v>0</v>
      </c>
      <c r="O602" s="1" t="s">
        <v>22</v>
      </c>
      <c r="P602">
        <v>10</v>
      </c>
      <c r="Q602">
        <v>43.5</v>
      </c>
      <c r="R602">
        <v>1016.1</v>
      </c>
      <c r="S602" s="1" t="s">
        <v>22</v>
      </c>
      <c r="T602">
        <v>38.969720000000002</v>
      </c>
      <c r="U602">
        <v>-77.385189999999994</v>
      </c>
      <c r="V602" s="1" t="s">
        <v>222</v>
      </c>
      <c r="W602" s="1" t="s">
        <v>22</v>
      </c>
      <c r="X602" s="1" t="s">
        <v>22</v>
      </c>
      <c r="Y602" s="1" t="s">
        <v>26</v>
      </c>
    </row>
    <row r="603" spans="1:25" x14ac:dyDescent="0.25">
      <c r="A603" s="1" t="s">
        <v>222</v>
      </c>
      <c r="B603" s="2">
        <v>40780</v>
      </c>
      <c r="C603">
        <v>69.5</v>
      </c>
      <c r="D603">
        <v>79.400000000000006</v>
      </c>
      <c r="E603">
        <v>74.8</v>
      </c>
      <c r="F603">
        <v>67.599999999999994</v>
      </c>
      <c r="G603">
        <v>78.709999999999994</v>
      </c>
      <c r="I603">
        <v>13.1</v>
      </c>
      <c r="K603">
        <v>188.46</v>
      </c>
      <c r="M603">
        <v>0.1</v>
      </c>
      <c r="N603">
        <v>16.670000000000002</v>
      </c>
      <c r="O603" s="1" t="s">
        <v>22</v>
      </c>
      <c r="P603">
        <v>9.3000000000000007</v>
      </c>
      <c r="Q603">
        <v>63.9</v>
      </c>
      <c r="R603">
        <v>1012.5</v>
      </c>
      <c r="S603" s="1" t="s">
        <v>68</v>
      </c>
      <c r="T603">
        <v>38.969720000000002</v>
      </c>
      <c r="U603">
        <v>-77.385189999999994</v>
      </c>
      <c r="V603" s="1" t="s">
        <v>222</v>
      </c>
      <c r="W603" s="1" t="s">
        <v>22</v>
      </c>
      <c r="X603" s="1" t="s">
        <v>22</v>
      </c>
      <c r="Y603" s="1" t="s">
        <v>25</v>
      </c>
    </row>
    <row r="604" spans="1:25" x14ac:dyDescent="0.25">
      <c r="A604" s="1" t="s">
        <v>222</v>
      </c>
      <c r="B604" s="2">
        <v>40781</v>
      </c>
      <c r="C604">
        <v>65.599999999999994</v>
      </c>
      <c r="D604">
        <v>87.8</v>
      </c>
      <c r="E604">
        <v>76.2</v>
      </c>
      <c r="F604">
        <v>68.599999999999994</v>
      </c>
      <c r="G604">
        <v>79.319999999999993</v>
      </c>
      <c r="H604">
        <v>92.3</v>
      </c>
      <c r="I604">
        <v>7.6</v>
      </c>
      <c r="K604">
        <v>157.79</v>
      </c>
      <c r="M604">
        <v>0</v>
      </c>
      <c r="N604">
        <v>0</v>
      </c>
      <c r="O604" s="1" t="s">
        <v>22</v>
      </c>
      <c r="P604">
        <v>7.8</v>
      </c>
      <c r="Q604">
        <v>60.7</v>
      </c>
      <c r="R604">
        <v>1014.3</v>
      </c>
      <c r="S604" s="1" t="s">
        <v>77</v>
      </c>
      <c r="T604">
        <v>38.969720000000002</v>
      </c>
      <c r="U604">
        <v>-77.385189999999994</v>
      </c>
      <c r="V604" s="1" t="s">
        <v>222</v>
      </c>
      <c r="W604" s="1" t="s">
        <v>22</v>
      </c>
      <c r="X604" s="1" t="s">
        <v>22</v>
      </c>
      <c r="Y604" s="1" t="s">
        <v>26</v>
      </c>
    </row>
    <row r="605" spans="1:25" x14ac:dyDescent="0.25">
      <c r="A605" s="1" t="s">
        <v>222</v>
      </c>
      <c r="B605" s="2">
        <v>40782</v>
      </c>
      <c r="C605">
        <v>71.8</v>
      </c>
      <c r="D605">
        <v>79</v>
      </c>
      <c r="E605">
        <v>74.5</v>
      </c>
      <c r="F605">
        <v>71.3</v>
      </c>
      <c r="G605">
        <v>90.03</v>
      </c>
      <c r="I605">
        <v>22.4</v>
      </c>
      <c r="J605">
        <v>38</v>
      </c>
      <c r="K605">
        <v>97.26</v>
      </c>
      <c r="M605">
        <v>0.9</v>
      </c>
      <c r="N605">
        <v>45.83</v>
      </c>
      <c r="O605" s="1" t="s">
        <v>22</v>
      </c>
      <c r="P605">
        <v>8.1999999999999993</v>
      </c>
      <c r="Q605">
        <v>93.7</v>
      </c>
      <c r="R605">
        <v>1004.6</v>
      </c>
      <c r="S605" s="1" t="s">
        <v>137</v>
      </c>
      <c r="T605">
        <v>38.969720000000002</v>
      </c>
      <c r="U605">
        <v>-77.385189999999994</v>
      </c>
      <c r="V605" s="1" t="s">
        <v>222</v>
      </c>
      <c r="W605" s="1" t="s">
        <v>22</v>
      </c>
      <c r="X605" s="1" t="s">
        <v>22</v>
      </c>
      <c r="Y605" s="1" t="s">
        <v>24</v>
      </c>
    </row>
    <row r="606" spans="1:25" x14ac:dyDescent="0.25">
      <c r="A606" s="1" t="s">
        <v>222</v>
      </c>
      <c r="B606" s="2">
        <v>40783</v>
      </c>
      <c r="C606">
        <v>69.2</v>
      </c>
      <c r="D606">
        <v>83.8</v>
      </c>
      <c r="E606">
        <v>75.5</v>
      </c>
      <c r="F606">
        <v>63.5</v>
      </c>
      <c r="G606">
        <v>69.099999999999994</v>
      </c>
      <c r="H606">
        <v>84.1</v>
      </c>
      <c r="I606">
        <v>30.2</v>
      </c>
      <c r="J606">
        <v>43.6</v>
      </c>
      <c r="K606">
        <v>294.58</v>
      </c>
      <c r="M606">
        <v>0.6</v>
      </c>
      <c r="N606">
        <v>45.83</v>
      </c>
      <c r="O606" s="1" t="s">
        <v>22</v>
      </c>
      <c r="P606">
        <v>9.3000000000000007</v>
      </c>
      <c r="Q606">
        <v>71.2</v>
      </c>
      <c r="R606">
        <v>994.3</v>
      </c>
      <c r="S606" s="1" t="s">
        <v>137</v>
      </c>
      <c r="T606">
        <v>38.969720000000002</v>
      </c>
      <c r="U606">
        <v>-77.385189999999994</v>
      </c>
      <c r="V606" s="1" t="s">
        <v>222</v>
      </c>
      <c r="W606" s="1" t="s">
        <v>22</v>
      </c>
      <c r="X606" s="1" t="s">
        <v>22</v>
      </c>
      <c r="Y606" s="1" t="s">
        <v>25</v>
      </c>
    </row>
    <row r="607" spans="1:25" x14ac:dyDescent="0.25">
      <c r="A607" s="1" t="s">
        <v>222</v>
      </c>
      <c r="B607" s="2">
        <v>40784</v>
      </c>
      <c r="C607">
        <v>64.599999999999994</v>
      </c>
      <c r="D607">
        <v>77.8</v>
      </c>
      <c r="E607">
        <v>70.2</v>
      </c>
      <c r="F607">
        <v>55.3</v>
      </c>
      <c r="G607">
        <v>60.52</v>
      </c>
      <c r="I607">
        <v>10.199999999999999</v>
      </c>
      <c r="K607">
        <v>159.55000000000001</v>
      </c>
      <c r="M607">
        <v>0</v>
      </c>
      <c r="N607">
        <v>4.17</v>
      </c>
      <c r="O607" s="1" t="s">
        <v>22</v>
      </c>
      <c r="P607">
        <v>10</v>
      </c>
      <c r="Q607">
        <v>79.2</v>
      </c>
      <c r="R607">
        <v>1015.2</v>
      </c>
      <c r="S607" s="1" t="s">
        <v>22</v>
      </c>
      <c r="T607">
        <v>38.969720000000002</v>
      </c>
      <c r="U607">
        <v>-77.385189999999994</v>
      </c>
      <c r="V607" s="1" t="s">
        <v>222</v>
      </c>
      <c r="W607" s="1" t="s">
        <v>22</v>
      </c>
      <c r="X607" s="1" t="s">
        <v>22</v>
      </c>
      <c r="Y607" s="1" t="s">
        <v>23</v>
      </c>
    </row>
    <row r="608" spans="1:25" x14ac:dyDescent="0.25">
      <c r="A608" s="1" t="s">
        <v>222</v>
      </c>
      <c r="B608" s="2">
        <v>40785</v>
      </c>
      <c r="C608">
        <v>56.7</v>
      </c>
      <c r="D608">
        <v>82.9</v>
      </c>
      <c r="E608">
        <v>69.5</v>
      </c>
      <c r="F608">
        <v>54.7</v>
      </c>
      <c r="G608">
        <v>64.34</v>
      </c>
      <c r="H608">
        <v>81.599999999999994</v>
      </c>
      <c r="I608">
        <v>7.2</v>
      </c>
      <c r="K608">
        <v>206.63</v>
      </c>
      <c r="M608">
        <v>0</v>
      </c>
      <c r="N608">
        <v>0</v>
      </c>
      <c r="O608" s="1" t="s">
        <v>22</v>
      </c>
      <c r="P608">
        <v>10</v>
      </c>
      <c r="Q608">
        <v>15</v>
      </c>
      <c r="R608">
        <v>1019.9</v>
      </c>
      <c r="S608" s="1" t="s">
        <v>22</v>
      </c>
      <c r="T608">
        <v>38.969720000000002</v>
      </c>
      <c r="U608">
        <v>-77.385189999999994</v>
      </c>
      <c r="V608" s="1" t="s">
        <v>222</v>
      </c>
      <c r="W608" s="1" t="s">
        <v>22</v>
      </c>
      <c r="X608" s="1" t="s">
        <v>22</v>
      </c>
      <c r="Y608" s="1" t="s">
        <v>28</v>
      </c>
    </row>
    <row r="609" spans="1:25" x14ac:dyDescent="0.25">
      <c r="A609" s="1" t="s">
        <v>222</v>
      </c>
      <c r="B609" s="2">
        <v>40786</v>
      </c>
      <c r="C609">
        <v>55.2</v>
      </c>
      <c r="D609">
        <v>82.4</v>
      </c>
      <c r="E609">
        <v>69.599999999999994</v>
      </c>
      <c r="F609">
        <v>56.2</v>
      </c>
      <c r="G609">
        <v>66.37</v>
      </c>
      <c r="H609">
        <v>81.599999999999994</v>
      </c>
      <c r="I609">
        <v>7</v>
      </c>
      <c r="K609">
        <v>173.6</v>
      </c>
      <c r="M609">
        <v>0</v>
      </c>
      <c r="N609">
        <v>0</v>
      </c>
      <c r="O609" s="1" t="s">
        <v>22</v>
      </c>
      <c r="P609">
        <v>10</v>
      </c>
      <c r="Q609">
        <v>37.1</v>
      </c>
      <c r="R609">
        <v>1022.1</v>
      </c>
      <c r="S609" s="1" t="s">
        <v>22</v>
      </c>
      <c r="T609">
        <v>38.969720000000002</v>
      </c>
      <c r="U609">
        <v>-77.385189999999994</v>
      </c>
      <c r="V609" s="1" t="s">
        <v>222</v>
      </c>
      <c r="W609" s="1" t="s">
        <v>22</v>
      </c>
      <c r="X609" s="1" t="s">
        <v>22</v>
      </c>
      <c r="Y609" s="1" t="s">
        <v>26</v>
      </c>
    </row>
    <row r="610" spans="1:25" x14ac:dyDescent="0.25">
      <c r="A610" s="1" t="s">
        <v>222</v>
      </c>
      <c r="B610" s="2">
        <v>40787</v>
      </c>
      <c r="C610">
        <v>60.1</v>
      </c>
      <c r="D610">
        <v>80.8</v>
      </c>
      <c r="E610">
        <v>71.099999999999994</v>
      </c>
      <c r="F610">
        <v>60.3</v>
      </c>
      <c r="G610">
        <v>70.39</v>
      </c>
      <c r="H610">
        <v>82.2</v>
      </c>
      <c r="I610">
        <v>8.9</v>
      </c>
      <c r="K610">
        <v>173.11</v>
      </c>
      <c r="M610">
        <v>0</v>
      </c>
      <c r="N610">
        <v>0</v>
      </c>
      <c r="O610" s="1" t="s">
        <v>22</v>
      </c>
      <c r="P610">
        <v>10</v>
      </c>
      <c r="Q610">
        <v>46.6</v>
      </c>
      <c r="R610">
        <v>1020.4</v>
      </c>
      <c r="S610" s="1" t="s">
        <v>119</v>
      </c>
      <c r="T610">
        <v>38.969720000000002</v>
      </c>
      <c r="U610">
        <v>-77.385189999999994</v>
      </c>
      <c r="V610" s="1" t="s">
        <v>222</v>
      </c>
      <c r="W610" s="1" t="s">
        <v>22</v>
      </c>
      <c r="X610" s="1" t="s">
        <v>22</v>
      </c>
      <c r="Y610" s="1" t="s">
        <v>26</v>
      </c>
    </row>
    <row r="611" spans="1:25" x14ac:dyDescent="0.25">
      <c r="A611" s="1" t="s">
        <v>222</v>
      </c>
      <c r="B611" s="2">
        <v>40788</v>
      </c>
      <c r="C611">
        <v>65.900000000000006</v>
      </c>
      <c r="D611">
        <v>80</v>
      </c>
      <c r="E611">
        <v>72.7</v>
      </c>
      <c r="F611">
        <v>62.6</v>
      </c>
      <c r="G611">
        <v>71.42</v>
      </c>
      <c r="H611">
        <v>81.3</v>
      </c>
      <c r="I611">
        <v>9.9</v>
      </c>
      <c r="K611">
        <v>154.25</v>
      </c>
      <c r="M611">
        <v>0.1</v>
      </c>
      <c r="N611">
        <v>12.5</v>
      </c>
      <c r="O611" s="1" t="s">
        <v>22</v>
      </c>
      <c r="P611">
        <v>9.9</v>
      </c>
      <c r="Q611">
        <v>88.2</v>
      </c>
      <c r="R611">
        <v>1017.8</v>
      </c>
      <c r="S611" s="1" t="s">
        <v>82</v>
      </c>
      <c r="T611">
        <v>38.969720000000002</v>
      </c>
      <c r="U611">
        <v>-77.385189999999994</v>
      </c>
      <c r="V611" s="1" t="s">
        <v>222</v>
      </c>
      <c r="W611" s="1" t="s">
        <v>22</v>
      </c>
      <c r="X611" s="1" t="s">
        <v>22</v>
      </c>
      <c r="Y611" s="1" t="s">
        <v>24</v>
      </c>
    </row>
    <row r="612" spans="1:25" x14ac:dyDescent="0.25">
      <c r="A612" s="1" t="s">
        <v>222</v>
      </c>
      <c r="B612" s="2">
        <v>40789</v>
      </c>
      <c r="C612">
        <v>68.2</v>
      </c>
      <c r="D612">
        <v>79.900000000000006</v>
      </c>
      <c r="E612">
        <v>72.599999999999994</v>
      </c>
      <c r="F612">
        <v>66.599999999999994</v>
      </c>
      <c r="G612">
        <v>81.900000000000006</v>
      </c>
      <c r="I612">
        <v>7.5</v>
      </c>
      <c r="K612">
        <v>189</v>
      </c>
      <c r="M612">
        <v>0.4</v>
      </c>
      <c r="N612">
        <v>16.670000000000002</v>
      </c>
      <c r="O612" s="1" t="s">
        <v>22</v>
      </c>
      <c r="P612">
        <v>8.9</v>
      </c>
      <c r="Q612">
        <v>77.2</v>
      </c>
      <c r="R612">
        <v>1015.5</v>
      </c>
      <c r="S612" s="1" t="s">
        <v>152</v>
      </c>
      <c r="T612">
        <v>38.969720000000002</v>
      </c>
      <c r="U612">
        <v>-77.385189999999994</v>
      </c>
      <c r="V612" s="1" t="s">
        <v>222</v>
      </c>
      <c r="W612" s="1" t="s">
        <v>22</v>
      </c>
      <c r="X612" s="1" t="s">
        <v>22</v>
      </c>
      <c r="Y612" s="1" t="s">
        <v>24</v>
      </c>
    </row>
    <row r="613" spans="1:25" x14ac:dyDescent="0.25">
      <c r="A613" s="1" t="s">
        <v>222</v>
      </c>
      <c r="B613" s="2">
        <v>40790</v>
      </c>
      <c r="C613">
        <v>69.5</v>
      </c>
      <c r="D613">
        <v>88</v>
      </c>
      <c r="E613">
        <v>77.599999999999994</v>
      </c>
      <c r="F613">
        <v>70.7</v>
      </c>
      <c r="G613">
        <v>80.61</v>
      </c>
      <c r="H613">
        <v>94.9</v>
      </c>
      <c r="I613">
        <v>11</v>
      </c>
      <c r="K613">
        <v>175.43</v>
      </c>
      <c r="M613">
        <v>0</v>
      </c>
      <c r="N613">
        <v>0</v>
      </c>
      <c r="O613" s="1" t="s">
        <v>22</v>
      </c>
      <c r="P613">
        <v>6.6</v>
      </c>
      <c r="Q613">
        <v>69.7</v>
      </c>
      <c r="R613">
        <v>1011.6</v>
      </c>
      <c r="S613" s="1" t="s">
        <v>61</v>
      </c>
      <c r="T613">
        <v>38.969720000000002</v>
      </c>
      <c r="U613">
        <v>-77.385189999999994</v>
      </c>
      <c r="V613" s="1" t="s">
        <v>222</v>
      </c>
      <c r="W613" s="1" t="s">
        <v>22</v>
      </c>
      <c r="X613" s="1" t="s">
        <v>22</v>
      </c>
      <c r="Y613" s="1" t="s">
        <v>26</v>
      </c>
    </row>
    <row r="614" spans="1:25" x14ac:dyDescent="0.25">
      <c r="A614" s="1" t="s">
        <v>222</v>
      </c>
      <c r="B614" s="2">
        <v>40791</v>
      </c>
      <c r="C614">
        <v>64.900000000000006</v>
      </c>
      <c r="D614">
        <v>78.599999999999994</v>
      </c>
      <c r="E614">
        <v>74.2</v>
      </c>
      <c r="F614">
        <v>69.3</v>
      </c>
      <c r="G614">
        <v>85.1</v>
      </c>
      <c r="I614">
        <v>11.1</v>
      </c>
      <c r="K614">
        <v>244.17</v>
      </c>
      <c r="M614">
        <v>1.3</v>
      </c>
      <c r="N614">
        <v>20.83</v>
      </c>
      <c r="O614" s="1" t="s">
        <v>22</v>
      </c>
      <c r="P614">
        <v>8.1999999999999993</v>
      </c>
      <c r="Q614">
        <v>94.1</v>
      </c>
      <c r="R614">
        <v>1008.7</v>
      </c>
      <c r="S614" s="1" t="s">
        <v>68</v>
      </c>
      <c r="T614">
        <v>38.969720000000002</v>
      </c>
      <c r="U614">
        <v>-77.385189999999994</v>
      </c>
      <c r="V614" s="1" t="s">
        <v>222</v>
      </c>
      <c r="W614" s="1" t="s">
        <v>22</v>
      </c>
      <c r="X614" s="1" t="s">
        <v>22</v>
      </c>
      <c r="Y614" s="1" t="s">
        <v>24</v>
      </c>
    </row>
    <row r="615" spans="1:25" x14ac:dyDescent="0.25">
      <c r="A615" s="1" t="s">
        <v>222</v>
      </c>
      <c r="B615" s="2">
        <v>40792</v>
      </c>
      <c r="C615">
        <v>61.8</v>
      </c>
      <c r="D615">
        <v>62.8</v>
      </c>
      <c r="E615">
        <v>62.1</v>
      </c>
      <c r="F615">
        <v>60.2</v>
      </c>
      <c r="G615">
        <v>93.53</v>
      </c>
      <c r="I615">
        <v>14</v>
      </c>
      <c r="K615">
        <v>116.5</v>
      </c>
      <c r="M615">
        <v>1.6</v>
      </c>
      <c r="N615">
        <v>95.83</v>
      </c>
      <c r="O615" s="1" t="s">
        <v>22</v>
      </c>
      <c r="P615">
        <v>6</v>
      </c>
      <c r="Q615">
        <v>99.6</v>
      </c>
      <c r="R615">
        <v>1013.8</v>
      </c>
      <c r="S615" s="1" t="s">
        <v>94</v>
      </c>
      <c r="T615">
        <v>38.969720000000002</v>
      </c>
      <c r="U615">
        <v>-77.385189999999994</v>
      </c>
      <c r="V615" s="1" t="s">
        <v>222</v>
      </c>
      <c r="W615" s="1" t="s">
        <v>22</v>
      </c>
      <c r="X615" s="1" t="s">
        <v>22</v>
      </c>
      <c r="Y615" s="1" t="s">
        <v>24</v>
      </c>
    </row>
    <row r="616" spans="1:25" x14ac:dyDescent="0.25">
      <c r="A616" s="1" t="s">
        <v>222</v>
      </c>
      <c r="B616" s="2">
        <v>40793</v>
      </c>
      <c r="C616">
        <v>61</v>
      </c>
      <c r="D616">
        <v>71.8</v>
      </c>
      <c r="E616">
        <v>65.900000000000006</v>
      </c>
      <c r="F616">
        <v>64.3</v>
      </c>
      <c r="G616">
        <v>94.61</v>
      </c>
      <c r="I616">
        <v>8.6999999999999993</v>
      </c>
      <c r="K616">
        <v>184.27</v>
      </c>
      <c r="M616">
        <v>1.3</v>
      </c>
      <c r="N616">
        <v>83.33</v>
      </c>
      <c r="O616" s="1" t="s">
        <v>22</v>
      </c>
      <c r="P616">
        <v>5.8</v>
      </c>
      <c r="Q616">
        <v>96</v>
      </c>
      <c r="R616">
        <v>1013.9</v>
      </c>
      <c r="S616" s="1" t="s">
        <v>335</v>
      </c>
      <c r="T616">
        <v>38.969720000000002</v>
      </c>
      <c r="U616">
        <v>-77.385189999999994</v>
      </c>
      <c r="V616" s="1" t="s">
        <v>222</v>
      </c>
      <c r="W616" s="1" t="s">
        <v>22</v>
      </c>
      <c r="X616" s="1" t="s">
        <v>22</v>
      </c>
      <c r="Y616" s="1" t="s">
        <v>24</v>
      </c>
    </row>
    <row r="617" spans="1:25" x14ac:dyDescent="0.25">
      <c r="A617" s="1" t="s">
        <v>222</v>
      </c>
      <c r="B617" s="2">
        <v>40794</v>
      </c>
      <c r="C617">
        <v>68.3</v>
      </c>
      <c r="D617">
        <v>74.5</v>
      </c>
      <c r="E617">
        <v>70.8</v>
      </c>
      <c r="F617">
        <v>69.3</v>
      </c>
      <c r="G617">
        <v>95.06</v>
      </c>
      <c r="I617">
        <v>9.3000000000000007</v>
      </c>
      <c r="K617">
        <v>182.48</v>
      </c>
      <c r="M617">
        <v>2.2999999999999998</v>
      </c>
      <c r="N617">
        <v>87.5</v>
      </c>
      <c r="O617" s="1" t="s">
        <v>22</v>
      </c>
      <c r="P617">
        <v>5.6</v>
      </c>
      <c r="Q617">
        <v>96</v>
      </c>
      <c r="R617">
        <v>1012.5</v>
      </c>
      <c r="S617" s="1" t="s">
        <v>336</v>
      </c>
      <c r="T617">
        <v>38.969720000000002</v>
      </c>
      <c r="U617">
        <v>-77.385189999999994</v>
      </c>
      <c r="V617" s="1" t="s">
        <v>222</v>
      </c>
      <c r="W617" s="1" t="s">
        <v>22</v>
      </c>
      <c r="X617" s="1" t="s">
        <v>22</v>
      </c>
      <c r="Y617" s="1" t="s">
        <v>24</v>
      </c>
    </row>
    <row r="618" spans="1:25" x14ac:dyDescent="0.25">
      <c r="A618" s="1" t="s">
        <v>222</v>
      </c>
      <c r="B618" s="2">
        <v>40795</v>
      </c>
      <c r="C618">
        <v>70</v>
      </c>
      <c r="D618">
        <v>82.6</v>
      </c>
      <c r="E618">
        <v>73.900000000000006</v>
      </c>
      <c r="F618">
        <v>69.8</v>
      </c>
      <c r="G618">
        <v>87.81</v>
      </c>
      <c r="H618">
        <v>85.8</v>
      </c>
      <c r="I618">
        <v>6.4</v>
      </c>
      <c r="K618">
        <v>162.44999999999999</v>
      </c>
      <c r="M618">
        <v>0.3</v>
      </c>
      <c r="N618">
        <v>41.67</v>
      </c>
      <c r="O618" s="1" t="s">
        <v>22</v>
      </c>
      <c r="P618">
        <v>7.6</v>
      </c>
      <c r="Q618">
        <v>85.8</v>
      </c>
      <c r="R618">
        <v>1010.9</v>
      </c>
      <c r="S618" s="1" t="s">
        <v>337</v>
      </c>
      <c r="T618">
        <v>38.969720000000002</v>
      </c>
      <c r="U618">
        <v>-77.385189999999994</v>
      </c>
      <c r="V618" s="1" t="s">
        <v>222</v>
      </c>
      <c r="W618" s="1" t="s">
        <v>22</v>
      </c>
      <c r="X618" s="1" t="s">
        <v>22</v>
      </c>
      <c r="Y618" s="1" t="s">
        <v>24</v>
      </c>
    </row>
    <row r="619" spans="1:25" x14ac:dyDescent="0.25">
      <c r="A619" s="1" t="s">
        <v>222</v>
      </c>
      <c r="B619" s="2">
        <v>40796</v>
      </c>
      <c r="C619">
        <v>65.099999999999994</v>
      </c>
      <c r="D619">
        <v>82.8</v>
      </c>
      <c r="E619">
        <v>73</v>
      </c>
      <c r="F619">
        <v>65</v>
      </c>
      <c r="G619">
        <v>78.08</v>
      </c>
      <c r="H619">
        <v>84.6</v>
      </c>
      <c r="I619">
        <v>13.1</v>
      </c>
      <c r="K619">
        <v>313.89</v>
      </c>
      <c r="M619">
        <v>0</v>
      </c>
      <c r="N619">
        <v>0</v>
      </c>
      <c r="O619" s="1" t="s">
        <v>22</v>
      </c>
      <c r="P619">
        <v>8.8000000000000007</v>
      </c>
      <c r="Q619">
        <v>36.299999999999997</v>
      </c>
      <c r="R619">
        <v>1013.4</v>
      </c>
      <c r="S619" s="1" t="s">
        <v>61</v>
      </c>
      <c r="T619">
        <v>38.969720000000002</v>
      </c>
      <c r="U619">
        <v>-77.385189999999994</v>
      </c>
      <c r="V619" s="1" t="s">
        <v>222</v>
      </c>
      <c r="W619" s="1" t="s">
        <v>22</v>
      </c>
      <c r="X619" s="1" t="s">
        <v>22</v>
      </c>
      <c r="Y619" s="1" t="s">
        <v>26</v>
      </c>
    </row>
    <row r="620" spans="1:25" x14ac:dyDescent="0.25">
      <c r="A620" s="1" t="s">
        <v>222</v>
      </c>
      <c r="B620" s="2">
        <v>40797</v>
      </c>
      <c r="C620">
        <v>64.2</v>
      </c>
      <c r="D620">
        <v>81.8</v>
      </c>
      <c r="E620">
        <v>72.2</v>
      </c>
      <c r="F620">
        <v>63.4</v>
      </c>
      <c r="G620">
        <v>75.540000000000006</v>
      </c>
      <c r="H620">
        <v>82.9</v>
      </c>
      <c r="I620">
        <v>10.8</v>
      </c>
      <c r="J620">
        <v>32.200000000000003</v>
      </c>
      <c r="K620">
        <v>216.71</v>
      </c>
      <c r="M620">
        <v>0</v>
      </c>
      <c r="N620">
        <v>8.33</v>
      </c>
      <c r="O620" s="1" t="s">
        <v>22</v>
      </c>
      <c r="P620">
        <v>8.6</v>
      </c>
      <c r="Q620">
        <v>61.9</v>
      </c>
      <c r="R620">
        <v>1016.8</v>
      </c>
      <c r="S620" s="1" t="s">
        <v>299</v>
      </c>
      <c r="T620">
        <v>38.969720000000002</v>
      </c>
      <c r="U620">
        <v>-77.385189999999994</v>
      </c>
      <c r="V620" s="1" t="s">
        <v>222</v>
      </c>
      <c r="W620" s="1" t="s">
        <v>22</v>
      </c>
      <c r="X620" s="1" t="s">
        <v>22</v>
      </c>
      <c r="Y620" s="1" t="s">
        <v>26</v>
      </c>
    </row>
    <row r="621" spans="1:25" x14ac:dyDescent="0.25">
      <c r="A621" s="1" t="s">
        <v>222</v>
      </c>
      <c r="B621" s="2">
        <v>40798</v>
      </c>
      <c r="C621">
        <v>59</v>
      </c>
      <c r="D621">
        <v>82.2</v>
      </c>
      <c r="E621">
        <v>70.099999999999994</v>
      </c>
      <c r="F621">
        <v>60.8</v>
      </c>
      <c r="G621">
        <v>75.5</v>
      </c>
      <c r="H621">
        <v>82.4</v>
      </c>
      <c r="I621">
        <v>7.7</v>
      </c>
      <c r="K621">
        <v>257.17</v>
      </c>
      <c r="M621">
        <v>0</v>
      </c>
      <c r="N621">
        <v>4.17</v>
      </c>
      <c r="O621" s="1" t="s">
        <v>22</v>
      </c>
      <c r="P621">
        <v>9.1</v>
      </c>
      <c r="Q621">
        <v>41</v>
      </c>
      <c r="R621">
        <v>1016.9</v>
      </c>
      <c r="S621" s="1" t="s">
        <v>61</v>
      </c>
      <c r="T621">
        <v>38.969720000000002</v>
      </c>
      <c r="U621">
        <v>-77.385189999999994</v>
      </c>
      <c r="V621" s="1" t="s">
        <v>222</v>
      </c>
      <c r="W621" s="1" t="s">
        <v>22</v>
      </c>
      <c r="X621" s="1" t="s">
        <v>22</v>
      </c>
      <c r="Y621" s="1" t="s">
        <v>26</v>
      </c>
    </row>
    <row r="622" spans="1:25" x14ac:dyDescent="0.25">
      <c r="A622" s="1" t="s">
        <v>222</v>
      </c>
      <c r="B622" s="2">
        <v>40799</v>
      </c>
      <c r="C622">
        <v>59.3</v>
      </c>
      <c r="D622">
        <v>83.1</v>
      </c>
      <c r="E622">
        <v>71.900000000000006</v>
      </c>
      <c r="F622">
        <v>61.1</v>
      </c>
      <c r="G622">
        <v>72.06</v>
      </c>
      <c r="H622">
        <v>83.4</v>
      </c>
      <c r="I622">
        <v>9.6</v>
      </c>
      <c r="K622">
        <v>209.14</v>
      </c>
      <c r="M622">
        <v>0</v>
      </c>
      <c r="N622">
        <v>0</v>
      </c>
      <c r="O622" s="1" t="s">
        <v>22</v>
      </c>
      <c r="P622">
        <v>8.8000000000000007</v>
      </c>
      <c r="Q622">
        <v>23.5</v>
      </c>
      <c r="R622">
        <v>1015</v>
      </c>
      <c r="S622" s="1" t="s">
        <v>65</v>
      </c>
      <c r="T622">
        <v>38.969720000000002</v>
      </c>
      <c r="U622">
        <v>-77.385189999999994</v>
      </c>
      <c r="V622" s="1" t="s">
        <v>222</v>
      </c>
      <c r="W622" s="1" t="s">
        <v>22</v>
      </c>
      <c r="X622" s="1" t="s">
        <v>22</v>
      </c>
      <c r="Y622" s="1" t="s">
        <v>28</v>
      </c>
    </row>
    <row r="623" spans="1:25" x14ac:dyDescent="0.25">
      <c r="A623" s="1" t="s">
        <v>222</v>
      </c>
      <c r="B623" s="2">
        <v>40800</v>
      </c>
      <c r="C623">
        <v>63.9</v>
      </c>
      <c r="D623">
        <v>88.2</v>
      </c>
      <c r="E623">
        <v>74.5</v>
      </c>
      <c r="F623">
        <v>63.7</v>
      </c>
      <c r="G623">
        <v>71.760000000000005</v>
      </c>
      <c r="H623">
        <v>89.7</v>
      </c>
      <c r="I623">
        <v>13.6</v>
      </c>
      <c r="K623">
        <v>199.95</v>
      </c>
      <c r="M623">
        <v>0.1</v>
      </c>
      <c r="N623">
        <v>12.5</v>
      </c>
      <c r="O623" s="1" t="s">
        <v>22</v>
      </c>
      <c r="P623">
        <v>8.8000000000000007</v>
      </c>
      <c r="Q623">
        <v>33.200000000000003</v>
      </c>
      <c r="R623">
        <v>1013.7</v>
      </c>
      <c r="S623" s="1" t="s">
        <v>253</v>
      </c>
      <c r="T623">
        <v>38.969720000000002</v>
      </c>
      <c r="U623">
        <v>-77.385189999999994</v>
      </c>
      <c r="V623" s="1" t="s">
        <v>222</v>
      </c>
      <c r="W623" s="1" t="s">
        <v>22</v>
      </c>
      <c r="X623" s="1" t="s">
        <v>22</v>
      </c>
      <c r="Y623" s="1" t="s">
        <v>25</v>
      </c>
    </row>
    <row r="624" spans="1:25" x14ac:dyDescent="0.25">
      <c r="A624" s="1" t="s">
        <v>222</v>
      </c>
      <c r="B624" s="2">
        <v>40801</v>
      </c>
      <c r="C624">
        <v>52.5</v>
      </c>
      <c r="D624">
        <v>72.7</v>
      </c>
      <c r="E624">
        <v>64.400000000000006</v>
      </c>
      <c r="F624">
        <v>58.1</v>
      </c>
      <c r="G624">
        <v>80.52</v>
      </c>
      <c r="I624">
        <v>27.6</v>
      </c>
      <c r="J624">
        <v>36.9</v>
      </c>
      <c r="K624">
        <v>282.18</v>
      </c>
      <c r="M624">
        <v>0</v>
      </c>
      <c r="N624">
        <v>12.5</v>
      </c>
      <c r="O624" s="1" t="s">
        <v>22</v>
      </c>
      <c r="P624">
        <v>8.9</v>
      </c>
      <c r="Q624">
        <v>71.5</v>
      </c>
      <c r="R624">
        <v>1014.9</v>
      </c>
      <c r="S624" s="1" t="s">
        <v>118</v>
      </c>
      <c r="T624">
        <v>38.969720000000002</v>
      </c>
      <c r="U624">
        <v>-77.385189999999994</v>
      </c>
      <c r="V624" s="1" t="s">
        <v>222</v>
      </c>
      <c r="W624" s="1" t="s">
        <v>22</v>
      </c>
      <c r="X624" s="1" t="s">
        <v>22</v>
      </c>
      <c r="Y624" s="1" t="s">
        <v>26</v>
      </c>
    </row>
    <row r="625" spans="1:25" x14ac:dyDescent="0.25">
      <c r="A625" s="1" t="s">
        <v>222</v>
      </c>
      <c r="B625" s="2">
        <v>40802</v>
      </c>
      <c r="C625">
        <v>43.2</v>
      </c>
      <c r="D625">
        <v>61.8</v>
      </c>
      <c r="E625">
        <v>54</v>
      </c>
      <c r="F625">
        <v>43.1</v>
      </c>
      <c r="G625">
        <v>68.08</v>
      </c>
      <c r="I625">
        <v>9.8000000000000007</v>
      </c>
      <c r="K625">
        <v>275.89</v>
      </c>
      <c r="L625">
        <v>46.3</v>
      </c>
      <c r="M625">
        <v>0</v>
      </c>
      <c r="N625">
        <v>0</v>
      </c>
      <c r="O625" s="1" t="s">
        <v>22</v>
      </c>
      <c r="P625">
        <v>10</v>
      </c>
      <c r="Q625">
        <v>53.9</v>
      </c>
      <c r="R625">
        <v>1026.7</v>
      </c>
      <c r="S625" s="1" t="s">
        <v>22</v>
      </c>
      <c r="T625">
        <v>38.969720000000002</v>
      </c>
      <c r="U625">
        <v>-77.385189999999994</v>
      </c>
      <c r="V625" s="1" t="s">
        <v>222</v>
      </c>
      <c r="W625" s="1" t="s">
        <v>22</v>
      </c>
      <c r="X625" s="1" t="s">
        <v>22</v>
      </c>
      <c r="Y625" s="1" t="s">
        <v>26</v>
      </c>
    </row>
    <row r="626" spans="1:25" x14ac:dyDescent="0.25">
      <c r="A626" s="1" t="s">
        <v>222</v>
      </c>
      <c r="B626" s="2">
        <v>40803</v>
      </c>
      <c r="C626">
        <v>50</v>
      </c>
      <c r="D626">
        <v>62.8</v>
      </c>
      <c r="E626">
        <v>56</v>
      </c>
      <c r="F626">
        <v>50</v>
      </c>
      <c r="G626">
        <v>80.790000000000006</v>
      </c>
      <c r="I626">
        <v>7.5</v>
      </c>
      <c r="K626">
        <v>137.38</v>
      </c>
      <c r="M626">
        <v>0</v>
      </c>
      <c r="N626">
        <v>0</v>
      </c>
      <c r="O626" s="1" t="s">
        <v>22</v>
      </c>
      <c r="P626">
        <v>10</v>
      </c>
      <c r="Q626">
        <v>89</v>
      </c>
      <c r="R626">
        <v>1028.2</v>
      </c>
      <c r="S626" s="1" t="s">
        <v>119</v>
      </c>
      <c r="T626">
        <v>38.969720000000002</v>
      </c>
      <c r="U626">
        <v>-77.385189999999994</v>
      </c>
      <c r="V626" s="1" t="s">
        <v>222</v>
      </c>
      <c r="W626" s="1" t="s">
        <v>22</v>
      </c>
      <c r="X626" s="1" t="s">
        <v>22</v>
      </c>
      <c r="Y626" s="1" t="s">
        <v>23</v>
      </c>
    </row>
    <row r="627" spans="1:25" x14ac:dyDescent="0.25">
      <c r="A627" s="1" t="s">
        <v>222</v>
      </c>
      <c r="B627" s="2">
        <v>40804</v>
      </c>
      <c r="C627">
        <v>52.1</v>
      </c>
      <c r="D627">
        <v>67.8</v>
      </c>
      <c r="E627">
        <v>59.8</v>
      </c>
      <c r="F627">
        <v>51.3</v>
      </c>
      <c r="G627">
        <v>74.709999999999994</v>
      </c>
      <c r="I627">
        <v>9.3000000000000007</v>
      </c>
      <c r="J627">
        <v>31.1</v>
      </c>
      <c r="K627">
        <v>134.82</v>
      </c>
      <c r="M627">
        <v>0</v>
      </c>
      <c r="N627">
        <v>0</v>
      </c>
      <c r="O627" s="1" t="s">
        <v>22</v>
      </c>
      <c r="P627">
        <v>10</v>
      </c>
      <c r="Q627">
        <v>78.400000000000006</v>
      </c>
      <c r="R627">
        <v>1027.9000000000001</v>
      </c>
      <c r="S627" s="1" t="s">
        <v>22</v>
      </c>
      <c r="T627">
        <v>38.969720000000002</v>
      </c>
      <c r="U627">
        <v>-77.385189999999994</v>
      </c>
      <c r="V627" s="1" t="s">
        <v>222</v>
      </c>
      <c r="W627" s="1" t="s">
        <v>22</v>
      </c>
      <c r="X627" s="1" t="s">
        <v>22</v>
      </c>
      <c r="Y627" s="1" t="s">
        <v>23</v>
      </c>
    </row>
    <row r="628" spans="1:25" x14ac:dyDescent="0.25">
      <c r="A628" s="1" t="s">
        <v>222</v>
      </c>
      <c r="B628" s="2">
        <v>40805</v>
      </c>
      <c r="C628">
        <v>58.9</v>
      </c>
      <c r="D628">
        <v>68.900000000000006</v>
      </c>
      <c r="E628">
        <v>62.9</v>
      </c>
      <c r="F628">
        <v>55.1</v>
      </c>
      <c r="G628">
        <v>76.17</v>
      </c>
      <c r="I628">
        <v>6.9</v>
      </c>
      <c r="K628">
        <v>128.72999999999999</v>
      </c>
      <c r="M628">
        <v>0</v>
      </c>
      <c r="N628">
        <v>0</v>
      </c>
      <c r="O628" s="1" t="s">
        <v>22</v>
      </c>
      <c r="P628">
        <v>10</v>
      </c>
      <c r="Q628">
        <v>99.6</v>
      </c>
      <c r="R628">
        <v>1023.6</v>
      </c>
      <c r="S628" s="1" t="s">
        <v>22</v>
      </c>
      <c r="T628">
        <v>38.969720000000002</v>
      </c>
      <c r="U628">
        <v>-77.385189999999994</v>
      </c>
      <c r="V628" s="1" t="s">
        <v>222</v>
      </c>
      <c r="W628" s="1" t="s">
        <v>22</v>
      </c>
      <c r="X628" s="1" t="s">
        <v>22</v>
      </c>
      <c r="Y628" s="1" t="s">
        <v>23</v>
      </c>
    </row>
    <row r="629" spans="1:25" x14ac:dyDescent="0.25">
      <c r="A629" s="1" t="s">
        <v>222</v>
      </c>
      <c r="B629" s="2">
        <v>40806</v>
      </c>
      <c r="C629">
        <v>62.8</v>
      </c>
      <c r="D629">
        <v>73.400000000000006</v>
      </c>
      <c r="E629">
        <v>66.2</v>
      </c>
      <c r="F629">
        <v>62</v>
      </c>
      <c r="G629">
        <v>86.49</v>
      </c>
      <c r="I629">
        <v>8.3000000000000007</v>
      </c>
      <c r="K629">
        <v>175.55</v>
      </c>
      <c r="M629">
        <v>0.2</v>
      </c>
      <c r="N629">
        <v>25</v>
      </c>
      <c r="O629" s="1" t="s">
        <v>22</v>
      </c>
      <c r="P629">
        <v>8.8000000000000007</v>
      </c>
      <c r="Q629">
        <v>92.9</v>
      </c>
      <c r="R629">
        <v>1019.9</v>
      </c>
      <c r="S629" s="1" t="s">
        <v>137</v>
      </c>
      <c r="T629">
        <v>38.969720000000002</v>
      </c>
      <c r="U629">
        <v>-77.385189999999994</v>
      </c>
      <c r="V629" s="1" t="s">
        <v>222</v>
      </c>
      <c r="W629" s="1" t="s">
        <v>22</v>
      </c>
      <c r="X629" s="1" t="s">
        <v>22</v>
      </c>
      <c r="Y629" s="1" t="s">
        <v>24</v>
      </c>
    </row>
    <row r="630" spans="1:25" x14ac:dyDescent="0.25">
      <c r="A630" s="1" t="s">
        <v>222</v>
      </c>
      <c r="B630" s="2">
        <v>40807</v>
      </c>
      <c r="C630">
        <v>65.5</v>
      </c>
      <c r="D630">
        <v>76.7</v>
      </c>
      <c r="E630">
        <v>69.900000000000006</v>
      </c>
      <c r="F630">
        <v>66.3</v>
      </c>
      <c r="G630">
        <v>88.96</v>
      </c>
      <c r="I630">
        <v>8.6</v>
      </c>
      <c r="K630">
        <v>139.16</v>
      </c>
      <c r="M630">
        <v>0.1</v>
      </c>
      <c r="N630">
        <v>25</v>
      </c>
      <c r="O630" s="1" t="s">
        <v>22</v>
      </c>
      <c r="P630">
        <v>6.8</v>
      </c>
      <c r="Q630">
        <v>98.8</v>
      </c>
      <c r="R630">
        <v>1020.9</v>
      </c>
      <c r="S630" s="1" t="s">
        <v>241</v>
      </c>
      <c r="T630">
        <v>38.969720000000002</v>
      </c>
      <c r="U630">
        <v>-77.385189999999994</v>
      </c>
      <c r="V630" s="1" t="s">
        <v>222</v>
      </c>
      <c r="W630" s="1" t="s">
        <v>22</v>
      </c>
      <c r="X630" s="1" t="s">
        <v>22</v>
      </c>
      <c r="Y630" s="1" t="s">
        <v>24</v>
      </c>
    </row>
    <row r="631" spans="1:25" x14ac:dyDescent="0.25">
      <c r="A631" s="1" t="s">
        <v>222</v>
      </c>
      <c r="B631" s="2">
        <v>40808</v>
      </c>
      <c r="C631">
        <v>68</v>
      </c>
      <c r="D631">
        <v>79.2</v>
      </c>
      <c r="E631">
        <v>72.900000000000006</v>
      </c>
      <c r="F631">
        <v>68.8</v>
      </c>
      <c r="G631">
        <v>87.71</v>
      </c>
      <c r="I631">
        <v>6.6</v>
      </c>
      <c r="K631">
        <v>176</v>
      </c>
      <c r="M631">
        <v>0.1</v>
      </c>
      <c r="N631">
        <v>12.5</v>
      </c>
      <c r="O631" s="1" t="s">
        <v>22</v>
      </c>
      <c r="P631">
        <v>8.5</v>
      </c>
      <c r="Q631">
        <v>86.7</v>
      </c>
      <c r="R631">
        <v>1019.1</v>
      </c>
      <c r="S631" s="1" t="s">
        <v>308</v>
      </c>
      <c r="T631">
        <v>38.969720000000002</v>
      </c>
      <c r="U631">
        <v>-77.385189999999994</v>
      </c>
      <c r="V631" s="1" t="s">
        <v>222</v>
      </c>
      <c r="W631" s="1" t="s">
        <v>22</v>
      </c>
      <c r="X631" s="1" t="s">
        <v>22</v>
      </c>
      <c r="Y631" s="1" t="s">
        <v>24</v>
      </c>
    </row>
    <row r="632" spans="1:25" x14ac:dyDescent="0.25">
      <c r="A632" s="1" t="s">
        <v>222</v>
      </c>
      <c r="B632" s="2">
        <v>40809</v>
      </c>
      <c r="C632">
        <v>66.8</v>
      </c>
      <c r="D632">
        <v>73.099999999999994</v>
      </c>
      <c r="E632">
        <v>70.099999999999994</v>
      </c>
      <c r="F632">
        <v>68.900000000000006</v>
      </c>
      <c r="G632">
        <v>95.95</v>
      </c>
      <c r="I632">
        <v>6.7</v>
      </c>
      <c r="K632">
        <v>161.44</v>
      </c>
      <c r="M632">
        <v>0.3</v>
      </c>
      <c r="N632">
        <v>37.5</v>
      </c>
      <c r="O632" s="1" t="s">
        <v>22</v>
      </c>
      <c r="P632">
        <v>5.3</v>
      </c>
      <c r="Q632">
        <v>82.6</v>
      </c>
      <c r="R632">
        <v>1015.6</v>
      </c>
      <c r="S632" s="1" t="s">
        <v>112</v>
      </c>
      <c r="T632">
        <v>38.969720000000002</v>
      </c>
      <c r="U632">
        <v>-77.385189999999994</v>
      </c>
      <c r="V632" s="1" t="s">
        <v>222</v>
      </c>
      <c r="W632" s="1" t="s">
        <v>22</v>
      </c>
      <c r="X632" s="1" t="s">
        <v>22</v>
      </c>
      <c r="Y632" s="1" t="s">
        <v>24</v>
      </c>
    </row>
    <row r="633" spans="1:25" x14ac:dyDescent="0.25">
      <c r="A633" s="1" t="s">
        <v>222</v>
      </c>
      <c r="B633" s="2">
        <v>40810</v>
      </c>
      <c r="C633">
        <v>62.7</v>
      </c>
      <c r="D633">
        <v>74.900000000000006</v>
      </c>
      <c r="E633">
        <v>69.2</v>
      </c>
      <c r="F633">
        <v>64.5</v>
      </c>
      <c r="G633">
        <v>85.96</v>
      </c>
      <c r="I633">
        <v>7.6</v>
      </c>
      <c r="K633">
        <v>194.89</v>
      </c>
      <c r="M633">
        <v>0</v>
      </c>
      <c r="N633">
        <v>0</v>
      </c>
      <c r="O633" s="1" t="s">
        <v>22</v>
      </c>
      <c r="P633">
        <v>8.3000000000000007</v>
      </c>
      <c r="Q633">
        <v>82.1</v>
      </c>
      <c r="R633">
        <v>1016.8</v>
      </c>
      <c r="S633" s="1" t="s">
        <v>77</v>
      </c>
      <c r="T633">
        <v>38.969720000000002</v>
      </c>
      <c r="U633">
        <v>-77.385189999999994</v>
      </c>
      <c r="V633" s="1" t="s">
        <v>222</v>
      </c>
      <c r="W633" s="1" t="s">
        <v>22</v>
      </c>
      <c r="X633" s="1" t="s">
        <v>22</v>
      </c>
      <c r="Y633" s="1" t="s">
        <v>23</v>
      </c>
    </row>
    <row r="634" spans="1:25" x14ac:dyDescent="0.25">
      <c r="A634" s="1" t="s">
        <v>222</v>
      </c>
      <c r="B634" s="2">
        <v>40811</v>
      </c>
      <c r="C634">
        <v>68.900000000000006</v>
      </c>
      <c r="D634">
        <v>75.8</v>
      </c>
      <c r="E634">
        <v>71.2</v>
      </c>
      <c r="F634">
        <v>67.7</v>
      </c>
      <c r="G634">
        <v>88.91</v>
      </c>
      <c r="I634">
        <v>4</v>
      </c>
      <c r="K634">
        <v>158.46</v>
      </c>
      <c r="M634">
        <v>0.1</v>
      </c>
      <c r="N634">
        <v>16.670000000000002</v>
      </c>
      <c r="O634" s="1" t="s">
        <v>22</v>
      </c>
      <c r="P634">
        <v>7.9</v>
      </c>
      <c r="Q634">
        <v>87.3</v>
      </c>
      <c r="R634">
        <v>1018.1</v>
      </c>
      <c r="S634" s="1" t="s">
        <v>62</v>
      </c>
      <c r="T634">
        <v>38.969720000000002</v>
      </c>
      <c r="U634">
        <v>-77.385189999999994</v>
      </c>
      <c r="V634" s="1" t="s">
        <v>222</v>
      </c>
      <c r="W634" s="1" t="s">
        <v>22</v>
      </c>
      <c r="X634" s="1" t="s">
        <v>22</v>
      </c>
      <c r="Y634" s="1" t="s">
        <v>24</v>
      </c>
    </row>
    <row r="635" spans="1:25" x14ac:dyDescent="0.25">
      <c r="A635" s="1" t="s">
        <v>222</v>
      </c>
      <c r="B635" s="2">
        <v>40812</v>
      </c>
      <c r="C635">
        <v>67.2</v>
      </c>
      <c r="D635">
        <v>80</v>
      </c>
      <c r="E635">
        <v>73.3</v>
      </c>
      <c r="F635">
        <v>68.099999999999994</v>
      </c>
      <c r="G635">
        <v>84.66</v>
      </c>
      <c r="I635">
        <v>8.8000000000000007</v>
      </c>
      <c r="K635">
        <v>145.57</v>
      </c>
      <c r="M635">
        <v>0</v>
      </c>
      <c r="N635">
        <v>0</v>
      </c>
      <c r="O635" s="1" t="s">
        <v>22</v>
      </c>
      <c r="P635">
        <v>9</v>
      </c>
      <c r="Q635">
        <v>83.9</v>
      </c>
      <c r="R635">
        <v>1014.8</v>
      </c>
      <c r="S635" s="1" t="s">
        <v>62</v>
      </c>
      <c r="T635">
        <v>38.969720000000002</v>
      </c>
      <c r="U635">
        <v>-77.385189999999994</v>
      </c>
      <c r="V635" s="1" t="s">
        <v>222</v>
      </c>
      <c r="W635" s="1" t="s">
        <v>22</v>
      </c>
      <c r="X635" s="1" t="s">
        <v>22</v>
      </c>
      <c r="Y635" s="1" t="s">
        <v>23</v>
      </c>
    </row>
    <row r="636" spans="1:25" x14ac:dyDescent="0.25">
      <c r="A636" s="1" t="s">
        <v>222</v>
      </c>
      <c r="B636" s="2">
        <v>40813</v>
      </c>
      <c r="C636">
        <v>70.2</v>
      </c>
      <c r="D636">
        <v>78.5</v>
      </c>
      <c r="E636">
        <v>73.5</v>
      </c>
      <c r="F636">
        <v>69.900000000000006</v>
      </c>
      <c r="G636">
        <v>88.55</v>
      </c>
      <c r="I636">
        <v>13.2</v>
      </c>
      <c r="K636">
        <v>147.38</v>
      </c>
      <c r="M636">
        <v>0</v>
      </c>
      <c r="N636">
        <v>8.33</v>
      </c>
      <c r="O636" s="1" t="s">
        <v>22</v>
      </c>
      <c r="P636">
        <v>9.4</v>
      </c>
      <c r="Q636">
        <v>93.8</v>
      </c>
      <c r="R636">
        <v>1012.1</v>
      </c>
      <c r="S636" s="1" t="s">
        <v>250</v>
      </c>
      <c r="T636">
        <v>38.969720000000002</v>
      </c>
      <c r="U636">
        <v>-77.385189999999994</v>
      </c>
      <c r="V636" s="1" t="s">
        <v>222</v>
      </c>
      <c r="W636" s="1" t="s">
        <v>22</v>
      </c>
      <c r="X636" s="1" t="s">
        <v>22</v>
      </c>
      <c r="Y636" s="1" t="s">
        <v>23</v>
      </c>
    </row>
    <row r="637" spans="1:25" x14ac:dyDescent="0.25">
      <c r="A637" s="1" t="s">
        <v>222</v>
      </c>
      <c r="B637" s="2">
        <v>40814</v>
      </c>
      <c r="C637">
        <v>66.400000000000006</v>
      </c>
      <c r="D637">
        <v>80</v>
      </c>
      <c r="E637">
        <v>71.3</v>
      </c>
      <c r="F637">
        <v>66.599999999999994</v>
      </c>
      <c r="G637">
        <v>85.68</v>
      </c>
      <c r="I637">
        <v>9.6999999999999993</v>
      </c>
      <c r="K637">
        <v>134.16999999999999</v>
      </c>
      <c r="M637">
        <v>0.1</v>
      </c>
      <c r="N637">
        <v>29.17</v>
      </c>
      <c r="O637" s="1" t="s">
        <v>22</v>
      </c>
      <c r="P637">
        <v>9.5</v>
      </c>
      <c r="Q637">
        <v>85.2</v>
      </c>
      <c r="R637">
        <v>1010.5</v>
      </c>
      <c r="S637" s="1" t="s">
        <v>338</v>
      </c>
      <c r="T637">
        <v>38.969720000000002</v>
      </c>
      <c r="U637">
        <v>-77.385189999999994</v>
      </c>
      <c r="V637" s="1" t="s">
        <v>222</v>
      </c>
      <c r="W637" s="1" t="s">
        <v>22</v>
      </c>
      <c r="X637" s="1" t="s">
        <v>22</v>
      </c>
      <c r="Y637" s="1" t="s">
        <v>24</v>
      </c>
    </row>
    <row r="638" spans="1:25" x14ac:dyDescent="0.25">
      <c r="A638" s="1" t="s">
        <v>222</v>
      </c>
      <c r="B638" s="2">
        <v>40815</v>
      </c>
      <c r="C638">
        <v>57.3</v>
      </c>
      <c r="D638">
        <v>75.5</v>
      </c>
      <c r="E638">
        <v>67.3</v>
      </c>
      <c r="F638">
        <v>58.9</v>
      </c>
      <c r="G638">
        <v>77.34</v>
      </c>
      <c r="I638">
        <v>11</v>
      </c>
      <c r="K638">
        <v>252.9</v>
      </c>
      <c r="M638">
        <v>0</v>
      </c>
      <c r="N638">
        <v>4.17</v>
      </c>
      <c r="O638" s="1" t="s">
        <v>22</v>
      </c>
      <c r="P638">
        <v>7.2</v>
      </c>
      <c r="Q638">
        <v>41.5</v>
      </c>
      <c r="R638">
        <v>1007.4</v>
      </c>
      <c r="S638" s="1" t="s">
        <v>64</v>
      </c>
      <c r="T638">
        <v>38.969720000000002</v>
      </c>
      <c r="U638">
        <v>-77.385189999999994</v>
      </c>
      <c r="V638" s="1" t="s">
        <v>222</v>
      </c>
      <c r="W638" s="1" t="s">
        <v>22</v>
      </c>
      <c r="X638" s="1" t="s">
        <v>22</v>
      </c>
      <c r="Y638" s="1" t="s">
        <v>26</v>
      </c>
    </row>
    <row r="639" spans="1:25" x14ac:dyDescent="0.25">
      <c r="A639" s="1" t="s">
        <v>222</v>
      </c>
      <c r="B639" s="2">
        <v>40816</v>
      </c>
      <c r="C639">
        <v>55.9</v>
      </c>
      <c r="D639">
        <v>71.599999999999994</v>
      </c>
      <c r="E639">
        <v>62.9</v>
      </c>
      <c r="F639">
        <v>52.1</v>
      </c>
      <c r="G639">
        <v>70.08</v>
      </c>
      <c r="I639">
        <v>12.4</v>
      </c>
      <c r="K639">
        <v>248.57</v>
      </c>
      <c r="M639">
        <v>0</v>
      </c>
      <c r="N639">
        <v>0</v>
      </c>
      <c r="O639" s="1" t="s">
        <v>22</v>
      </c>
      <c r="P639">
        <v>9.9</v>
      </c>
      <c r="Q639">
        <v>50.6</v>
      </c>
      <c r="R639">
        <v>1006.1</v>
      </c>
      <c r="S639" s="1" t="s">
        <v>62</v>
      </c>
      <c r="T639">
        <v>38.969720000000002</v>
      </c>
      <c r="U639">
        <v>-77.385189999999994</v>
      </c>
      <c r="V639" s="1" t="s">
        <v>222</v>
      </c>
      <c r="W639" s="1" t="s">
        <v>22</v>
      </c>
      <c r="X639" s="1" t="s">
        <v>22</v>
      </c>
      <c r="Y639" s="1" t="s">
        <v>26</v>
      </c>
    </row>
    <row r="640" spans="1:25" x14ac:dyDescent="0.25">
      <c r="A640" s="1" t="s">
        <v>222</v>
      </c>
      <c r="B640" s="2">
        <v>40817</v>
      </c>
      <c r="C640">
        <v>47</v>
      </c>
      <c r="D640">
        <v>58.9</v>
      </c>
      <c r="E640">
        <v>50.7</v>
      </c>
      <c r="F640">
        <v>44.7</v>
      </c>
      <c r="G640">
        <v>80.39</v>
      </c>
      <c r="I640">
        <v>17.399999999999999</v>
      </c>
      <c r="K640">
        <v>304.75</v>
      </c>
      <c r="L640">
        <v>41.9</v>
      </c>
      <c r="M640">
        <v>0.7</v>
      </c>
      <c r="N640">
        <v>62.5</v>
      </c>
      <c r="O640" s="1" t="s">
        <v>22</v>
      </c>
      <c r="P640">
        <v>8.4</v>
      </c>
      <c r="Q640">
        <v>94.7</v>
      </c>
      <c r="R640">
        <v>1008.9</v>
      </c>
      <c r="S640" s="1" t="s">
        <v>68</v>
      </c>
      <c r="T640">
        <v>38.969720000000002</v>
      </c>
      <c r="U640">
        <v>-77.385189999999994</v>
      </c>
      <c r="V640" s="1" t="s">
        <v>222</v>
      </c>
      <c r="W640" s="1" t="s">
        <v>22</v>
      </c>
      <c r="X640" s="1" t="s">
        <v>22</v>
      </c>
      <c r="Y640" s="1" t="s">
        <v>24</v>
      </c>
    </row>
    <row r="641" spans="1:25" x14ac:dyDescent="0.25">
      <c r="A641" s="1" t="s">
        <v>222</v>
      </c>
      <c r="B641" s="2">
        <v>40818</v>
      </c>
      <c r="C641">
        <v>44</v>
      </c>
      <c r="D641">
        <v>49.7</v>
      </c>
      <c r="E641">
        <v>46.7</v>
      </c>
      <c r="F641">
        <v>41.4</v>
      </c>
      <c r="G641">
        <v>82.05</v>
      </c>
      <c r="I641">
        <v>16.5</v>
      </c>
      <c r="K641">
        <v>290.20999999999998</v>
      </c>
      <c r="L641">
        <v>37.299999999999997</v>
      </c>
      <c r="M641">
        <v>0.3</v>
      </c>
      <c r="N641">
        <v>45.83</v>
      </c>
      <c r="O641" s="1" t="s">
        <v>22</v>
      </c>
      <c r="P641">
        <v>10</v>
      </c>
      <c r="Q641">
        <v>98.5</v>
      </c>
      <c r="R641">
        <v>1011.7</v>
      </c>
      <c r="S641" s="1" t="s">
        <v>67</v>
      </c>
      <c r="T641">
        <v>38.969720000000002</v>
      </c>
      <c r="U641">
        <v>-77.385189999999994</v>
      </c>
      <c r="V641" s="1" t="s">
        <v>222</v>
      </c>
      <c r="W641" s="1" t="s">
        <v>22</v>
      </c>
      <c r="X641" s="1" t="s">
        <v>22</v>
      </c>
      <c r="Y641" s="1" t="s">
        <v>24</v>
      </c>
    </row>
    <row r="642" spans="1:25" x14ac:dyDescent="0.25">
      <c r="A642" s="1" t="s">
        <v>222</v>
      </c>
      <c r="B642" s="2">
        <v>40819</v>
      </c>
      <c r="C642">
        <v>44.5</v>
      </c>
      <c r="D642">
        <v>51.1</v>
      </c>
      <c r="E642">
        <v>47.7</v>
      </c>
      <c r="F642">
        <v>44</v>
      </c>
      <c r="G642">
        <v>87.09</v>
      </c>
      <c r="I642">
        <v>5.0999999999999996</v>
      </c>
      <c r="K642">
        <v>268.61</v>
      </c>
      <c r="L642">
        <v>44.2</v>
      </c>
      <c r="M642">
        <v>0</v>
      </c>
      <c r="N642">
        <v>16.670000000000002</v>
      </c>
      <c r="O642" s="1" t="s">
        <v>22</v>
      </c>
      <c r="P642">
        <v>9.9</v>
      </c>
      <c r="Q642">
        <v>95.5</v>
      </c>
      <c r="R642">
        <v>1016.9</v>
      </c>
      <c r="S642" s="1" t="s">
        <v>89</v>
      </c>
      <c r="T642">
        <v>38.969720000000002</v>
      </c>
      <c r="U642">
        <v>-77.385189999999994</v>
      </c>
      <c r="V642" s="1" t="s">
        <v>222</v>
      </c>
      <c r="W642" s="1" t="s">
        <v>22</v>
      </c>
      <c r="X642" s="1" t="s">
        <v>22</v>
      </c>
      <c r="Y642" s="1" t="s">
        <v>23</v>
      </c>
    </row>
    <row r="643" spans="1:25" x14ac:dyDescent="0.25">
      <c r="A643" s="1" t="s">
        <v>222</v>
      </c>
      <c r="B643" s="2">
        <v>40820</v>
      </c>
      <c r="C643">
        <v>44.9</v>
      </c>
      <c r="D643">
        <v>65.900000000000006</v>
      </c>
      <c r="E643">
        <v>56.2</v>
      </c>
      <c r="F643">
        <v>49.8</v>
      </c>
      <c r="G643">
        <v>80.540000000000006</v>
      </c>
      <c r="I643">
        <v>18.3</v>
      </c>
      <c r="J643">
        <v>30</v>
      </c>
      <c r="K643">
        <v>296.35000000000002</v>
      </c>
      <c r="L643">
        <v>47.6</v>
      </c>
      <c r="M643">
        <v>0</v>
      </c>
      <c r="N643">
        <v>0</v>
      </c>
      <c r="O643" s="1" t="s">
        <v>22</v>
      </c>
      <c r="P643">
        <v>9.5</v>
      </c>
      <c r="Q643">
        <v>68.099999999999994</v>
      </c>
      <c r="R643">
        <v>1020.5</v>
      </c>
      <c r="S643" s="1" t="s">
        <v>77</v>
      </c>
      <c r="T643">
        <v>38.969720000000002</v>
      </c>
      <c r="U643">
        <v>-77.385189999999994</v>
      </c>
      <c r="V643" s="1" t="s">
        <v>222</v>
      </c>
      <c r="W643" s="1" t="s">
        <v>22</v>
      </c>
      <c r="X643" s="1" t="s">
        <v>22</v>
      </c>
      <c r="Y643" s="1" t="s">
        <v>26</v>
      </c>
    </row>
    <row r="644" spans="1:25" x14ac:dyDescent="0.25">
      <c r="A644" s="1" t="s">
        <v>222</v>
      </c>
      <c r="B644" s="2">
        <v>40821</v>
      </c>
      <c r="C644">
        <v>53.4</v>
      </c>
      <c r="D644">
        <v>74.099999999999994</v>
      </c>
      <c r="E644">
        <v>62</v>
      </c>
      <c r="F644">
        <v>50.2</v>
      </c>
      <c r="G644">
        <v>67.69</v>
      </c>
      <c r="I644">
        <v>15.4</v>
      </c>
      <c r="K644">
        <v>299.26</v>
      </c>
      <c r="M644">
        <v>0</v>
      </c>
      <c r="N644">
        <v>0</v>
      </c>
      <c r="O644" s="1" t="s">
        <v>22</v>
      </c>
      <c r="P644">
        <v>10</v>
      </c>
      <c r="Q644">
        <v>3.2</v>
      </c>
      <c r="R644">
        <v>1022.4</v>
      </c>
      <c r="S644" s="1" t="s">
        <v>22</v>
      </c>
      <c r="T644">
        <v>38.969720000000002</v>
      </c>
      <c r="U644">
        <v>-77.385189999999994</v>
      </c>
      <c r="V644" s="1" t="s">
        <v>222</v>
      </c>
      <c r="W644" s="1" t="s">
        <v>22</v>
      </c>
      <c r="X644" s="1" t="s">
        <v>22</v>
      </c>
      <c r="Y644" s="1" t="s">
        <v>28</v>
      </c>
    </row>
    <row r="645" spans="1:25" x14ac:dyDescent="0.25">
      <c r="A645" s="1" t="s">
        <v>222</v>
      </c>
      <c r="B645" s="2">
        <v>40822</v>
      </c>
      <c r="C645">
        <v>49.2</v>
      </c>
      <c r="D645">
        <v>69.2</v>
      </c>
      <c r="E645">
        <v>57.8</v>
      </c>
      <c r="F645">
        <v>45.8</v>
      </c>
      <c r="G645">
        <v>66.97</v>
      </c>
      <c r="I645">
        <v>6.3</v>
      </c>
      <c r="K645">
        <v>200.65</v>
      </c>
      <c r="L645">
        <v>47.8</v>
      </c>
      <c r="M645">
        <v>0</v>
      </c>
      <c r="N645">
        <v>0</v>
      </c>
      <c r="O645" s="1" t="s">
        <v>22</v>
      </c>
      <c r="P645">
        <v>10</v>
      </c>
      <c r="Q645">
        <v>11.3</v>
      </c>
      <c r="R645">
        <v>1028</v>
      </c>
      <c r="S645" s="1" t="s">
        <v>22</v>
      </c>
      <c r="T645">
        <v>38.969720000000002</v>
      </c>
      <c r="U645">
        <v>-77.385189999999994</v>
      </c>
      <c r="V645" s="1" t="s">
        <v>222</v>
      </c>
      <c r="W645" s="1" t="s">
        <v>22</v>
      </c>
      <c r="X645" s="1" t="s">
        <v>22</v>
      </c>
      <c r="Y645" s="1" t="s">
        <v>28</v>
      </c>
    </row>
    <row r="646" spans="1:25" x14ac:dyDescent="0.25">
      <c r="A646" s="1" t="s">
        <v>222</v>
      </c>
      <c r="B646" s="2">
        <v>40823</v>
      </c>
      <c r="C646">
        <v>44</v>
      </c>
      <c r="D646">
        <v>73</v>
      </c>
      <c r="E646">
        <v>57.1</v>
      </c>
      <c r="F646">
        <v>48.1</v>
      </c>
      <c r="G646">
        <v>75.489999999999995</v>
      </c>
      <c r="I646">
        <v>5.7</v>
      </c>
      <c r="K646">
        <v>152.66999999999999</v>
      </c>
      <c r="M646">
        <v>0</v>
      </c>
      <c r="N646">
        <v>0</v>
      </c>
      <c r="O646" s="1" t="s">
        <v>22</v>
      </c>
      <c r="P646">
        <v>9.5</v>
      </c>
      <c r="Q646">
        <v>5.7</v>
      </c>
      <c r="R646">
        <v>1030.0999999999999</v>
      </c>
      <c r="S646" s="1" t="s">
        <v>98</v>
      </c>
      <c r="T646">
        <v>38.969720000000002</v>
      </c>
      <c r="U646">
        <v>-77.385189999999994</v>
      </c>
      <c r="V646" s="1" t="s">
        <v>222</v>
      </c>
      <c r="W646" s="1" t="s">
        <v>22</v>
      </c>
      <c r="X646" s="1" t="s">
        <v>22</v>
      </c>
      <c r="Y646" s="1" t="s">
        <v>28</v>
      </c>
    </row>
    <row r="647" spans="1:25" x14ac:dyDescent="0.25">
      <c r="A647" s="1" t="s">
        <v>222</v>
      </c>
      <c r="B647" s="2">
        <v>40824</v>
      </c>
      <c r="C647">
        <v>46.4</v>
      </c>
      <c r="D647">
        <v>73.400000000000006</v>
      </c>
      <c r="E647">
        <v>58.8</v>
      </c>
      <c r="F647">
        <v>48.8</v>
      </c>
      <c r="G647">
        <v>73.62</v>
      </c>
      <c r="I647">
        <v>5.6</v>
      </c>
      <c r="K647">
        <v>180.14</v>
      </c>
      <c r="M647">
        <v>0</v>
      </c>
      <c r="N647">
        <v>0</v>
      </c>
      <c r="O647" s="1" t="s">
        <v>22</v>
      </c>
      <c r="P647">
        <v>9.8000000000000007</v>
      </c>
      <c r="Q647">
        <v>0</v>
      </c>
      <c r="R647">
        <v>1032.5</v>
      </c>
      <c r="S647" s="1" t="s">
        <v>61</v>
      </c>
      <c r="T647">
        <v>38.969720000000002</v>
      </c>
      <c r="U647">
        <v>-77.385189999999994</v>
      </c>
      <c r="V647" s="1" t="s">
        <v>222</v>
      </c>
      <c r="W647" s="1" t="s">
        <v>22</v>
      </c>
      <c r="X647" s="1" t="s">
        <v>22</v>
      </c>
      <c r="Y647" s="1" t="s">
        <v>28</v>
      </c>
    </row>
    <row r="648" spans="1:25" x14ac:dyDescent="0.25">
      <c r="A648" s="1" t="s">
        <v>222</v>
      </c>
      <c r="B648" s="2">
        <v>40825</v>
      </c>
      <c r="C648">
        <v>46.2</v>
      </c>
      <c r="D648">
        <v>79.099999999999994</v>
      </c>
      <c r="E648">
        <v>60.6</v>
      </c>
      <c r="F648">
        <v>50.4</v>
      </c>
      <c r="G648">
        <v>73.819999999999993</v>
      </c>
      <c r="I648">
        <v>5.2</v>
      </c>
      <c r="K648">
        <v>173.33</v>
      </c>
      <c r="M648">
        <v>0</v>
      </c>
      <c r="N648">
        <v>0</v>
      </c>
      <c r="O648" s="1" t="s">
        <v>22</v>
      </c>
      <c r="P648">
        <v>10</v>
      </c>
      <c r="Q648">
        <v>30</v>
      </c>
      <c r="R648">
        <v>1030.2</v>
      </c>
      <c r="S648" s="1" t="s">
        <v>22</v>
      </c>
      <c r="T648">
        <v>38.969720000000002</v>
      </c>
      <c r="U648">
        <v>-77.385189999999994</v>
      </c>
      <c r="V648" s="1" t="s">
        <v>222</v>
      </c>
      <c r="W648" s="1" t="s">
        <v>22</v>
      </c>
      <c r="X648" s="1" t="s">
        <v>22</v>
      </c>
      <c r="Y648" s="1" t="s">
        <v>26</v>
      </c>
    </row>
    <row r="649" spans="1:25" x14ac:dyDescent="0.25">
      <c r="A649" s="1" t="s">
        <v>222</v>
      </c>
      <c r="B649" s="2">
        <v>40826</v>
      </c>
      <c r="C649">
        <v>50.3</v>
      </c>
      <c r="D649">
        <v>79.7</v>
      </c>
      <c r="E649">
        <v>63.4</v>
      </c>
      <c r="F649">
        <v>54.9</v>
      </c>
      <c r="G649">
        <v>77.08</v>
      </c>
      <c r="I649">
        <v>5.2</v>
      </c>
      <c r="K649">
        <v>314.47000000000003</v>
      </c>
      <c r="M649">
        <v>0</v>
      </c>
      <c r="N649">
        <v>0</v>
      </c>
      <c r="O649" s="1" t="s">
        <v>22</v>
      </c>
      <c r="P649">
        <v>9.6999999999999993</v>
      </c>
      <c r="Q649">
        <v>61.5</v>
      </c>
      <c r="R649">
        <v>1024.8</v>
      </c>
      <c r="S649" s="1" t="s">
        <v>22</v>
      </c>
      <c r="T649">
        <v>38.969720000000002</v>
      </c>
      <c r="U649">
        <v>-77.385189999999994</v>
      </c>
      <c r="V649" s="1" t="s">
        <v>222</v>
      </c>
      <c r="W649" s="1" t="s">
        <v>22</v>
      </c>
      <c r="X649" s="1" t="s">
        <v>22</v>
      </c>
      <c r="Y649" s="1" t="s">
        <v>26</v>
      </c>
    </row>
    <row r="650" spans="1:25" x14ac:dyDescent="0.25">
      <c r="A650" s="1" t="s">
        <v>222</v>
      </c>
      <c r="B650" s="2">
        <v>40827</v>
      </c>
      <c r="C650">
        <v>57.6</v>
      </c>
      <c r="D650">
        <v>70.099999999999994</v>
      </c>
      <c r="E650">
        <v>64.3</v>
      </c>
      <c r="F650">
        <v>58.3</v>
      </c>
      <c r="G650">
        <v>81.3</v>
      </c>
      <c r="I650">
        <v>7.2</v>
      </c>
      <c r="K650">
        <v>230.91</v>
      </c>
      <c r="M650">
        <v>0</v>
      </c>
      <c r="N650">
        <v>0</v>
      </c>
      <c r="O650" s="1" t="s">
        <v>22</v>
      </c>
      <c r="P650">
        <v>9.5</v>
      </c>
      <c r="Q650">
        <v>86.6</v>
      </c>
      <c r="R650">
        <v>1020</v>
      </c>
      <c r="S650" s="1" t="s">
        <v>67</v>
      </c>
      <c r="T650">
        <v>38.969720000000002</v>
      </c>
      <c r="U650">
        <v>-77.385189999999994</v>
      </c>
      <c r="V650" s="1" t="s">
        <v>222</v>
      </c>
      <c r="W650" s="1" t="s">
        <v>22</v>
      </c>
      <c r="X650" s="1" t="s">
        <v>22</v>
      </c>
      <c r="Y650" s="1" t="s">
        <v>23</v>
      </c>
    </row>
    <row r="651" spans="1:25" x14ac:dyDescent="0.25">
      <c r="A651" s="1" t="s">
        <v>222</v>
      </c>
      <c r="B651" s="2">
        <v>40828</v>
      </c>
      <c r="C651">
        <v>62</v>
      </c>
      <c r="D651">
        <v>65</v>
      </c>
      <c r="E651">
        <v>63.5</v>
      </c>
      <c r="F651">
        <v>60.8</v>
      </c>
      <c r="G651">
        <v>90.98</v>
      </c>
      <c r="I651">
        <v>12</v>
      </c>
      <c r="K651">
        <v>90.88</v>
      </c>
      <c r="M651">
        <v>0.4</v>
      </c>
      <c r="N651">
        <v>50</v>
      </c>
      <c r="O651" s="1" t="s">
        <v>22</v>
      </c>
      <c r="P651">
        <v>6.7</v>
      </c>
      <c r="Q651">
        <v>99.6</v>
      </c>
      <c r="R651">
        <v>1014</v>
      </c>
      <c r="S651" s="1" t="s">
        <v>91</v>
      </c>
      <c r="T651">
        <v>38.969720000000002</v>
      </c>
      <c r="U651">
        <v>-77.385189999999994</v>
      </c>
      <c r="V651" s="1" t="s">
        <v>222</v>
      </c>
      <c r="W651" s="1" t="s">
        <v>22</v>
      </c>
      <c r="X651" s="1" t="s">
        <v>22</v>
      </c>
      <c r="Y651" s="1" t="s">
        <v>24</v>
      </c>
    </row>
    <row r="652" spans="1:25" x14ac:dyDescent="0.25">
      <c r="A652" s="1" t="s">
        <v>222</v>
      </c>
      <c r="B652" s="2">
        <v>40829</v>
      </c>
      <c r="C652">
        <v>60.9</v>
      </c>
      <c r="D652">
        <v>72.2</v>
      </c>
      <c r="E652">
        <v>65.099999999999994</v>
      </c>
      <c r="F652">
        <v>63.6</v>
      </c>
      <c r="G652">
        <v>94.82</v>
      </c>
      <c r="I652">
        <v>13.4</v>
      </c>
      <c r="K652">
        <v>177.67</v>
      </c>
      <c r="M652">
        <v>1.8</v>
      </c>
      <c r="N652">
        <v>70.83</v>
      </c>
      <c r="O652" s="1" t="s">
        <v>22</v>
      </c>
      <c r="P652">
        <v>3.8</v>
      </c>
      <c r="Q652">
        <v>98.4</v>
      </c>
      <c r="R652">
        <v>1005.4</v>
      </c>
      <c r="S652" s="1" t="s">
        <v>339</v>
      </c>
      <c r="T652">
        <v>38.969720000000002</v>
      </c>
      <c r="U652">
        <v>-77.385189999999994</v>
      </c>
      <c r="V652" s="1" t="s">
        <v>222</v>
      </c>
      <c r="W652" s="1" t="s">
        <v>22</v>
      </c>
      <c r="X652" s="1" t="s">
        <v>22</v>
      </c>
      <c r="Y652" s="1" t="s">
        <v>24</v>
      </c>
    </row>
    <row r="653" spans="1:25" x14ac:dyDescent="0.25">
      <c r="A653" s="1" t="s">
        <v>222</v>
      </c>
      <c r="B653" s="2">
        <v>40830</v>
      </c>
      <c r="C653">
        <v>56.2</v>
      </c>
      <c r="D653">
        <v>70.099999999999994</v>
      </c>
      <c r="E653">
        <v>63.7</v>
      </c>
      <c r="F653">
        <v>54.4</v>
      </c>
      <c r="G653">
        <v>74.78</v>
      </c>
      <c r="I653">
        <v>17.2</v>
      </c>
      <c r="J653">
        <v>30</v>
      </c>
      <c r="K653">
        <v>214.79</v>
      </c>
      <c r="M653">
        <v>0.7</v>
      </c>
      <c r="N653">
        <v>29.17</v>
      </c>
      <c r="O653" s="1" t="s">
        <v>22</v>
      </c>
      <c r="P653">
        <v>8.6</v>
      </c>
      <c r="Q653">
        <v>70.400000000000006</v>
      </c>
      <c r="R653">
        <v>1000</v>
      </c>
      <c r="S653" s="1" t="s">
        <v>68</v>
      </c>
      <c r="T653">
        <v>38.969720000000002</v>
      </c>
      <c r="U653">
        <v>-77.385189999999994</v>
      </c>
      <c r="V653" s="1" t="s">
        <v>222</v>
      </c>
      <c r="W653" s="1" t="s">
        <v>22</v>
      </c>
      <c r="X653" s="1" t="s">
        <v>22</v>
      </c>
      <c r="Y653" s="1" t="s">
        <v>25</v>
      </c>
    </row>
    <row r="654" spans="1:25" x14ac:dyDescent="0.25">
      <c r="A654" s="1" t="s">
        <v>222</v>
      </c>
      <c r="B654" s="2">
        <v>40831</v>
      </c>
      <c r="C654">
        <v>47.5</v>
      </c>
      <c r="D654">
        <v>70.099999999999994</v>
      </c>
      <c r="E654">
        <v>59.4</v>
      </c>
      <c r="F654">
        <v>38.1</v>
      </c>
      <c r="G654">
        <v>49.04</v>
      </c>
      <c r="I654">
        <v>17.2</v>
      </c>
      <c r="J654">
        <v>32.200000000000003</v>
      </c>
      <c r="K654">
        <v>228.21</v>
      </c>
      <c r="L654">
        <v>44.8</v>
      </c>
      <c r="M654">
        <v>0</v>
      </c>
      <c r="N654">
        <v>0</v>
      </c>
      <c r="O654" s="1" t="s">
        <v>22</v>
      </c>
      <c r="P654">
        <v>10</v>
      </c>
      <c r="Q654">
        <v>24.5</v>
      </c>
      <c r="R654">
        <v>1007.7</v>
      </c>
      <c r="S654" s="1" t="s">
        <v>22</v>
      </c>
      <c r="T654">
        <v>38.969720000000002</v>
      </c>
      <c r="U654">
        <v>-77.385189999999994</v>
      </c>
      <c r="V654" s="1" t="s">
        <v>222</v>
      </c>
      <c r="W654" s="1" t="s">
        <v>22</v>
      </c>
      <c r="X654" s="1" t="s">
        <v>22</v>
      </c>
      <c r="Y654" s="1" t="s">
        <v>28</v>
      </c>
    </row>
    <row r="655" spans="1:25" x14ac:dyDescent="0.25">
      <c r="A655" s="1" t="s">
        <v>222</v>
      </c>
      <c r="B655" s="2">
        <v>40832</v>
      </c>
      <c r="C655">
        <v>44.6</v>
      </c>
      <c r="D655">
        <v>71</v>
      </c>
      <c r="E655">
        <v>58.7</v>
      </c>
      <c r="F655">
        <v>41.1</v>
      </c>
      <c r="G655">
        <v>53.84</v>
      </c>
      <c r="I655">
        <v>17.600000000000001</v>
      </c>
      <c r="K655">
        <v>204.75</v>
      </c>
      <c r="L655">
        <v>40.9</v>
      </c>
      <c r="M655">
        <v>0</v>
      </c>
      <c r="N655">
        <v>0</v>
      </c>
      <c r="O655" s="1" t="s">
        <v>22</v>
      </c>
      <c r="P655">
        <v>10</v>
      </c>
      <c r="Q655">
        <v>25.6</v>
      </c>
      <c r="R655">
        <v>1012.6</v>
      </c>
      <c r="S655" s="1" t="s">
        <v>22</v>
      </c>
      <c r="T655">
        <v>38.969720000000002</v>
      </c>
      <c r="U655">
        <v>-77.385189999999994</v>
      </c>
      <c r="V655" s="1" t="s">
        <v>222</v>
      </c>
      <c r="W655" s="1" t="s">
        <v>22</v>
      </c>
      <c r="X655" s="1" t="s">
        <v>22</v>
      </c>
      <c r="Y655" s="1" t="s">
        <v>26</v>
      </c>
    </row>
    <row r="656" spans="1:25" x14ac:dyDescent="0.25">
      <c r="A656" s="1" t="s">
        <v>222</v>
      </c>
      <c r="B656" s="2">
        <v>40833</v>
      </c>
      <c r="C656">
        <v>52.2</v>
      </c>
      <c r="D656">
        <v>70.2</v>
      </c>
      <c r="E656">
        <v>61.9</v>
      </c>
      <c r="F656">
        <v>47.1</v>
      </c>
      <c r="G656">
        <v>59.89</v>
      </c>
      <c r="I656">
        <v>13.4</v>
      </c>
      <c r="K656">
        <v>268.55</v>
      </c>
      <c r="M656">
        <v>0</v>
      </c>
      <c r="N656">
        <v>0</v>
      </c>
      <c r="O656" s="1" t="s">
        <v>22</v>
      </c>
      <c r="P656">
        <v>10</v>
      </c>
      <c r="Q656">
        <v>52.8</v>
      </c>
      <c r="R656">
        <v>1009.2</v>
      </c>
      <c r="S656" s="1" t="s">
        <v>22</v>
      </c>
      <c r="T656">
        <v>38.969720000000002</v>
      </c>
      <c r="U656">
        <v>-77.385189999999994</v>
      </c>
      <c r="V656" s="1" t="s">
        <v>222</v>
      </c>
      <c r="W656" s="1" t="s">
        <v>22</v>
      </c>
      <c r="X656" s="1" t="s">
        <v>22</v>
      </c>
      <c r="Y656" s="1" t="s">
        <v>26</v>
      </c>
    </row>
    <row r="657" spans="1:25" x14ac:dyDescent="0.25">
      <c r="A657" s="1" t="s">
        <v>222</v>
      </c>
      <c r="B657" s="2">
        <v>40834</v>
      </c>
      <c r="C657">
        <v>48</v>
      </c>
      <c r="D657">
        <v>72</v>
      </c>
      <c r="E657">
        <v>60.7</v>
      </c>
      <c r="F657">
        <v>50.1</v>
      </c>
      <c r="G657">
        <v>71.53</v>
      </c>
      <c r="I657">
        <v>7.9</v>
      </c>
      <c r="K657">
        <v>146.79</v>
      </c>
      <c r="M657">
        <v>0</v>
      </c>
      <c r="N657">
        <v>0</v>
      </c>
      <c r="O657" s="1" t="s">
        <v>22</v>
      </c>
      <c r="P657">
        <v>10</v>
      </c>
      <c r="Q657">
        <v>62</v>
      </c>
      <c r="R657">
        <v>1009.8</v>
      </c>
      <c r="S657" s="1" t="s">
        <v>22</v>
      </c>
      <c r="T657">
        <v>38.969720000000002</v>
      </c>
      <c r="U657">
        <v>-77.385189999999994</v>
      </c>
      <c r="V657" s="1" t="s">
        <v>222</v>
      </c>
      <c r="W657" s="1" t="s">
        <v>22</v>
      </c>
      <c r="X657" s="1" t="s">
        <v>22</v>
      </c>
      <c r="Y657" s="1" t="s">
        <v>26</v>
      </c>
    </row>
    <row r="658" spans="1:25" x14ac:dyDescent="0.25">
      <c r="A658" s="1" t="s">
        <v>222</v>
      </c>
      <c r="B658" s="2">
        <v>40835</v>
      </c>
      <c r="C658">
        <v>60</v>
      </c>
      <c r="D658">
        <v>65.7</v>
      </c>
      <c r="E658">
        <v>62.7</v>
      </c>
      <c r="F658">
        <v>59.5</v>
      </c>
      <c r="G658">
        <v>89.77</v>
      </c>
      <c r="I658">
        <v>11.7</v>
      </c>
      <c r="K658">
        <v>107.71</v>
      </c>
      <c r="M658">
        <v>0.8</v>
      </c>
      <c r="N658">
        <v>58.33</v>
      </c>
      <c r="O658" s="1" t="s">
        <v>22</v>
      </c>
      <c r="P658">
        <v>6.5</v>
      </c>
      <c r="Q658">
        <v>98.1</v>
      </c>
      <c r="R658">
        <v>998.9</v>
      </c>
      <c r="S658" s="1" t="s">
        <v>94</v>
      </c>
      <c r="T658">
        <v>38.969720000000002</v>
      </c>
      <c r="U658">
        <v>-77.385189999999994</v>
      </c>
      <c r="V658" s="1" t="s">
        <v>222</v>
      </c>
      <c r="W658" s="1" t="s">
        <v>22</v>
      </c>
      <c r="X658" s="1" t="s">
        <v>22</v>
      </c>
      <c r="Y658" s="1" t="s">
        <v>24</v>
      </c>
    </row>
    <row r="659" spans="1:25" x14ac:dyDescent="0.25">
      <c r="A659" s="1" t="s">
        <v>222</v>
      </c>
      <c r="B659" s="2">
        <v>40836</v>
      </c>
      <c r="C659">
        <v>50.4</v>
      </c>
      <c r="D659">
        <v>65</v>
      </c>
      <c r="E659">
        <v>56.7</v>
      </c>
      <c r="F659">
        <v>46.2</v>
      </c>
      <c r="G659">
        <v>69.17</v>
      </c>
      <c r="I659">
        <v>19.5</v>
      </c>
      <c r="J659">
        <v>31.1</v>
      </c>
      <c r="K659">
        <v>205.38</v>
      </c>
      <c r="M659">
        <v>0</v>
      </c>
      <c r="N659">
        <v>0</v>
      </c>
      <c r="O659" s="1" t="s">
        <v>22</v>
      </c>
      <c r="P659">
        <v>9.6999999999999993</v>
      </c>
      <c r="Q659">
        <v>69.599999999999994</v>
      </c>
      <c r="R659">
        <v>999.1</v>
      </c>
      <c r="S659" s="1" t="s">
        <v>62</v>
      </c>
      <c r="T659">
        <v>38.969720000000002</v>
      </c>
      <c r="U659">
        <v>-77.385189999999994</v>
      </c>
      <c r="V659" s="1" t="s">
        <v>222</v>
      </c>
      <c r="W659" s="1" t="s">
        <v>22</v>
      </c>
      <c r="X659" s="1" t="s">
        <v>22</v>
      </c>
      <c r="Y659" s="1" t="s">
        <v>26</v>
      </c>
    </row>
    <row r="660" spans="1:25" x14ac:dyDescent="0.25">
      <c r="A660" s="1" t="s">
        <v>222</v>
      </c>
      <c r="B660" s="2">
        <v>40837</v>
      </c>
      <c r="C660">
        <v>42.4</v>
      </c>
      <c r="D660">
        <v>57.7</v>
      </c>
      <c r="E660">
        <v>50.5</v>
      </c>
      <c r="F660">
        <v>39.700000000000003</v>
      </c>
      <c r="G660">
        <v>67.709999999999994</v>
      </c>
      <c r="I660">
        <v>14.3</v>
      </c>
      <c r="K660">
        <v>253.83</v>
      </c>
      <c r="L660">
        <v>38.9</v>
      </c>
      <c r="M660">
        <v>0</v>
      </c>
      <c r="N660">
        <v>0</v>
      </c>
      <c r="O660" s="1" t="s">
        <v>22</v>
      </c>
      <c r="P660">
        <v>10</v>
      </c>
      <c r="Q660">
        <v>67.400000000000006</v>
      </c>
      <c r="R660">
        <v>1015.4</v>
      </c>
      <c r="S660" s="1" t="s">
        <v>22</v>
      </c>
      <c r="T660">
        <v>38.969720000000002</v>
      </c>
      <c r="U660">
        <v>-77.385189999999994</v>
      </c>
      <c r="V660" s="1" t="s">
        <v>222</v>
      </c>
      <c r="W660" s="1" t="s">
        <v>22</v>
      </c>
      <c r="X660" s="1" t="s">
        <v>22</v>
      </c>
      <c r="Y660" s="1" t="s">
        <v>26</v>
      </c>
    </row>
    <row r="661" spans="1:25" x14ac:dyDescent="0.25">
      <c r="A661" s="1" t="s">
        <v>222</v>
      </c>
      <c r="B661" s="2">
        <v>40838</v>
      </c>
      <c r="C661">
        <v>40.9</v>
      </c>
      <c r="D661">
        <v>58.9</v>
      </c>
      <c r="E661">
        <v>49.5</v>
      </c>
      <c r="F661">
        <v>40.4</v>
      </c>
      <c r="G661">
        <v>72.569999999999993</v>
      </c>
      <c r="I661">
        <v>10.4</v>
      </c>
      <c r="K661">
        <v>251.57</v>
      </c>
      <c r="L661">
        <v>45.4</v>
      </c>
      <c r="M661">
        <v>0</v>
      </c>
      <c r="N661">
        <v>0</v>
      </c>
      <c r="O661" s="1" t="s">
        <v>22</v>
      </c>
      <c r="P661">
        <v>10</v>
      </c>
      <c r="Q661">
        <v>62.8</v>
      </c>
      <c r="R661">
        <v>1020.1</v>
      </c>
      <c r="S661" s="1" t="s">
        <v>22</v>
      </c>
      <c r="T661">
        <v>38.969720000000002</v>
      </c>
      <c r="U661">
        <v>-77.385189999999994</v>
      </c>
      <c r="V661" s="1" t="s">
        <v>222</v>
      </c>
      <c r="W661" s="1" t="s">
        <v>22</v>
      </c>
      <c r="X661" s="1" t="s">
        <v>22</v>
      </c>
      <c r="Y661" s="1" t="s">
        <v>26</v>
      </c>
    </row>
    <row r="662" spans="1:25" x14ac:dyDescent="0.25">
      <c r="A662" s="1" t="s">
        <v>222</v>
      </c>
      <c r="B662" s="2">
        <v>40839</v>
      </c>
      <c r="C662">
        <v>36</v>
      </c>
      <c r="D662">
        <v>63</v>
      </c>
      <c r="E662">
        <v>49.3</v>
      </c>
      <c r="F662">
        <v>42</v>
      </c>
      <c r="G662">
        <v>78.180000000000007</v>
      </c>
      <c r="I662">
        <v>6.6</v>
      </c>
      <c r="K662">
        <v>176.71</v>
      </c>
      <c r="M662">
        <v>0</v>
      </c>
      <c r="N662">
        <v>0</v>
      </c>
      <c r="O662" s="1" t="s">
        <v>22</v>
      </c>
      <c r="P662">
        <v>8.1999999999999993</v>
      </c>
      <c r="Q662">
        <v>34.1</v>
      </c>
      <c r="R662">
        <v>1020.2</v>
      </c>
      <c r="S662" s="1" t="s">
        <v>61</v>
      </c>
      <c r="T662">
        <v>38.969720000000002</v>
      </c>
      <c r="U662">
        <v>-77.385189999999994</v>
      </c>
      <c r="V662" s="1" t="s">
        <v>222</v>
      </c>
      <c r="W662" s="1" t="s">
        <v>22</v>
      </c>
      <c r="X662" s="1" t="s">
        <v>22</v>
      </c>
      <c r="Y662" s="1" t="s">
        <v>26</v>
      </c>
    </row>
    <row r="663" spans="1:25" x14ac:dyDescent="0.25">
      <c r="A663" s="1" t="s">
        <v>222</v>
      </c>
      <c r="B663" s="2">
        <v>40840</v>
      </c>
      <c r="C663">
        <v>43.3</v>
      </c>
      <c r="D663">
        <v>66.5</v>
      </c>
      <c r="E663">
        <v>53.6</v>
      </c>
      <c r="F663">
        <v>47.6</v>
      </c>
      <c r="G663">
        <v>81.63</v>
      </c>
      <c r="I663">
        <v>8.8000000000000007</v>
      </c>
      <c r="K663">
        <v>208.36</v>
      </c>
      <c r="L663">
        <v>42.8</v>
      </c>
      <c r="M663">
        <v>0.1</v>
      </c>
      <c r="N663">
        <v>8.33</v>
      </c>
      <c r="O663" s="1" t="s">
        <v>22</v>
      </c>
      <c r="P663">
        <v>8.1</v>
      </c>
      <c r="Q663">
        <v>62.9</v>
      </c>
      <c r="R663">
        <v>1018.2</v>
      </c>
      <c r="S663" s="1" t="s">
        <v>68</v>
      </c>
      <c r="T663">
        <v>38.969720000000002</v>
      </c>
      <c r="U663">
        <v>-77.385189999999994</v>
      </c>
      <c r="V663" s="1" t="s">
        <v>222</v>
      </c>
      <c r="W663" s="1" t="s">
        <v>22</v>
      </c>
      <c r="X663" s="1" t="s">
        <v>22</v>
      </c>
      <c r="Y663" s="1" t="s">
        <v>25</v>
      </c>
    </row>
    <row r="664" spans="1:25" x14ac:dyDescent="0.25">
      <c r="A664" s="1" t="s">
        <v>222</v>
      </c>
      <c r="B664" s="2">
        <v>40841</v>
      </c>
      <c r="C664">
        <v>45.6</v>
      </c>
      <c r="D664">
        <v>66.7</v>
      </c>
      <c r="E664">
        <v>56</v>
      </c>
      <c r="F664">
        <v>42.1</v>
      </c>
      <c r="G664">
        <v>62.49</v>
      </c>
      <c r="I664">
        <v>15.4</v>
      </c>
      <c r="K664">
        <v>267.95999999999998</v>
      </c>
      <c r="L664">
        <v>42.8</v>
      </c>
      <c r="M664">
        <v>0</v>
      </c>
      <c r="N664">
        <v>0</v>
      </c>
      <c r="O664" s="1" t="s">
        <v>22</v>
      </c>
      <c r="P664">
        <v>10</v>
      </c>
      <c r="Q664">
        <v>13.2</v>
      </c>
      <c r="R664">
        <v>1020.3</v>
      </c>
      <c r="S664" s="1" t="s">
        <v>22</v>
      </c>
      <c r="T664">
        <v>38.969720000000002</v>
      </c>
      <c r="U664">
        <v>-77.385189999999994</v>
      </c>
      <c r="V664" s="1" t="s">
        <v>222</v>
      </c>
      <c r="W664" s="1" t="s">
        <v>22</v>
      </c>
      <c r="X664" s="1" t="s">
        <v>22</v>
      </c>
      <c r="Y664" s="1" t="s">
        <v>28</v>
      </c>
    </row>
    <row r="665" spans="1:25" x14ac:dyDescent="0.25">
      <c r="A665" s="1" t="s">
        <v>222</v>
      </c>
      <c r="B665" s="2">
        <v>40842</v>
      </c>
      <c r="C665">
        <v>49.5</v>
      </c>
      <c r="D665">
        <v>60.6</v>
      </c>
      <c r="E665">
        <v>55</v>
      </c>
      <c r="F665">
        <v>48.8</v>
      </c>
      <c r="G665">
        <v>80.260000000000005</v>
      </c>
      <c r="I665">
        <v>11</v>
      </c>
      <c r="K665">
        <v>197.39</v>
      </c>
      <c r="L665">
        <v>45.7</v>
      </c>
      <c r="M665">
        <v>0.2</v>
      </c>
      <c r="N665">
        <v>16.670000000000002</v>
      </c>
      <c r="O665" s="1" t="s">
        <v>22</v>
      </c>
      <c r="P665">
        <v>9.1</v>
      </c>
      <c r="Q665">
        <v>73.099999999999994</v>
      </c>
      <c r="R665">
        <v>1012.7</v>
      </c>
      <c r="S665" s="1" t="s">
        <v>68</v>
      </c>
      <c r="T665">
        <v>38.969720000000002</v>
      </c>
      <c r="U665">
        <v>-77.385189999999994</v>
      </c>
      <c r="V665" s="1" t="s">
        <v>222</v>
      </c>
      <c r="W665" s="1" t="s">
        <v>22</v>
      </c>
      <c r="X665" s="1" t="s">
        <v>22</v>
      </c>
      <c r="Y665" s="1" t="s">
        <v>25</v>
      </c>
    </row>
    <row r="666" spans="1:25" x14ac:dyDescent="0.25">
      <c r="A666" s="1" t="s">
        <v>222</v>
      </c>
      <c r="B666" s="2">
        <v>40843</v>
      </c>
      <c r="C666">
        <v>45.8</v>
      </c>
      <c r="D666">
        <v>62.8</v>
      </c>
      <c r="E666">
        <v>56.7</v>
      </c>
      <c r="F666">
        <v>52.5</v>
      </c>
      <c r="G666">
        <v>85.91</v>
      </c>
      <c r="I666">
        <v>24</v>
      </c>
      <c r="J666">
        <v>35.6</v>
      </c>
      <c r="K666">
        <v>242.89</v>
      </c>
      <c r="L666">
        <v>40.1</v>
      </c>
      <c r="M666">
        <v>0.1</v>
      </c>
      <c r="N666">
        <v>41.67</v>
      </c>
      <c r="O666" s="1" t="s">
        <v>22</v>
      </c>
      <c r="P666">
        <v>8.8000000000000007</v>
      </c>
      <c r="Q666">
        <v>92</v>
      </c>
      <c r="R666">
        <v>1006.5</v>
      </c>
      <c r="S666" s="1" t="s">
        <v>118</v>
      </c>
      <c r="T666">
        <v>38.969720000000002</v>
      </c>
      <c r="U666">
        <v>-77.385189999999994</v>
      </c>
      <c r="V666" s="1" t="s">
        <v>222</v>
      </c>
      <c r="W666" s="1" t="s">
        <v>22</v>
      </c>
      <c r="X666" s="1" t="s">
        <v>22</v>
      </c>
      <c r="Y666" s="1" t="s">
        <v>24</v>
      </c>
    </row>
    <row r="667" spans="1:25" x14ac:dyDescent="0.25">
      <c r="A667" s="1" t="s">
        <v>222</v>
      </c>
      <c r="B667" s="2">
        <v>40844</v>
      </c>
      <c r="C667">
        <v>36.799999999999997</v>
      </c>
      <c r="D667">
        <v>49.9</v>
      </c>
      <c r="E667">
        <v>43.5</v>
      </c>
      <c r="F667">
        <v>31</v>
      </c>
      <c r="G667">
        <v>62.68</v>
      </c>
      <c r="I667">
        <v>15.5</v>
      </c>
      <c r="K667">
        <v>184.5</v>
      </c>
      <c r="L667">
        <v>33.9</v>
      </c>
      <c r="M667">
        <v>0</v>
      </c>
      <c r="N667">
        <v>8.33</v>
      </c>
      <c r="O667" s="1" t="s">
        <v>22</v>
      </c>
      <c r="P667">
        <v>10</v>
      </c>
      <c r="Q667">
        <v>68.400000000000006</v>
      </c>
      <c r="R667">
        <v>1022.2</v>
      </c>
      <c r="S667" s="1" t="s">
        <v>67</v>
      </c>
      <c r="T667">
        <v>38.969720000000002</v>
      </c>
      <c r="U667">
        <v>-77.385189999999994</v>
      </c>
      <c r="V667" s="1" t="s">
        <v>222</v>
      </c>
      <c r="W667" s="1" t="s">
        <v>22</v>
      </c>
      <c r="X667" s="1" t="s">
        <v>22</v>
      </c>
      <c r="Y667" s="1" t="s">
        <v>26</v>
      </c>
    </row>
    <row r="668" spans="1:25" x14ac:dyDescent="0.25">
      <c r="A668" s="1" t="s">
        <v>222</v>
      </c>
      <c r="B668" s="2">
        <v>40845</v>
      </c>
      <c r="C668">
        <v>34</v>
      </c>
      <c r="D668">
        <v>39</v>
      </c>
      <c r="E668">
        <v>35.700000000000003</v>
      </c>
      <c r="F668">
        <v>33.799999999999997</v>
      </c>
      <c r="G668">
        <v>92.47</v>
      </c>
      <c r="I668">
        <v>15.3</v>
      </c>
      <c r="K668">
        <v>218.17</v>
      </c>
      <c r="L668">
        <v>24.1</v>
      </c>
      <c r="M668">
        <v>1.1000000000000001</v>
      </c>
      <c r="N668">
        <v>79.17</v>
      </c>
      <c r="O668" s="1" t="s">
        <v>22</v>
      </c>
      <c r="P668">
        <v>5.4</v>
      </c>
      <c r="Q668">
        <v>94</v>
      </c>
      <c r="R668">
        <v>1017.2</v>
      </c>
      <c r="S668" s="1" t="s">
        <v>258</v>
      </c>
      <c r="T668">
        <v>38.969720000000002</v>
      </c>
      <c r="U668">
        <v>-77.385189999999994</v>
      </c>
      <c r="V668" s="1" t="s">
        <v>222</v>
      </c>
      <c r="W668" s="1" t="s">
        <v>22</v>
      </c>
      <c r="X668" s="1" t="s">
        <v>22</v>
      </c>
      <c r="Y668" s="1" t="s">
        <v>24</v>
      </c>
    </row>
    <row r="669" spans="1:25" x14ac:dyDescent="0.25">
      <c r="A669" s="1" t="s">
        <v>222</v>
      </c>
      <c r="B669" s="2">
        <v>40846</v>
      </c>
      <c r="C669">
        <v>33.1</v>
      </c>
      <c r="D669">
        <v>50.8</v>
      </c>
      <c r="E669">
        <v>39.4</v>
      </c>
      <c r="F669">
        <v>30.4</v>
      </c>
      <c r="G669">
        <v>73.010000000000005</v>
      </c>
      <c r="I669">
        <v>10.7</v>
      </c>
      <c r="K669">
        <v>289.94</v>
      </c>
      <c r="L669">
        <v>26.4</v>
      </c>
      <c r="M669">
        <v>0</v>
      </c>
      <c r="N669">
        <v>0</v>
      </c>
      <c r="O669" s="1" t="s">
        <v>22</v>
      </c>
      <c r="P669">
        <v>10</v>
      </c>
      <c r="Q669">
        <v>11.6</v>
      </c>
      <c r="R669">
        <v>1024.5999999999999</v>
      </c>
      <c r="S669" s="1" t="s">
        <v>22</v>
      </c>
      <c r="T669">
        <v>38.969720000000002</v>
      </c>
      <c r="U669">
        <v>-77.385189999999994</v>
      </c>
      <c r="V669" s="1" t="s">
        <v>222</v>
      </c>
      <c r="W669" s="1" t="s">
        <v>22</v>
      </c>
      <c r="X669" s="1" t="s">
        <v>22</v>
      </c>
      <c r="Y669" s="1" t="s">
        <v>28</v>
      </c>
    </row>
    <row r="670" spans="1:25" x14ac:dyDescent="0.25">
      <c r="A670" s="1" t="s">
        <v>222</v>
      </c>
      <c r="B670" s="2">
        <v>40847</v>
      </c>
      <c r="C670">
        <v>29</v>
      </c>
      <c r="D670">
        <v>54</v>
      </c>
      <c r="E670">
        <v>41</v>
      </c>
      <c r="F670">
        <v>31.9</v>
      </c>
      <c r="G670">
        <v>73.349999999999994</v>
      </c>
      <c r="I670">
        <v>12.2</v>
      </c>
      <c r="K670">
        <v>156.43</v>
      </c>
      <c r="L670">
        <v>42.1</v>
      </c>
      <c r="M670">
        <v>0</v>
      </c>
      <c r="N670">
        <v>0</v>
      </c>
      <c r="O670" s="1" t="s">
        <v>22</v>
      </c>
      <c r="P670">
        <v>10</v>
      </c>
      <c r="Q670">
        <v>57.8</v>
      </c>
      <c r="R670">
        <v>1026.8</v>
      </c>
      <c r="S670" s="1" t="s">
        <v>22</v>
      </c>
      <c r="T670">
        <v>38.969720000000002</v>
      </c>
      <c r="U670">
        <v>-77.385189999999994</v>
      </c>
      <c r="V670" s="1" t="s">
        <v>222</v>
      </c>
      <c r="W670" s="1" t="s">
        <v>22</v>
      </c>
      <c r="X670" s="1" t="s">
        <v>22</v>
      </c>
      <c r="Y670" s="1" t="s">
        <v>26</v>
      </c>
    </row>
    <row r="671" spans="1:25" x14ac:dyDescent="0.25">
      <c r="A671" s="1" t="s">
        <v>222</v>
      </c>
      <c r="B671" s="2">
        <v>40848</v>
      </c>
      <c r="C671">
        <v>36.299999999999997</v>
      </c>
      <c r="D671">
        <v>58.8</v>
      </c>
      <c r="E671">
        <v>46.4</v>
      </c>
      <c r="F671">
        <v>37</v>
      </c>
      <c r="G671">
        <v>71.72</v>
      </c>
      <c r="I671">
        <v>8.5</v>
      </c>
      <c r="K671">
        <v>283.95</v>
      </c>
      <c r="L671">
        <v>33.799999999999997</v>
      </c>
      <c r="M671">
        <v>0</v>
      </c>
      <c r="N671">
        <v>0</v>
      </c>
      <c r="O671" s="1" t="s">
        <v>22</v>
      </c>
      <c r="P671">
        <v>10</v>
      </c>
      <c r="Q671">
        <v>32.6</v>
      </c>
      <c r="R671">
        <v>1026.2</v>
      </c>
      <c r="S671" s="1" t="s">
        <v>22</v>
      </c>
      <c r="T671">
        <v>38.969720000000002</v>
      </c>
      <c r="U671">
        <v>-77.385189999999994</v>
      </c>
      <c r="V671" s="1" t="s">
        <v>222</v>
      </c>
      <c r="W671" s="1" t="s">
        <v>22</v>
      </c>
      <c r="X671" s="1" t="s">
        <v>22</v>
      </c>
      <c r="Y671" s="1" t="s">
        <v>26</v>
      </c>
    </row>
    <row r="672" spans="1:25" x14ac:dyDescent="0.25">
      <c r="A672" s="1" t="s">
        <v>222</v>
      </c>
      <c r="B672" s="2">
        <v>40849</v>
      </c>
      <c r="C672">
        <v>32.4</v>
      </c>
      <c r="D672">
        <v>61.2</v>
      </c>
      <c r="E672">
        <v>45.4</v>
      </c>
      <c r="F672">
        <v>36.700000000000003</v>
      </c>
      <c r="G672">
        <v>74.56</v>
      </c>
      <c r="I672">
        <v>9.1</v>
      </c>
      <c r="K672">
        <v>177.33</v>
      </c>
      <c r="L672">
        <v>42.9</v>
      </c>
      <c r="M672">
        <v>0</v>
      </c>
      <c r="N672">
        <v>0</v>
      </c>
      <c r="O672" s="1" t="s">
        <v>22</v>
      </c>
      <c r="P672">
        <v>9.4</v>
      </c>
      <c r="Q672">
        <v>15</v>
      </c>
      <c r="R672">
        <v>1027.9000000000001</v>
      </c>
      <c r="S672" s="1" t="s">
        <v>61</v>
      </c>
      <c r="T672">
        <v>38.969720000000002</v>
      </c>
      <c r="U672">
        <v>-77.385189999999994</v>
      </c>
      <c r="V672" s="1" t="s">
        <v>222</v>
      </c>
      <c r="W672" s="1" t="s">
        <v>22</v>
      </c>
      <c r="X672" s="1" t="s">
        <v>22</v>
      </c>
      <c r="Y672" s="1" t="s">
        <v>28</v>
      </c>
    </row>
    <row r="673" spans="1:25" x14ac:dyDescent="0.25">
      <c r="A673" s="1" t="s">
        <v>222</v>
      </c>
      <c r="B673" s="2">
        <v>40850</v>
      </c>
      <c r="C673">
        <v>38.1</v>
      </c>
      <c r="D673">
        <v>64.099999999999994</v>
      </c>
      <c r="E673">
        <v>49.7</v>
      </c>
      <c r="F673">
        <v>40.200000000000003</v>
      </c>
      <c r="G673">
        <v>72.17</v>
      </c>
      <c r="I673">
        <v>10.3</v>
      </c>
      <c r="K673">
        <v>173.57</v>
      </c>
      <c r="L673">
        <v>34.700000000000003</v>
      </c>
      <c r="M673">
        <v>0</v>
      </c>
      <c r="N673">
        <v>0</v>
      </c>
      <c r="O673" s="1" t="s">
        <v>22</v>
      </c>
      <c r="P673">
        <v>9.8000000000000007</v>
      </c>
      <c r="Q673">
        <v>37.700000000000003</v>
      </c>
      <c r="R673">
        <v>1019</v>
      </c>
      <c r="S673" s="1" t="s">
        <v>22</v>
      </c>
      <c r="T673">
        <v>38.969720000000002</v>
      </c>
      <c r="U673">
        <v>-77.385189999999994</v>
      </c>
      <c r="V673" s="1" t="s">
        <v>222</v>
      </c>
      <c r="W673" s="1" t="s">
        <v>22</v>
      </c>
      <c r="X673" s="1" t="s">
        <v>22</v>
      </c>
      <c r="Y673" s="1" t="s">
        <v>26</v>
      </c>
    </row>
    <row r="674" spans="1:25" x14ac:dyDescent="0.25">
      <c r="A674" s="1" t="s">
        <v>222</v>
      </c>
      <c r="B674" s="2">
        <v>40851</v>
      </c>
      <c r="C674">
        <v>43.9</v>
      </c>
      <c r="D674">
        <v>56</v>
      </c>
      <c r="E674">
        <v>49.7</v>
      </c>
      <c r="F674">
        <v>36.9</v>
      </c>
      <c r="G674">
        <v>64.64</v>
      </c>
      <c r="I674">
        <v>17.7</v>
      </c>
      <c r="J674">
        <v>31.1</v>
      </c>
      <c r="K674">
        <v>125.12</v>
      </c>
      <c r="L674">
        <v>39.700000000000003</v>
      </c>
      <c r="M674">
        <v>0</v>
      </c>
      <c r="N674">
        <v>0</v>
      </c>
      <c r="O674" s="1" t="s">
        <v>22</v>
      </c>
      <c r="P674">
        <v>9.3000000000000007</v>
      </c>
      <c r="Q674">
        <v>59.4</v>
      </c>
      <c r="R674">
        <v>1016.4</v>
      </c>
      <c r="S674" s="1" t="s">
        <v>65</v>
      </c>
      <c r="T674">
        <v>38.969720000000002</v>
      </c>
      <c r="U674">
        <v>-77.385189999999994</v>
      </c>
      <c r="V674" s="1" t="s">
        <v>222</v>
      </c>
      <c r="W674" s="1" t="s">
        <v>22</v>
      </c>
      <c r="X674" s="1" t="s">
        <v>22</v>
      </c>
      <c r="Y674" s="1" t="s">
        <v>26</v>
      </c>
    </row>
    <row r="675" spans="1:25" x14ac:dyDescent="0.25">
      <c r="A675" s="1" t="s">
        <v>222</v>
      </c>
      <c r="B675" s="2">
        <v>40852</v>
      </c>
      <c r="C675">
        <v>32.299999999999997</v>
      </c>
      <c r="D675">
        <v>52.8</v>
      </c>
      <c r="E675">
        <v>41.3</v>
      </c>
      <c r="F675">
        <v>25.5</v>
      </c>
      <c r="G675">
        <v>55.38</v>
      </c>
      <c r="I675">
        <v>8.3000000000000007</v>
      </c>
      <c r="J675">
        <v>34.4</v>
      </c>
      <c r="K675">
        <v>229.2</v>
      </c>
      <c r="L675">
        <v>29.9</v>
      </c>
      <c r="M675">
        <v>0</v>
      </c>
      <c r="N675">
        <v>0</v>
      </c>
      <c r="O675" s="1" t="s">
        <v>22</v>
      </c>
      <c r="P675">
        <v>10</v>
      </c>
      <c r="Q675">
        <v>2.1</v>
      </c>
      <c r="R675">
        <v>1029.4000000000001</v>
      </c>
      <c r="S675" s="1" t="s">
        <v>22</v>
      </c>
      <c r="T675">
        <v>38.969720000000002</v>
      </c>
      <c r="U675">
        <v>-77.385189999999994</v>
      </c>
      <c r="V675" s="1" t="s">
        <v>222</v>
      </c>
      <c r="W675" s="1" t="s">
        <v>22</v>
      </c>
      <c r="X675" s="1" t="s">
        <v>22</v>
      </c>
      <c r="Y675" s="1" t="s">
        <v>28</v>
      </c>
    </row>
    <row r="676" spans="1:25" x14ac:dyDescent="0.25">
      <c r="A676" s="1" t="s">
        <v>222</v>
      </c>
      <c r="B676" s="2">
        <v>40853</v>
      </c>
      <c r="C676">
        <v>27.1</v>
      </c>
      <c r="D676">
        <v>57</v>
      </c>
      <c r="E676">
        <v>41.1</v>
      </c>
      <c r="F676">
        <v>33.299999999999997</v>
      </c>
      <c r="G676">
        <v>75.739999999999995</v>
      </c>
      <c r="I676">
        <v>9.1999999999999993</v>
      </c>
      <c r="K676">
        <v>161.44</v>
      </c>
      <c r="L676">
        <v>45</v>
      </c>
      <c r="M676">
        <v>0</v>
      </c>
      <c r="N676">
        <v>0</v>
      </c>
      <c r="O676" s="1" t="s">
        <v>22</v>
      </c>
      <c r="P676">
        <v>10</v>
      </c>
      <c r="Q676">
        <v>12.4</v>
      </c>
      <c r="R676">
        <v>1031.8</v>
      </c>
      <c r="S676" s="1" t="s">
        <v>22</v>
      </c>
      <c r="T676">
        <v>38.969720000000002</v>
      </c>
      <c r="U676">
        <v>-77.385189999999994</v>
      </c>
      <c r="V676" s="1" t="s">
        <v>222</v>
      </c>
      <c r="W676" s="1" t="s">
        <v>22</v>
      </c>
      <c r="X676" s="1" t="s">
        <v>22</v>
      </c>
      <c r="Y676" s="1" t="s">
        <v>28</v>
      </c>
    </row>
    <row r="677" spans="1:25" x14ac:dyDescent="0.25">
      <c r="A677" s="1" t="s">
        <v>222</v>
      </c>
      <c r="B677" s="2">
        <v>40854</v>
      </c>
      <c r="C677">
        <v>32.4</v>
      </c>
      <c r="D677">
        <v>65.099999999999994</v>
      </c>
      <c r="E677">
        <v>45.3</v>
      </c>
      <c r="F677">
        <v>37.9</v>
      </c>
      <c r="G677">
        <v>79.2</v>
      </c>
      <c r="I677">
        <v>4.5</v>
      </c>
      <c r="J677">
        <v>30</v>
      </c>
      <c r="K677">
        <v>235.54</v>
      </c>
      <c r="L677">
        <v>48.8</v>
      </c>
      <c r="M677">
        <v>0</v>
      </c>
      <c r="N677">
        <v>0</v>
      </c>
      <c r="O677" s="1" t="s">
        <v>22</v>
      </c>
      <c r="P677">
        <v>7.2</v>
      </c>
      <c r="Q677">
        <v>9</v>
      </c>
      <c r="R677">
        <v>1027.9000000000001</v>
      </c>
      <c r="S677" s="1" t="s">
        <v>77</v>
      </c>
      <c r="T677">
        <v>38.969720000000002</v>
      </c>
      <c r="U677">
        <v>-77.385189999999994</v>
      </c>
      <c r="V677" s="1" t="s">
        <v>222</v>
      </c>
      <c r="W677" s="1" t="s">
        <v>22</v>
      </c>
      <c r="X677" s="1" t="s">
        <v>22</v>
      </c>
      <c r="Y677" s="1" t="s">
        <v>28</v>
      </c>
    </row>
    <row r="678" spans="1:25" x14ac:dyDescent="0.25">
      <c r="A678" s="1" t="s">
        <v>222</v>
      </c>
      <c r="B678" s="2">
        <v>40855</v>
      </c>
      <c r="C678">
        <v>33.6</v>
      </c>
      <c r="D678">
        <v>69.2</v>
      </c>
      <c r="E678">
        <v>48.2</v>
      </c>
      <c r="F678">
        <v>37.1</v>
      </c>
      <c r="G678">
        <v>70.7</v>
      </c>
      <c r="I678">
        <v>8</v>
      </c>
      <c r="K678">
        <v>171.45</v>
      </c>
      <c r="M678">
        <v>0</v>
      </c>
      <c r="N678">
        <v>0</v>
      </c>
      <c r="O678" s="1" t="s">
        <v>22</v>
      </c>
      <c r="P678">
        <v>10</v>
      </c>
      <c r="Q678">
        <v>4.3</v>
      </c>
      <c r="R678">
        <v>1024.7</v>
      </c>
      <c r="S678" s="1" t="s">
        <v>22</v>
      </c>
      <c r="T678">
        <v>38.969720000000002</v>
      </c>
      <c r="U678">
        <v>-77.385189999999994</v>
      </c>
      <c r="V678" s="1" t="s">
        <v>222</v>
      </c>
      <c r="W678" s="1" t="s">
        <v>22</v>
      </c>
      <c r="X678" s="1" t="s">
        <v>22</v>
      </c>
      <c r="Y678" s="1" t="s">
        <v>28</v>
      </c>
    </row>
    <row r="679" spans="1:25" x14ac:dyDescent="0.25">
      <c r="A679" s="1" t="s">
        <v>222</v>
      </c>
      <c r="B679" s="2">
        <v>40856</v>
      </c>
      <c r="C679">
        <v>32.5</v>
      </c>
      <c r="D679">
        <v>64.900000000000006</v>
      </c>
      <c r="E679">
        <v>48.2</v>
      </c>
      <c r="F679">
        <v>40</v>
      </c>
      <c r="G679">
        <v>76.400000000000006</v>
      </c>
      <c r="I679">
        <v>9.9</v>
      </c>
      <c r="K679">
        <v>162.06</v>
      </c>
      <c r="L679">
        <v>31.4</v>
      </c>
      <c r="M679">
        <v>0</v>
      </c>
      <c r="N679">
        <v>0</v>
      </c>
      <c r="O679" s="1" t="s">
        <v>22</v>
      </c>
      <c r="P679">
        <v>9.8000000000000007</v>
      </c>
      <c r="Q679">
        <v>23.4</v>
      </c>
      <c r="R679">
        <v>1019.6</v>
      </c>
      <c r="S679" s="1" t="s">
        <v>98</v>
      </c>
      <c r="T679">
        <v>38.969720000000002</v>
      </c>
      <c r="U679">
        <v>-77.385189999999994</v>
      </c>
      <c r="V679" s="1" t="s">
        <v>222</v>
      </c>
      <c r="W679" s="1" t="s">
        <v>22</v>
      </c>
      <c r="X679" s="1" t="s">
        <v>22</v>
      </c>
      <c r="Y679" s="1" t="s">
        <v>28</v>
      </c>
    </row>
    <row r="680" spans="1:25" x14ac:dyDescent="0.25">
      <c r="A680" s="1" t="s">
        <v>222</v>
      </c>
      <c r="B680" s="2">
        <v>40857</v>
      </c>
      <c r="C680">
        <v>40.299999999999997</v>
      </c>
      <c r="D680">
        <v>53.9</v>
      </c>
      <c r="E680">
        <v>47.6</v>
      </c>
      <c r="F680">
        <v>42.5</v>
      </c>
      <c r="G680">
        <v>82.92</v>
      </c>
      <c r="I680">
        <v>15.3</v>
      </c>
      <c r="K680">
        <v>286.41000000000003</v>
      </c>
      <c r="L680">
        <v>35.6</v>
      </c>
      <c r="M680">
        <v>0.1</v>
      </c>
      <c r="N680">
        <v>20.83</v>
      </c>
      <c r="O680" s="1" t="s">
        <v>22</v>
      </c>
      <c r="P680">
        <v>7.7</v>
      </c>
      <c r="Q680">
        <v>89</v>
      </c>
      <c r="R680">
        <v>1012.1</v>
      </c>
      <c r="S680" s="1" t="s">
        <v>340</v>
      </c>
      <c r="T680">
        <v>38.969720000000002</v>
      </c>
      <c r="U680">
        <v>-77.385189999999994</v>
      </c>
      <c r="V680" s="1" t="s">
        <v>222</v>
      </c>
      <c r="W680" s="1" t="s">
        <v>22</v>
      </c>
      <c r="X680" s="1" t="s">
        <v>22</v>
      </c>
      <c r="Y680" s="1" t="s">
        <v>24</v>
      </c>
    </row>
    <row r="681" spans="1:25" x14ac:dyDescent="0.25">
      <c r="A681" s="1" t="s">
        <v>222</v>
      </c>
      <c r="B681" s="2">
        <v>40858</v>
      </c>
      <c r="C681">
        <v>31.5</v>
      </c>
      <c r="D681">
        <v>48.7</v>
      </c>
      <c r="E681">
        <v>41.1</v>
      </c>
      <c r="F681">
        <v>24.9</v>
      </c>
      <c r="G681">
        <v>53.26</v>
      </c>
      <c r="I681">
        <v>23.6</v>
      </c>
      <c r="J681">
        <v>35.6</v>
      </c>
      <c r="K681">
        <v>274.92</v>
      </c>
      <c r="L681">
        <v>26.2</v>
      </c>
      <c r="M681">
        <v>0</v>
      </c>
      <c r="N681">
        <v>0</v>
      </c>
      <c r="O681" s="1" t="s">
        <v>22</v>
      </c>
      <c r="P681">
        <v>10</v>
      </c>
      <c r="Q681">
        <v>38.1</v>
      </c>
      <c r="R681">
        <v>1014.5</v>
      </c>
      <c r="S681" s="1" t="s">
        <v>22</v>
      </c>
      <c r="T681">
        <v>38.969720000000002</v>
      </c>
      <c r="U681">
        <v>-77.385189999999994</v>
      </c>
      <c r="V681" s="1" t="s">
        <v>222</v>
      </c>
      <c r="W681" s="1" t="s">
        <v>22</v>
      </c>
      <c r="X681" s="1" t="s">
        <v>22</v>
      </c>
      <c r="Y681" s="1" t="s">
        <v>26</v>
      </c>
    </row>
    <row r="682" spans="1:25" x14ac:dyDescent="0.25">
      <c r="A682" s="1" t="s">
        <v>222</v>
      </c>
      <c r="B682" s="2">
        <v>40859</v>
      </c>
      <c r="C682">
        <v>29</v>
      </c>
      <c r="D682">
        <v>62.2</v>
      </c>
      <c r="E682">
        <v>45</v>
      </c>
      <c r="F682">
        <v>28.3</v>
      </c>
      <c r="G682">
        <v>55.37</v>
      </c>
      <c r="I682">
        <v>13.7</v>
      </c>
      <c r="K682">
        <v>184.73</v>
      </c>
      <c r="L682">
        <v>23.4</v>
      </c>
      <c r="M682">
        <v>0</v>
      </c>
      <c r="N682">
        <v>0</v>
      </c>
      <c r="O682" s="1" t="s">
        <v>22</v>
      </c>
      <c r="P682">
        <v>10</v>
      </c>
      <c r="Q682">
        <v>24.9</v>
      </c>
      <c r="R682">
        <v>1020.2</v>
      </c>
      <c r="S682" s="1" t="s">
        <v>22</v>
      </c>
      <c r="T682">
        <v>38.969720000000002</v>
      </c>
      <c r="U682">
        <v>-77.385189999999994</v>
      </c>
      <c r="V682" s="1" t="s">
        <v>222</v>
      </c>
      <c r="W682" s="1" t="s">
        <v>22</v>
      </c>
      <c r="X682" s="1" t="s">
        <v>22</v>
      </c>
      <c r="Y682" s="1" t="s">
        <v>28</v>
      </c>
    </row>
    <row r="683" spans="1:25" x14ac:dyDescent="0.25">
      <c r="A683" s="1" t="s">
        <v>222</v>
      </c>
      <c r="B683" s="2">
        <v>40860</v>
      </c>
      <c r="C683">
        <v>34.200000000000003</v>
      </c>
      <c r="D683">
        <v>62</v>
      </c>
      <c r="E683">
        <v>51.9</v>
      </c>
      <c r="F683">
        <v>32.4</v>
      </c>
      <c r="G683">
        <v>50.26</v>
      </c>
      <c r="I683">
        <v>17.100000000000001</v>
      </c>
      <c r="J683">
        <v>30</v>
      </c>
      <c r="K683">
        <v>185.08</v>
      </c>
      <c r="L683">
        <v>33.799999999999997</v>
      </c>
      <c r="M683">
        <v>0</v>
      </c>
      <c r="N683">
        <v>0</v>
      </c>
      <c r="O683" s="1" t="s">
        <v>22</v>
      </c>
      <c r="P683">
        <v>10</v>
      </c>
      <c r="Q683">
        <v>57.6</v>
      </c>
      <c r="R683">
        <v>1017.7</v>
      </c>
      <c r="S683" s="1" t="s">
        <v>22</v>
      </c>
      <c r="T683">
        <v>38.969720000000002</v>
      </c>
      <c r="U683">
        <v>-77.385189999999994</v>
      </c>
      <c r="V683" s="1" t="s">
        <v>222</v>
      </c>
      <c r="W683" s="1" t="s">
        <v>22</v>
      </c>
      <c r="X683" s="1" t="s">
        <v>22</v>
      </c>
      <c r="Y683" s="1" t="s">
        <v>26</v>
      </c>
    </row>
    <row r="684" spans="1:25" x14ac:dyDescent="0.25">
      <c r="A684" s="1" t="s">
        <v>222</v>
      </c>
      <c r="B684" s="2">
        <v>40861</v>
      </c>
      <c r="C684">
        <v>53.7</v>
      </c>
      <c r="D684">
        <v>71.8</v>
      </c>
      <c r="E684">
        <v>62</v>
      </c>
      <c r="F684">
        <v>47.9</v>
      </c>
      <c r="G684">
        <v>60.73</v>
      </c>
      <c r="I684">
        <v>17.600000000000001</v>
      </c>
      <c r="K684">
        <v>195.42</v>
      </c>
      <c r="M684">
        <v>0</v>
      </c>
      <c r="N684">
        <v>0</v>
      </c>
      <c r="O684" s="1" t="s">
        <v>22</v>
      </c>
      <c r="P684">
        <v>10</v>
      </c>
      <c r="Q684">
        <v>73.900000000000006</v>
      </c>
      <c r="R684">
        <v>1012.5</v>
      </c>
      <c r="S684" s="1" t="s">
        <v>22</v>
      </c>
      <c r="T684">
        <v>38.969720000000002</v>
      </c>
      <c r="U684">
        <v>-77.385189999999994</v>
      </c>
      <c r="V684" s="1" t="s">
        <v>222</v>
      </c>
      <c r="W684" s="1" t="s">
        <v>22</v>
      </c>
      <c r="X684" s="1" t="s">
        <v>22</v>
      </c>
      <c r="Y684" s="1" t="s">
        <v>26</v>
      </c>
    </row>
    <row r="685" spans="1:25" x14ac:dyDescent="0.25">
      <c r="A685" s="1" t="s">
        <v>222</v>
      </c>
      <c r="B685" s="2">
        <v>40862</v>
      </c>
      <c r="C685">
        <v>57</v>
      </c>
      <c r="D685">
        <v>65.900000000000006</v>
      </c>
      <c r="E685">
        <v>61.2</v>
      </c>
      <c r="F685">
        <v>52.8</v>
      </c>
      <c r="G685">
        <v>74.12</v>
      </c>
      <c r="I685">
        <v>14.9</v>
      </c>
      <c r="K685">
        <v>240.35</v>
      </c>
      <c r="M685">
        <v>0</v>
      </c>
      <c r="N685">
        <v>4.17</v>
      </c>
      <c r="O685" s="1" t="s">
        <v>22</v>
      </c>
      <c r="P685">
        <v>10</v>
      </c>
      <c r="Q685">
        <v>96.2</v>
      </c>
      <c r="R685">
        <v>1012.5</v>
      </c>
      <c r="S685" s="1" t="s">
        <v>89</v>
      </c>
      <c r="T685">
        <v>38.969720000000002</v>
      </c>
      <c r="U685">
        <v>-77.385189999999994</v>
      </c>
      <c r="V685" s="1" t="s">
        <v>222</v>
      </c>
      <c r="W685" s="1" t="s">
        <v>22</v>
      </c>
      <c r="X685" s="1" t="s">
        <v>22</v>
      </c>
      <c r="Y685" s="1" t="s">
        <v>23</v>
      </c>
    </row>
    <row r="686" spans="1:25" x14ac:dyDescent="0.25">
      <c r="A686" s="1" t="s">
        <v>222</v>
      </c>
      <c r="B686" s="2">
        <v>40863</v>
      </c>
      <c r="C686">
        <v>52</v>
      </c>
      <c r="D686">
        <v>57.8</v>
      </c>
      <c r="E686">
        <v>55.9</v>
      </c>
      <c r="F686">
        <v>54.2</v>
      </c>
      <c r="G686">
        <v>93.98</v>
      </c>
      <c r="I686">
        <v>17.7</v>
      </c>
      <c r="K686">
        <v>243.4</v>
      </c>
      <c r="M686">
        <v>0.4</v>
      </c>
      <c r="N686">
        <v>66.67</v>
      </c>
      <c r="O686" s="1" t="s">
        <v>22</v>
      </c>
      <c r="P686">
        <v>6</v>
      </c>
      <c r="Q686">
        <v>99.9</v>
      </c>
      <c r="R686">
        <v>1010.6</v>
      </c>
      <c r="S686" s="1" t="s">
        <v>201</v>
      </c>
      <c r="T686">
        <v>38.969720000000002</v>
      </c>
      <c r="U686">
        <v>-77.385189999999994</v>
      </c>
      <c r="V686" s="1" t="s">
        <v>222</v>
      </c>
      <c r="W686" s="1" t="s">
        <v>22</v>
      </c>
      <c r="X686" s="1" t="s">
        <v>22</v>
      </c>
      <c r="Y686" s="1" t="s">
        <v>24</v>
      </c>
    </row>
    <row r="687" spans="1:25" x14ac:dyDescent="0.25">
      <c r="A687" s="1" t="s">
        <v>222</v>
      </c>
      <c r="B687" s="2">
        <v>40864</v>
      </c>
      <c r="C687">
        <v>36</v>
      </c>
      <c r="D687">
        <v>52</v>
      </c>
      <c r="E687">
        <v>44.3</v>
      </c>
      <c r="F687">
        <v>29.9</v>
      </c>
      <c r="G687">
        <v>57.79</v>
      </c>
      <c r="I687">
        <v>21.1</v>
      </c>
      <c r="J687">
        <v>30</v>
      </c>
      <c r="K687">
        <v>311.5</v>
      </c>
      <c r="L687">
        <v>30</v>
      </c>
      <c r="M687">
        <v>0</v>
      </c>
      <c r="N687">
        <v>0</v>
      </c>
      <c r="O687" s="1" t="s">
        <v>22</v>
      </c>
      <c r="P687">
        <v>10</v>
      </c>
      <c r="Q687">
        <v>74</v>
      </c>
      <c r="R687">
        <v>1015.9</v>
      </c>
      <c r="S687" s="1" t="s">
        <v>67</v>
      </c>
      <c r="T687">
        <v>38.969720000000002</v>
      </c>
      <c r="U687">
        <v>-77.385189999999994</v>
      </c>
      <c r="V687" s="1" t="s">
        <v>222</v>
      </c>
      <c r="W687" s="1" t="s">
        <v>22</v>
      </c>
      <c r="X687" s="1" t="s">
        <v>22</v>
      </c>
      <c r="Y687" s="1" t="s">
        <v>26</v>
      </c>
    </row>
    <row r="688" spans="1:25" x14ac:dyDescent="0.25">
      <c r="A688" s="1" t="s">
        <v>222</v>
      </c>
      <c r="B688" s="2">
        <v>40865</v>
      </c>
      <c r="C688">
        <v>28.4</v>
      </c>
      <c r="D688">
        <v>46</v>
      </c>
      <c r="E688">
        <v>36.9</v>
      </c>
      <c r="F688">
        <v>16.399999999999999</v>
      </c>
      <c r="G688">
        <v>44.05</v>
      </c>
      <c r="I688">
        <v>21.7</v>
      </c>
      <c r="J688">
        <v>32.200000000000003</v>
      </c>
      <c r="K688">
        <v>253.36</v>
      </c>
      <c r="L688">
        <v>24.5</v>
      </c>
      <c r="M688">
        <v>0</v>
      </c>
      <c r="N688">
        <v>0</v>
      </c>
      <c r="O688" s="1" t="s">
        <v>22</v>
      </c>
      <c r="P688">
        <v>10</v>
      </c>
      <c r="Q688">
        <v>7.9</v>
      </c>
      <c r="R688">
        <v>1029.8</v>
      </c>
      <c r="S688" s="1" t="s">
        <v>22</v>
      </c>
      <c r="T688">
        <v>38.969720000000002</v>
      </c>
      <c r="U688">
        <v>-77.385189999999994</v>
      </c>
      <c r="V688" s="1" t="s">
        <v>222</v>
      </c>
      <c r="W688" s="1" t="s">
        <v>22</v>
      </c>
      <c r="X688" s="1" t="s">
        <v>22</v>
      </c>
      <c r="Y688" s="1" t="s">
        <v>28</v>
      </c>
    </row>
    <row r="689" spans="1:25" x14ac:dyDescent="0.25">
      <c r="A689" s="1" t="s">
        <v>222</v>
      </c>
      <c r="B689" s="2">
        <v>40866</v>
      </c>
      <c r="C689">
        <v>30.8</v>
      </c>
      <c r="D689">
        <v>54.8</v>
      </c>
      <c r="E689">
        <v>42.4</v>
      </c>
      <c r="F689">
        <v>22.9</v>
      </c>
      <c r="G689">
        <v>47.35</v>
      </c>
      <c r="I689">
        <v>12.6</v>
      </c>
      <c r="K689">
        <v>186.17</v>
      </c>
      <c r="L689">
        <v>25.3</v>
      </c>
      <c r="M689">
        <v>0</v>
      </c>
      <c r="N689">
        <v>0</v>
      </c>
      <c r="O689" s="1" t="s">
        <v>22</v>
      </c>
      <c r="P689">
        <v>10</v>
      </c>
      <c r="Q689">
        <v>49.5</v>
      </c>
      <c r="R689">
        <v>1028.0999999999999</v>
      </c>
      <c r="S689" s="1" t="s">
        <v>22</v>
      </c>
      <c r="T689">
        <v>38.969720000000002</v>
      </c>
      <c r="U689">
        <v>-77.385189999999994</v>
      </c>
      <c r="V689" s="1" t="s">
        <v>222</v>
      </c>
      <c r="W689" s="1" t="s">
        <v>22</v>
      </c>
      <c r="X689" s="1" t="s">
        <v>22</v>
      </c>
      <c r="Y689" s="1" t="s">
        <v>26</v>
      </c>
    </row>
    <row r="690" spans="1:25" x14ac:dyDescent="0.25">
      <c r="A690" s="1" t="s">
        <v>222</v>
      </c>
      <c r="B690" s="2">
        <v>40867</v>
      </c>
      <c r="C690">
        <v>48.5</v>
      </c>
      <c r="D690">
        <v>63.7</v>
      </c>
      <c r="E690">
        <v>55.7</v>
      </c>
      <c r="F690">
        <v>46.3</v>
      </c>
      <c r="G690">
        <v>71.260000000000005</v>
      </c>
      <c r="I690">
        <v>10</v>
      </c>
      <c r="K690">
        <v>191.05</v>
      </c>
      <c r="L690">
        <v>46.3</v>
      </c>
      <c r="M690">
        <v>0</v>
      </c>
      <c r="N690">
        <v>4.17</v>
      </c>
      <c r="O690" s="1" t="s">
        <v>22</v>
      </c>
      <c r="P690">
        <v>9.8000000000000007</v>
      </c>
      <c r="Q690">
        <v>90.4</v>
      </c>
      <c r="R690">
        <v>1022.3</v>
      </c>
      <c r="S690" s="1" t="s">
        <v>119</v>
      </c>
      <c r="T690">
        <v>38.969720000000002</v>
      </c>
      <c r="U690">
        <v>-77.385189999999994</v>
      </c>
      <c r="V690" s="1" t="s">
        <v>222</v>
      </c>
      <c r="W690" s="1" t="s">
        <v>22</v>
      </c>
      <c r="X690" s="1" t="s">
        <v>22</v>
      </c>
      <c r="Y690" s="1" t="s">
        <v>23</v>
      </c>
    </row>
    <row r="691" spans="1:25" x14ac:dyDescent="0.25">
      <c r="A691" s="1" t="s">
        <v>222</v>
      </c>
      <c r="B691" s="2">
        <v>40868</v>
      </c>
      <c r="C691">
        <v>48.5</v>
      </c>
      <c r="D691">
        <v>60.4</v>
      </c>
      <c r="E691">
        <v>53.9</v>
      </c>
      <c r="F691">
        <v>52.2</v>
      </c>
      <c r="G691">
        <v>93.99</v>
      </c>
      <c r="I691">
        <v>8.5</v>
      </c>
      <c r="K691">
        <v>232.83</v>
      </c>
      <c r="L691">
        <v>46.9</v>
      </c>
      <c r="M691">
        <v>0.2</v>
      </c>
      <c r="N691">
        <v>45.83</v>
      </c>
      <c r="O691" s="1" t="s">
        <v>22</v>
      </c>
      <c r="P691">
        <v>2.8</v>
      </c>
      <c r="Q691">
        <v>95.3</v>
      </c>
      <c r="R691">
        <v>1023</v>
      </c>
      <c r="S691" s="1" t="s">
        <v>92</v>
      </c>
      <c r="T691">
        <v>38.969720000000002</v>
      </c>
      <c r="U691">
        <v>-77.385189999999994</v>
      </c>
      <c r="V691" s="1" t="s">
        <v>222</v>
      </c>
      <c r="W691" s="1" t="s">
        <v>22</v>
      </c>
      <c r="X691" s="1" t="s">
        <v>22</v>
      </c>
      <c r="Y691" s="1" t="s">
        <v>24</v>
      </c>
    </row>
    <row r="692" spans="1:25" x14ac:dyDescent="0.25">
      <c r="A692" s="1" t="s">
        <v>222</v>
      </c>
      <c r="B692" s="2">
        <v>40869</v>
      </c>
      <c r="C692">
        <v>47.8</v>
      </c>
      <c r="D692">
        <v>52.7</v>
      </c>
      <c r="E692">
        <v>50.5</v>
      </c>
      <c r="F692">
        <v>49.5</v>
      </c>
      <c r="G692">
        <v>96.31</v>
      </c>
      <c r="I692">
        <v>6.5</v>
      </c>
      <c r="K692">
        <v>187.91</v>
      </c>
      <c r="L692">
        <v>44.8</v>
      </c>
      <c r="M692">
        <v>0.8</v>
      </c>
      <c r="N692">
        <v>83.33</v>
      </c>
      <c r="O692" s="1" t="s">
        <v>22</v>
      </c>
      <c r="P692">
        <v>0.8</v>
      </c>
      <c r="Q692">
        <v>92.9</v>
      </c>
      <c r="R692">
        <v>1020.5</v>
      </c>
      <c r="S692" s="1" t="s">
        <v>111</v>
      </c>
      <c r="T692">
        <v>38.969720000000002</v>
      </c>
      <c r="U692">
        <v>-77.385189999999994</v>
      </c>
      <c r="V692" s="1" t="s">
        <v>222</v>
      </c>
      <c r="W692" s="1" t="s">
        <v>22</v>
      </c>
      <c r="X692" s="1" t="s">
        <v>22</v>
      </c>
      <c r="Y692" s="1" t="s">
        <v>24</v>
      </c>
    </row>
    <row r="693" spans="1:25" x14ac:dyDescent="0.25">
      <c r="A693" s="1" t="s">
        <v>222</v>
      </c>
      <c r="B693" s="2">
        <v>40870</v>
      </c>
      <c r="C693">
        <v>43.9</v>
      </c>
      <c r="D693">
        <v>60.5</v>
      </c>
      <c r="E693">
        <v>52.2</v>
      </c>
      <c r="F693">
        <v>45.2</v>
      </c>
      <c r="G693">
        <v>78.760000000000005</v>
      </c>
      <c r="I693">
        <v>28.7</v>
      </c>
      <c r="J693">
        <v>43.6</v>
      </c>
      <c r="K693">
        <v>276.17</v>
      </c>
      <c r="L693">
        <v>37.5</v>
      </c>
      <c r="M693">
        <v>0.3</v>
      </c>
      <c r="N693">
        <v>33.33</v>
      </c>
      <c r="O693" s="1" t="s">
        <v>22</v>
      </c>
      <c r="P693">
        <v>7.8</v>
      </c>
      <c r="Q693">
        <v>68.5</v>
      </c>
      <c r="R693">
        <v>1008.8</v>
      </c>
      <c r="S693" s="1" t="s">
        <v>111</v>
      </c>
      <c r="T693">
        <v>38.969720000000002</v>
      </c>
      <c r="U693">
        <v>-77.385189999999994</v>
      </c>
      <c r="V693" s="1" t="s">
        <v>222</v>
      </c>
      <c r="W693" s="1" t="s">
        <v>22</v>
      </c>
      <c r="X693" s="1" t="s">
        <v>22</v>
      </c>
      <c r="Y693" s="1" t="s">
        <v>25</v>
      </c>
    </row>
    <row r="694" spans="1:25" x14ac:dyDescent="0.25">
      <c r="A694" s="1" t="s">
        <v>222</v>
      </c>
      <c r="B694" s="2">
        <v>40871</v>
      </c>
      <c r="C694">
        <v>33</v>
      </c>
      <c r="D694">
        <v>60.9</v>
      </c>
      <c r="E694">
        <v>45.6</v>
      </c>
      <c r="F694">
        <v>31.4</v>
      </c>
      <c r="G694">
        <v>59.81</v>
      </c>
      <c r="I694">
        <v>14.6</v>
      </c>
      <c r="K694">
        <v>295.14</v>
      </c>
      <c r="L694">
        <v>29.7</v>
      </c>
      <c r="M694">
        <v>0</v>
      </c>
      <c r="N694">
        <v>0</v>
      </c>
      <c r="O694" s="1" t="s">
        <v>22</v>
      </c>
      <c r="P694">
        <v>10</v>
      </c>
      <c r="Q694">
        <v>8.5</v>
      </c>
      <c r="R694">
        <v>1023.9</v>
      </c>
      <c r="S694" s="1" t="s">
        <v>22</v>
      </c>
      <c r="T694">
        <v>38.969720000000002</v>
      </c>
      <c r="U694">
        <v>-77.385189999999994</v>
      </c>
      <c r="V694" s="1" t="s">
        <v>222</v>
      </c>
      <c r="W694" s="1" t="s">
        <v>22</v>
      </c>
      <c r="X694" s="1" t="s">
        <v>22</v>
      </c>
      <c r="Y694" s="1" t="s">
        <v>28</v>
      </c>
    </row>
    <row r="695" spans="1:25" x14ac:dyDescent="0.25">
      <c r="A695" s="1" t="s">
        <v>222</v>
      </c>
      <c r="B695" s="2">
        <v>40872</v>
      </c>
      <c r="C695">
        <v>29.6</v>
      </c>
      <c r="D695">
        <v>66</v>
      </c>
      <c r="E695">
        <v>45</v>
      </c>
      <c r="F695">
        <v>32.4</v>
      </c>
      <c r="G695">
        <v>67.28</v>
      </c>
      <c r="I695">
        <v>6.4</v>
      </c>
      <c r="K695">
        <v>220.58</v>
      </c>
      <c r="M695">
        <v>0</v>
      </c>
      <c r="N695">
        <v>0</v>
      </c>
      <c r="O695" s="1" t="s">
        <v>22</v>
      </c>
      <c r="P695">
        <v>10</v>
      </c>
      <c r="Q695">
        <v>18.2</v>
      </c>
      <c r="R695">
        <v>1023.9</v>
      </c>
      <c r="S695" s="1" t="s">
        <v>22</v>
      </c>
      <c r="T695">
        <v>38.969720000000002</v>
      </c>
      <c r="U695">
        <v>-77.385189999999994</v>
      </c>
      <c r="V695" s="1" t="s">
        <v>222</v>
      </c>
      <c r="W695" s="1" t="s">
        <v>22</v>
      </c>
      <c r="X695" s="1" t="s">
        <v>22</v>
      </c>
      <c r="Y695" s="1" t="s">
        <v>28</v>
      </c>
    </row>
    <row r="696" spans="1:25" x14ac:dyDescent="0.25">
      <c r="A696" s="1" t="s">
        <v>222</v>
      </c>
      <c r="B696" s="2">
        <v>40873</v>
      </c>
      <c r="C696">
        <v>31.3</v>
      </c>
      <c r="D696">
        <v>66.599999999999994</v>
      </c>
      <c r="E696">
        <v>47.1</v>
      </c>
      <c r="F696">
        <v>33.9</v>
      </c>
      <c r="G696">
        <v>65.040000000000006</v>
      </c>
      <c r="I696">
        <v>6.1</v>
      </c>
      <c r="K696">
        <v>183.27</v>
      </c>
      <c r="M696">
        <v>0</v>
      </c>
      <c r="N696">
        <v>0</v>
      </c>
      <c r="O696" s="1" t="s">
        <v>22</v>
      </c>
      <c r="P696">
        <v>10</v>
      </c>
      <c r="Q696">
        <v>65.900000000000006</v>
      </c>
      <c r="R696">
        <v>1023.3</v>
      </c>
      <c r="S696" s="1" t="s">
        <v>22</v>
      </c>
      <c r="T696">
        <v>38.969720000000002</v>
      </c>
      <c r="U696">
        <v>-77.385189999999994</v>
      </c>
      <c r="V696" s="1" t="s">
        <v>222</v>
      </c>
      <c r="W696" s="1" t="s">
        <v>22</v>
      </c>
      <c r="X696" s="1" t="s">
        <v>22</v>
      </c>
      <c r="Y696" s="1" t="s">
        <v>26</v>
      </c>
    </row>
    <row r="697" spans="1:25" x14ac:dyDescent="0.25">
      <c r="A697" s="1" t="s">
        <v>222</v>
      </c>
      <c r="B697" s="2">
        <v>40874</v>
      </c>
      <c r="C697">
        <v>38.299999999999997</v>
      </c>
      <c r="D697">
        <v>70</v>
      </c>
      <c r="E697">
        <v>54.9</v>
      </c>
      <c r="F697">
        <v>44.3</v>
      </c>
      <c r="G697">
        <v>69.77</v>
      </c>
      <c r="I697">
        <v>18.5</v>
      </c>
      <c r="J697">
        <v>35.6</v>
      </c>
      <c r="K697">
        <v>181.92</v>
      </c>
      <c r="L697">
        <v>36.299999999999997</v>
      </c>
      <c r="M697">
        <v>0</v>
      </c>
      <c r="N697">
        <v>0</v>
      </c>
      <c r="O697" s="1" t="s">
        <v>22</v>
      </c>
      <c r="P697">
        <v>10</v>
      </c>
      <c r="Q697">
        <v>54.9</v>
      </c>
      <c r="R697">
        <v>1019.4</v>
      </c>
      <c r="S697" s="1" t="s">
        <v>22</v>
      </c>
      <c r="T697">
        <v>38.969720000000002</v>
      </c>
      <c r="U697">
        <v>-77.385189999999994</v>
      </c>
      <c r="V697" s="1" t="s">
        <v>222</v>
      </c>
      <c r="W697" s="1" t="s">
        <v>22</v>
      </c>
      <c r="X697" s="1" t="s">
        <v>22</v>
      </c>
      <c r="Y697" s="1" t="s">
        <v>26</v>
      </c>
    </row>
    <row r="698" spans="1:25" x14ac:dyDescent="0.25">
      <c r="A698" s="1" t="s">
        <v>222</v>
      </c>
      <c r="B698" s="2">
        <v>40875</v>
      </c>
      <c r="C698">
        <v>53.1</v>
      </c>
      <c r="D698">
        <v>70.099999999999994</v>
      </c>
      <c r="E698">
        <v>62.3</v>
      </c>
      <c r="F698">
        <v>52.2</v>
      </c>
      <c r="G698">
        <v>70.849999999999994</v>
      </c>
      <c r="I698">
        <v>12</v>
      </c>
      <c r="K698">
        <v>144.13</v>
      </c>
      <c r="M698">
        <v>0</v>
      </c>
      <c r="N698">
        <v>0</v>
      </c>
      <c r="O698" s="1" t="s">
        <v>22</v>
      </c>
      <c r="P698">
        <v>10</v>
      </c>
      <c r="Q698">
        <v>82.6</v>
      </c>
      <c r="R698">
        <v>1017.7</v>
      </c>
      <c r="S698" s="1" t="s">
        <v>22</v>
      </c>
      <c r="T698">
        <v>38.969720000000002</v>
      </c>
      <c r="U698">
        <v>-77.385189999999994</v>
      </c>
      <c r="V698" s="1" t="s">
        <v>222</v>
      </c>
      <c r="W698" s="1" t="s">
        <v>22</v>
      </c>
      <c r="X698" s="1" t="s">
        <v>22</v>
      </c>
      <c r="Y698" s="1" t="s">
        <v>23</v>
      </c>
    </row>
    <row r="699" spans="1:25" x14ac:dyDescent="0.25">
      <c r="A699" s="1" t="s">
        <v>222</v>
      </c>
      <c r="B699" s="2">
        <v>40876</v>
      </c>
      <c r="C699">
        <v>46.2</v>
      </c>
      <c r="D699">
        <v>62.8</v>
      </c>
      <c r="E699">
        <v>55.2</v>
      </c>
      <c r="F699">
        <v>51.4</v>
      </c>
      <c r="G699">
        <v>87.11</v>
      </c>
      <c r="I699">
        <v>15.3</v>
      </c>
      <c r="J699">
        <v>34.4</v>
      </c>
      <c r="K699">
        <v>153.08000000000001</v>
      </c>
      <c r="L699">
        <v>41</v>
      </c>
      <c r="M699">
        <v>0.4</v>
      </c>
      <c r="N699">
        <v>20.83</v>
      </c>
      <c r="O699" s="1" t="s">
        <v>22</v>
      </c>
      <c r="P699">
        <v>8.6</v>
      </c>
      <c r="Q699">
        <v>83.7</v>
      </c>
      <c r="R699">
        <v>1008</v>
      </c>
      <c r="S699" s="1" t="s">
        <v>68</v>
      </c>
      <c r="T699">
        <v>38.969720000000002</v>
      </c>
      <c r="U699">
        <v>-77.385189999999994</v>
      </c>
      <c r="V699" s="1" t="s">
        <v>222</v>
      </c>
      <c r="W699" s="1" t="s">
        <v>22</v>
      </c>
      <c r="X699" s="1" t="s">
        <v>22</v>
      </c>
      <c r="Y699" s="1" t="s">
        <v>24</v>
      </c>
    </row>
    <row r="700" spans="1:25" x14ac:dyDescent="0.25">
      <c r="A700" s="1" t="s">
        <v>222</v>
      </c>
      <c r="B700" s="2">
        <v>40877</v>
      </c>
      <c r="C700">
        <v>37</v>
      </c>
      <c r="D700">
        <v>48.7</v>
      </c>
      <c r="E700">
        <v>42.5</v>
      </c>
      <c r="F700">
        <v>32.1</v>
      </c>
      <c r="G700">
        <v>67.900000000000006</v>
      </c>
      <c r="I700">
        <v>16.8</v>
      </c>
      <c r="K700">
        <v>252.71</v>
      </c>
      <c r="L700">
        <v>31.8</v>
      </c>
      <c r="M700">
        <v>0</v>
      </c>
      <c r="N700">
        <v>0</v>
      </c>
      <c r="O700" s="1" t="s">
        <v>22</v>
      </c>
      <c r="P700">
        <v>10</v>
      </c>
      <c r="Q700">
        <v>64.900000000000006</v>
      </c>
      <c r="R700">
        <v>1010.6</v>
      </c>
      <c r="S700" s="1" t="s">
        <v>88</v>
      </c>
      <c r="T700">
        <v>38.969720000000002</v>
      </c>
      <c r="U700">
        <v>-77.385189999999994</v>
      </c>
      <c r="V700" s="1" t="s">
        <v>222</v>
      </c>
      <c r="W700" s="1" t="s">
        <v>22</v>
      </c>
      <c r="X700" s="1" t="s">
        <v>22</v>
      </c>
      <c r="Y700" s="1" t="s">
        <v>26</v>
      </c>
    </row>
    <row r="701" spans="1:25" x14ac:dyDescent="0.25">
      <c r="A701" s="1" t="s">
        <v>222</v>
      </c>
      <c r="B701" s="2">
        <v>40878</v>
      </c>
      <c r="C701">
        <v>30</v>
      </c>
      <c r="D701">
        <v>50</v>
      </c>
      <c r="E701">
        <v>39.700000000000003</v>
      </c>
      <c r="F701">
        <v>26.7</v>
      </c>
      <c r="G701">
        <v>60.85</v>
      </c>
      <c r="I701">
        <v>11.1</v>
      </c>
      <c r="K701">
        <v>319.3</v>
      </c>
      <c r="L701">
        <v>27.1</v>
      </c>
      <c r="M701">
        <v>0</v>
      </c>
      <c r="N701">
        <v>0</v>
      </c>
      <c r="O701" s="1" t="s">
        <v>22</v>
      </c>
      <c r="P701">
        <v>10</v>
      </c>
      <c r="Q701">
        <v>4.3</v>
      </c>
      <c r="R701">
        <v>1025.2</v>
      </c>
      <c r="S701" s="1" t="s">
        <v>22</v>
      </c>
      <c r="T701">
        <v>38.969720000000002</v>
      </c>
      <c r="U701">
        <v>-77.385189999999994</v>
      </c>
      <c r="V701" s="1" t="s">
        <v>222</v>
      </c>
      <c r="W701" s="1" t="s">
        <v>22</v>
      </c>
      <c r="X701" s="1" t="s">
        <v>22</v>
      </c>
      <c r="Y701" s="1" t="s">
        <v>28</v>
      </c>
    </row>
    <row r="702" spans="1:25" x14ac:dyDescent="0.25">
      <c r="A702" s="1" t="s">
        <v>222</v>
      </c>
      <c r="B702" s="2">
        <v>40879</v>
      </c>
      <c r="C702">
        <v>25.5</v>
      </c>
      <c r="D702">
        <v>56.1</v>
      </c>
      <c r="E702">
        <v>39.6</v>
      </c>
      <c r="F702">
        <v>26.9</v>
      </c>
      <c r="G702">
        <v>64.73</v>
      </c>
      <c r="I702">
        <v>10.6</v>
      </c>
      <c r="K702">
        <v>305.24</v>
      </c>
      <c r="L702">
        <v>22.1</v>
      </c>
      <c r="M702">
        <v>0</v>
      </c>
      <c r="N702">
        <v>0</v>
      </c>
      <c r="O702" s="1" t="s">
        <v>22</v>
      </c>
      <c r="P702">
        <v>10</v>
      </c>
      <c r="Q702">
        <v>17.100000000000001</v>
      </c>
      <c r="R702">
        <v>1028.8</v>
      </c>
      <c r="S702" s="1" t="s">
        <v>22</v>
      </c>
      <c r="T702">
        <v>38.969720000000002</v>
      </c>
      <c r="U702">
        <v>-77.385189999999994</v>
      </c>
      <c r="V702" s="1" t="s">
        <v>222</v>
      </c>
      <c r="W702" s="1" t="s">
        <v>22</v>
      </c>
      <c r="X702" s="1" t="s">
        <v>22</v>
      </c>
      <c r="Y702" s="1" t="s">
        <v>28</v>
      </c>
    </row>
    <row r="703" spans="1:25" x14ac:dyDescent="0.25">
      <c r="A703" s="1" t="s">
        <v>222</v>
      </c>
      <c r="B703" s="2">
        <v>40880</v>
      </c>
      <c r="C703">
        <v>26.6</v>
      </c>
      <c r="D703">
        <v>48.7</v>
      </c>
      <c r="E703">
        <v>38.5</v>
      </c>
      <c r="F703">
        <v>28.1</v>
      </c>
      <c r="G703">
        <v>67.78</v>
      </c>
      <c r="I703">
        <v>5.9</v>
      </c>
      <c r="K703">
        <v>195.37</v>
      </c>
      <c r="L703">
        <v>31.7</v>
      </c>
      <c r="M703">
        <v>0</v>
      </c>
      <c r="N703">
        <v>0</v>
      </c>
      <c r="O703" s="1" t="s">
        <v>22</v>
      </c>
      <c r="P703">
        <v>9.6999999999999993</v>
      </c>
      <c r="Q703">
        <v>42</v>
      </c>
      <c r="R703">
        <v>1036.5999999999999</v>
      </c>
      <c r="S703" s="1" t="s">
        <v>61</v>
      </c>
      <c r="T703">
        <v>38.969720000000002</v>
      </c>
      <c r="U703">
        <v>-77.385189999999994</v>
      </c>
      <c r="V703" s="1" t="s">
        <v>222</v>
      </c>
      <c r="W703" s="1" t="s">
        <v>22</v>
      </c>
      <c r="X703" s="1" t="s">
        <v>22</v>
      </c>
      <c r="Y703" s="1" t="s">
        <v>26</v>
      </c>
    </row>
    <row r="704" spans="1:25" x14ac:dyDescent="0.25">
      <c r="A704" s="1" t="s">
        <v>222</v>
      </c>
      <c r="B704" s="2">
        <v>40881</v>
      </c>
      <c r="C704">
        <v>30.2</v>
      </c>
      <c r="D704">
        <v>55.1</v>
      </c>
      <c r="E704">
        <v>42.4</v>
      </c>
      <c r="F704">
        <v>34.5</v>
      </c>
      <c r="G704">
        <v>75.069999999999993</v>
      </c>
      <c r="I704">
        <v>15.3</v>
      </c>
      <c r="K704">
        <v>164.29</v>
      </c>
      <c r="L704">
        <v>28.9</v>
      </c>
      <c r="M704">
        <v>0</v>
      </c>
      <c r="N704">
        <v>0</v>
      </c>
      <c r="O704" s="1" t="s">
        <v>22</v>
      </c>
      <c r="P704">
        <v>9.5</v>
      </c>
      <c r="Q704">
        <v>44.2</v>
      </c>
      <c r="R704">
        <v>1031.9000000000001</v>
      </c>
      <c r="S704" s="1" t="s">
        <v>77</v>
      </c>
      <c r="T704">
        <v>38.969720000000002</v>
      </c>
      <c r="U704">
        <v>-77.385189999999994</v>
      </c>
      <c r="V704" s="1" t="s">
        <v>222</v>
      </c>
      <c r="W704" s="1" t="s">
        <v>22</v>
      </c>
      <c r="X704" s="1" t="s">
        <v>22</v>
      </c>
      <c r="Y704" s="1" t="s">
        <v>26</v>
      </c>
    </row>
    <row r="705" spans="1:25" x14ac:dyDescent="0.25">
      <c r="A705" s="1" t="s">
        <v>222</v>
      </c>
      <c r="B705" s="2">
        <v>40882</v>
      </c>
      <c r="C705">
        <v>36.5</v>
      </c>
      <c r="D705">
        <v>57.8</v>
      </c>
      <c r="E705">
        <v>49.7</v>
      </c>
      <c r="F705">
        <v>42.7</v>
      </c>
      <c r="G705">
        <v>77.459999999999994</v>
      </c>
      <c r="I705">
        <v>10</v>
      </c>
      <c r="K705">
        <v>162.69999999999999</v>
      </c>
      <c r="L705">
        <v>34.4</v>
      </c>
      <c r="M705">
        <v>0</v>
      </c>
      <c r="N705">
        <v>0</v>
      </c>
      <c r="O705" s="1" t="s">
        <v>22</v>
      </c>
      <c r="P705">
        <v>10</v>
      </c>
      <c r="Q705">
        <v>82.1</v>
      </c>
      <c r="R705">
        <v>1025.4000000000001</v>
      </c>
      <c r="S705" s="1" t="s">
        <v>22</v>
      </c>
      <c r="T705">
        <v>38.969720000000002</v>
      </c>
      <c r="U705">
        <v>-77.385189999999994</v>
      </c>
      <c r="V705" s="1" t="s">
        <v>222</v>
      </c>
      <c r="W705" s="1" t="s">
        <v>22</v>
      </c>
      <c r="X705" s="1" t="s">
        <v>22</v>
      </c>
      <c r="Y705" s="1" t="s">
        <v>23</v>
      </c>
    </row>
    <row r="706" spans="1:25" x14ac:dyDescent="0.25">
      <c r="A706" s="1" t="s">
        <v>222</v>
      </c>
      <c r="B706" s="2">
        <v>40883</v>
      </c>
      <c r="C706">
        <v>56.2</v>
      </c>
      <c r="D706">
        <v>62</v>
      </c>
      <c r="E706">
        <v>59.9</v>
      </c>
      <c r="F706">
        <v>58.1</v>
      </c>
      <c r="G706">
        <v>93.83</v>
      </c>
      <c r="I706">
        <v>10.8</v>
      </c>
      <c r="K706">
        <v>186.71</v>
      </c>
      <c r="M706">
        <v>0.2</v>
      </c>
      <c r="N706">
        <v>54.17</v>
      </c>
      <c r="O706" s="1" t="s">
        <v>22</v>
      </c>
      <c r="P706">
        <v>9</v>
      </c>
      <c r="Q706">
        <v>100</v>
      </c>
      <c r="R706">
        <v>1016.7</v>
      </c>
      <c r="S706" s="1" t="s">
        <v>231</v>
      </c>
      <c r="T706">
        <v>38.969720000000002</v>
      </c>
      <c r="U706">
        <v>-77.385189999999994</v>
      </c>
      <c r="V706" s="1" t="s">
        <v>222</v>
      </c>
      <c r="W706" s="1" t="s">
        <v>22</v>
      </c>
      <c r="X706" s="1" t="s">
        <v>22</v>
      </c>
      <c r="Y706" s="1" t="s">
        <v>24</v>
      </c>
    </row>
    <row r="707" spans="1:25" x14ac:dyDescent="0.25">
      <c r="A707" s="1" t="s">
        <v>222</v>
      </c>
      <c r="B707" s="2">
        <v>40884</v>
      </c>
      <c r="C707">
        <v>37.1</v>
      </c>
      <c r="D707">
        <v>62.1</v>
      </c>
      <c r="E707">
        <v>52.6</v>
      </c>
      <c r="F707">
        <v>50.8</v>
      </c>
      <c r="G707">
        <v>93.67</v>
      </c>
      <c r="I707">
        <v>21.2</v>
      </c>
      <c r="J707">
        <v>35.6</v>
      </c>
      <c r="K707">
        <v>269.08</v>
      </c>
      <c r="L707">
        <v>27.7</v>
      </c>
      <c r="M707">
        <v>2.2999999999999998</v>
      </c>
      <c r="N707">
        <v>79.17</v>
      </c>
      <c r="O707" s="1" t="s">
        <v>22</v>
      </c>
      <c r="P707">
        <v>4.8</v>
      </c>
      <c r="Q707">
        <v>99.6</v>
      </c>
      <c r="R707">
        <v>1007.7</v>
      </c>
      <c r="S707" s="1" t="s">
        <v>240</v>
      </c>
      <c r="T707">
        <v>38.969720000000002</v>
      </c>
      <c r="U707">
        <v>-77.385189999999994</v>
      </c>
      <c r="V707" s="1" t="s">
        <v>222</v>
      </c>
      <c r="W707" s="1" t="s">
        <v>22</v>
      </c>
      <c r="X707" s="1" t="s">
        <v>22</v>
      </c>
      <c r="Y707" s="1" t="s">
        <v>24</v>
      </c>
    </row>
    <row r="708" spans="1:25" x14ac:dyDescent="0.25">
      <c r="A708" s="1" t="s">
        <v>222</v>
      </c>
      <c r="B708" s="2">
        <v>40885</v>
      </c>
      <c r="C708">
        <v>30.8</v>
      </c>
      <c r="D708">
        <v>43.9</v>
      </c>
      <c r="E708">
        <v>37.299999999999997</v>
      </c>
      <c r="F708">
        <v>25.5</v>
      </c>
      <c r="G708">
        <v>63.45</v>
      </c>
      <c r="I708">
        <v>22.9</v>
      </c>
      <c r="J708">
        <v>41.4</v>
      </c>
      <c r="K708">
        <v>291.57</v>
      </c>
      <c r="L708">
        <v>25.3</v>
      </c>
      <c r="M708">
        <v>0</v>
      </c>
      <c r="N708">
        <v>0</v>
      </c>
      <c r="O708" s="1" t="s">
        <v>22</v>
      </c>
      <c r="P708">
        <v>10</v>
      </c>
      <c r="Q708">
        <v>45</v>
      </c>
      <c r="R708">
        <v>1022.1</v>
      </c>
      <c r="S708" s="1" t="s">
        <v>67</v>
      </c>
      <c r="T708">
        <v>38.969720000000002</v>
      </c>
      <c r="U708">
        <v>-77.385189999999994</v>
      </c>
      <c r="V708" s="1" t="s">
        <v>222</v>
      </c>
      <c r="W708" s="1" t="s">
        <v>22</v>
      </c>
      <c r="X708" s="1" t="s">
        <v>22</v>
      </c>
      <c r="Y708" s="1" t="s">
        <v>26</v>
      </c>
    </row>
    <row r="709" spans="1:25" x14ac:dyDescent="0.25">
      <c r="A709" s="1" t="s">
        <v>222</v>
      </c>
      <c r="B709" s="2">
        <v>40886</v>
      </c>
      <c r="C709">
        <v>26.9</v>
      </c>
      <c r="D709">
        <v>50.3</v>
      </c>
      <c r="E709">
        <v>36.700000000000003</v>
      </c>
      <c r="F709">
        <v>28</v>
      </c>
      <c r="G709">
        <v>73.44</v>
      </c>
      <c r="I709">
        <v>11.1</v>
      </c>
      <c r="K709">
        <v>184.67</v>
      </c>
      <c r="L709">
        <v>23.6</v>
      </c>
      <c r="M709">
        <v>0</v>
      </c>
      <c r="N709">
        <v>0</v>
      </c>
      <c r="O709" s="1" t="s">
        <v>22</v>
      </c>
      <c r="P709">
        <v>10</v>
      </c>
      <c r="Q709">
        <v>39.9</v>
      </c>
      <c r="R709">
        <v>1025.5</v>
      </c>
      <c r="S709" s="1" t="s">
        <v>22</v>
      </c>
      <c r="T709">
        <v>38.969720000000002</v>
      </c>
      <c r="U709">
        <v>-77.385189999999994</v>
      </c>
      <c r="V709" s="1" t="s">
        <v>222</v>
      </c>
      <c r="W709" s="1" t="s">
        <v>22</v>
      </c>
      <c r="X709" s="1" t="s">
        <v>22</v>
      </c>
      <c r="Y709" s="1" t="s">
        <v>26</v>
      </c>
    </row>
    <row r="710" spans="1:25" x14ac:dyDescent="0.25">
      <c r="A710" s="1" t="s">
        <v>222</v>
      </c>
      <c r="B710" s="2">
        <v>40887</v>
      </c>
      <c r="C710">
        <v>28.4</v>
      </c>
      <c r="D710">
        <v>44.8</v>
      </c>
      <c r="E710">
        <v>38.1</v>
      </c>
      <c r="F710">
        <v>22</v>
      </c>
      <c r="G710">
        <v>53.81</v>
      </c>
      <c r="I710">
        <v>14.8</v>
      </c>
      <c r="K710">
        <v>323.82</v>
      </c>
      <c r="L710">
        <v>28.6</v>
      </c>
      <c r="M710">
        <v>0</v>
      </c>
      <c r="N710">
        <v>0</v>
      </c>
      <c r="O710" s="1" t="s">
        <v>22</v>
      </c>
      <c r="P710">
        <v>10</v>
      </c>
      <c r="Q710">
        <v>47.7</v>
      </c>
      <c r="R710">
        <v>1028.4000000000001</v>
      </c>
      <c r="S710" s="1" t="s">
        <v>22</v>
      </c>
      <c r="T710">
        <v>38.969720000000002</v>
      </c>
      <c r="U710">
        <v>-77.385189999999994</v>
      </c>
      <c r="V710" s="1" t="s">
        <v>222</v>
      </c>
      <c r="W710" s="1" t="s">
        <v>22</v>
      </c>
      <c r="X710" s="1" t="s">
        <v>22</v>
      </c>
      <c r="Y710" s="1" t="s">
        <v>26</v>
      </c>
    </row>
    <row r="711" spans="1:25" x14ac:dyDescent="0.25">
      <c r="A711" s="1" t="s">
        <v>222</v>
      </c>
      <c r="B711" s="2">
        <v>40888</v>
      </c>
      <c r="C711">
        <v>21.8</v>
      </c>
      <c r="D711">
        <v>41</v>
      </c>
      <c r="E711">
        <v>30.5</v>
      </c>
      <c r="F711">
        <v>16.399999999999999</v>
      </c>
      <c r="G711">
        <v>58.47</v>
      </c>
      <c r="I711">
        <v>6.9</v>
      </c>
      <c r="K711">
        <v>229.82</v>
      </c>
      <c r="L711">
        <v>20</v>
      </c>
      <c r="M711">
        <v>0</v>
      </c>
      <c r="N711">
        <v>0</v>
      </c>
      <c r="O711" s="1" t="s">
        <v>22</v>
      </c>
      <c r="P711">
        <v>10</v>
      </c>
      <c r="Q711">
        <v>0</v>
      </c>
      <c r="R711">
        <v>1036.9000000000001</v>
      </c>
      <c r="S711" s="1" t="s">
        <v>22</v>
      </c>
      <c r="T711">
        <v>38.969720000000002</v>
      </c>
      <c r="U711">
        <v>-77.385189999999994</v>
      </c>
      <c r="V711" s="1" t="s">
        <v>222</v>
      </c>
      <c r="W711" s="1" t="s">
        <v>22</v>
      </c>
      <c r="X711" s="1" t="s">
        <v>22</v>
      </c>
      <c r="Y711" s="1" t="s">
        <v>28</v>
      </c>
    </row>
    <row r="712" spans="1:25" x14ac:dyDescent="0.25">
      <c r="A712" s="1" t="s">
        <v>222</v>
      </c>
      <c r="B712" s="2">
        <v>40889</v>
      </c>
      <c r="C712">
        <v>20</v>
      </c>
      <c r="D712">
        <v>44.3</v>
      </c>
      <c r="E712">
        <v>29.7</v>
      </c>
      <c r="F712">
        <v>22.8</v>
      </c>
      <c r="G712">
        <v>76.86</v>
      </c>
      <c r="I712">
        <v>8.6999999999999993</v>
      </c>
      <c r="K712">
        <v>195.67</v>
      </c>
      <c r="L712">
        <v>34.200000000000003</v>
      </c>
      <c r="M712">
        <v>0</v>
      </c>
      <c r="N712">
        <v>0</v>
      </c>
      <c r="O712" s="1" t="s">
        <v>22</v>
      </c>
      <c r="P712">
        <v>9.8000000000000007</v>
      </c>
      <c r="Q712">
        <v>53.4</v>
      </c>
      <c r="R712">
        <v>1034.5999999999999</v>
      </c>
      <c r="S712" s="1" t="s">
        <v>22</v>
      </c>
      <c r="T712">
        <v>38.969720000000002</v>
      </c>
      <c r="U712">
        <v>-77.385189999999994</v>
      </c>
      <c r="V712" s="1" t="s">
        <v>222</v>
      </c>
      <c r="W712" s="1" t="s">
        <v>22</v>
      </c>
      <c r="X712" s="1" t="s">
        <v>22</v>
      </c>
      <c r="Y712" s="1" t="s">
        <v>26</v>
      </c>
    </row>
    <row r="713" spans="1:25" x14ac:dyDescent="0.25">
      <c r="A713" s="1" t="s">
        <v>222</v>
      </c>
      <c r="B713" s="2">
        <v>40890</v>
      </c>
      <c r="C713">
        <v>23.4</v>
      </c>
      <c r="D713">
        <v>49.7</v>
      </c>
      <c r="E713">
        <v>34.799999999999997</v>
      </c>
      <c r="F713">
        <v>24</v>
      </c>
      <c r="G713">
        <v>68.17</v>
      </c>
      <c r="I713">
        <v>13</v>
      </c>
      <c r="K713">
        <v>295.19</v>
      </c>
      <c r="L713">
        <v>20</v>
      </c>
      <c r="M713">
        <v>0</v>
      </c>
      <c r="N713">
        <v>0</v>
      </c>
      <c r="O713" s="1" t="s">
        <v>22</v>
      </c>
      <c r="P713">
        <v>9.8000000000000007</v>
      </c>
      <c r="Q713">
        <v>27.4</v>
      </c>
      <c r="R713">
        <v>1030.9000000000001</v>
      </c>
      <c r="S713" s="1" t="s">
        <v>22</v>
      </c>
      <c r="T713">
        <v>38.969720000000002</v>
      </c>
      <c r="U713">
        <v>-77.385189999999994</v>
      </c>
      <c r="V713" s="1" t="s">
        <v>222</v>
      </c>
      <c r="W713" s="1" t="s">
        <v>22</v>
      </c>
      <c r="X713" s="1" t="s">
        <v>22</v>
      </c>
      <c r="Y713" s="1" t="s">
        <v>26</v>
      </c>
    </row>
    <row r="714" spans="1:25" x14ac:dyDescent="0.25">
      <c r="A714" s="1" t="s">
        <v>222</v>
      </c>
      <c r="B714" s="2">
        <v>40891</v>
      </c>
      <c r="C714">
        <v>31.5</v>
      </c>
      <c r="D714">
        <v>48.7</v>
      </c>
      <c r="E714">
        <v>41.7</v>
      </c>
      <c r="F714">
        <v>30.7</v>
      </c>
      <c r="G714">
        <v>66.13</v>
      </c>
      <c r="I714">
        <v>6.9</v>
      </c>
      <c r="K714">
        <v>167.23</v>
      </c>
      <c r="L714">
        <v>41.1</v>
      </c>
      <c r="M714">
        <v>0</v>
      </c>
      <c r="N714">
        <v>0</v>
      </c>
      <c r="O714" s="1" t="s">
        <v>22</v>
      </c>
      <c r="P714">
        <v>10</v>
      </c>
      <c r="Q714">
        <v>92.3</v>
      </c>
      <c r="R714">
        <v>1028.7</v>
      </c>
      <c r="S714" s="1" t="s">
        <v>67</v>
      </c>
      <c r="T714">
        <v>38.969720000000002</v>
      </c>
      <c r="U714">
        <v>-77.385189999999994</v>
      </c>
      <c r="V714" s="1" t="s">
        <v>222</v>
      </c>
      <c r="W714" s="1" t="s">
        <v>22</v>
      </c>
      <c r="X714" s="1" t="s">
        <v>22</v>
      </c>
      <c r="Y714" s="1" t="s">
        <v>23</v>
      </c>
    </row>
    <row r="715" spans="1:25" x14ac:dyDescent="0.25">
      <c r="A715" s="1" t="s">
        <v>222</v>
      </c>
      <c r="B715" s="2">
        <v>40892</v>
      </c>
      <c r="C715">
        <v>43.1</v>
      </c>
      <c r="D715">
        <v>61.8</v>
      </c>
      <c r="E715">
        <v>53</v>
      </c>
      <c r="F715">
        <v>40.700000000000003</v>
      </c>
      <c r="G715">
        <v>63.26</v>
      </c>
      <c r="I715">
        <v>16.899999999999999</v>
      </c>
      <c r="J715">
        <v>30</v>
      </c>
      <c r="K715">
        <v>189.42</v>
      </c>
      <c r="L715">
        <v>38.1</v>
      </c>
      <c r="M715">
        <v>0</v>
      </c>
      <c r="N715">
        <v>4.17</v>
      </c>
      <c r="O715" s="1" t="s">
        <v>22</v>
      </c>
      <c r="P715">
        <v>10</v>
      </c>
      <c r="Q715">
        <v>76</v>
      </c>
      <c r="R715">
        <v>1017.2</v>
      </c>
      <c r="S715" s="1" t="s">
        <v>67</v>
      </c>
      <c r="T715">
        <v>38.969720000000002</v>
      </c>
      <c r="U715">
        <v>-77.385189999999994</v>
      </c>
      <c r="V715" s="1" t="s">
        <v>222</v>
      </c>
      <c r="W715" s="1" t="s">
        <v>22</v>
      </c>
      <c r="X715" s="1" t="s">
        <v>22</v>
      </c>
      <c r="Y715" s="1" t="s">
        <v>23</v>
      </c>
    </row>
    <row r="716" spans="1:25" x14ac:dyDescent="0.25">
      <c r="A716" s="1" t="s">
        <v>222</v>
      </c>
      <c r="B716" s="2">
        <v>40893</v>
      </c>
      <c r="C716">
        <v>39.799999999999997</v>
      </c>
      <c r="D716">
        <v>61.7</v>
      </c>
      <c r="E716">
        <v>46.8</v>
      </c>
      <c r="F716">
        <v>30.1</v>
      </c>
      <c r="G716">
        <v>52.49</v>
      </c>
      <c r="I716">
        <v>23.1</v>
      </c>
      <c r="J716">
        <v>35.6</v>
      </c>
      <c r="K716">
        <v>298.79000000000002</v>
      </c>
      <c r="L716">
        <v>35.700000000000003</v>
      </c>
      <c r="M716">
        <v>0</v>
      </c>
      <c r="N716">
        <v>0</v>
      </c>
      <c r="O716" s="1" t="s">
        <v>22</v>
      </c>
      <c r="P716">
        <v>10</v>
      </c>
      <c r="Q716">
        <v>78.3</v>
      </c>
      <c r="R716">
        <v>1020.1</v>
      </c>
      <c r="S716" s="1" t="s">
        <v>22</v>
      </c>
      <c r="T716">
        <v>38.969720000000002</v>
      </c>
      <c r="U716">
        <v>-77.385189999999994</v>
      </c>
      <c r="V716" s="1" t="s">
        <v>222</v>
      </c>
      <c r="W716" s="1" t="s">
        <v>22</v>
      </c>
      <c r="X716" s="1" t="s">
        <v>22</v>
      </c>
      <c r="Y716" s="1" t="s">
        <v>23</v>
      </c>
    </row>
    <row r="717" spans="1:25" x14ac:dyDescent="0.25">
      <c r="A717" s="1" t="s">
        <v>222</v>
      </c>
      <c r="B717" s="2">
        <v>40894</v>
      </c>
      <c r="C717">
        <v>27.1</v>
      </c>
      <c r="D717">
        <v>39.700000000000003</v>
      </c>
      <c r="E717">
        <v>36.4</v>
      </c>
      <c r="F717">
        <v>24.1</v>
      </c>
      <c r="G717">
        <v>61.87</v>
      </c>
      <c r="I717">
        <v>16.3</v>
      </c>
      <c r="K717">
        <v>321.68</v>
      </c>
      <c r="L717">
        <v>25.1</v>
      </c>
      <c r="M717">
        <v>0</v>
      </c>
      <c r="N717">
        <v>0</v>
      </c>
      <c r="O717" s="1" t="s">
        <v>22</v>
      </c>
      <c r="P717">
        <v>10</v>
      </c>
      <c r="Q717">
        <v>85.7</v>
      </c>
      <c r="R717">
        <v>1022.9</v>
      </c>
      <c r="S717" s="1" t="s">
        <v>60</v>
      </c>
      <c r="T717">
        <v>38.969720000000002</v>
      </c>
      <c r="U717">
        <v>-77.385189999999994</v>
      </c>
      <c r="V717" s="1" t="s">
        <v>222</v>
      </c>
      <c r="W717" s="1" t="s">
        <v>22</v>
      </c>
      <c r="X717" s="1" t="s">
        <v>22</v>
      </c>
      <c r="Y717" s="1" t="s">
        <v>23</v>
      </c>
    </row>
    <row r="718" spans="1:25" x14ac:dyDescent="0.25">
      <c r="A718" s="1" t="s">
        <v>222</v>
      </c>
      <c r="B718" s="2">
        <v>40895</v>
      </c>
      <c r="C718">
        <v>27.3</v>
      </c>
      <c r="D718">
        <v>42.5</v>
      </c>
      <c r="E718">
        <v>33.700000000000003</v>
      </c>
      <c r="F718">
        <v>23.9</v>
      </c>
      <c r="G718">
        <v>67.94</v>
      </c>
      <c r="I718">
        <v>13</v>
      </c>
      <c r="K718">
        <v>286.45</v>
      </c>
      <c r="L718">
        <v>24.2</v>
      </c>
      <c r="M718">
        <v>0</v>
      </c>
      <c r="N718">
        <v>0</v>
      </c>
      <c r="O718" s="1" t="s">
        <v>22</v>
      </c>
      <c r="P718">
        <v>10</v>
      </c>
      <c r="Q718">
        <v>77.8</v>
      </c>
      <c r="R718">
        <v>1025.0999999999999</v>
      </c>
      <c r="S718" s="1" t="s">
        <v>22</v>
      </c>
      <c r="T718">
        <v>38.969720000000002</v>
      </c>
      <c r="U718">
        <v>-77.385189999999994</v>
      </c>
      <c r="V718" s="1" t="s">
        <v>222</v>
      </c>
      <c r="W718" s="1" t="s">
        <v>22</v>
      </c>
      <c r="X718" s="1" t="s">
        <v>22</v>
      </c>
      <c r="Y718" s="1" t="s">
        <v>23</v>
      </c>
    </row>
    <row r="719" spans="1:25" x14ac:dyDescent="0.25">
      <c r="A719" s="1" t="s">
        <v>222</v>
      </c>
      <c r="B719" s="2">
        <v>40896</v>
      </c>
      <c r="C719">
        <v>26</v>
      </c>
      <c r="D719">
        <v>51.7</v>
      </c>
      <c r="E719">
        <v>38.5</v>
      </c>
      <c r="F719">
        <v>25.8</v>
      </c>
      <c r="G719">
        <v>62.3</v>
      </c>
      <c r="I719">
        <v>13.2</v>
      </c>
      <c r="K719">
        <v>189.8</v>
      </c>
      <c r="L719">
        <v>19.3</v>
      </c>
      <c r="M719">
        <v>0</v>
      </c>
      <c r="N719">
        <v>0</v>
      </c>
      <c r="O719" s="1" t="s">
        <v>22</v>
      </c>
      <c r="P719">
        <v>10</v>
      </c>
      <c r="Q719">
        <v>51.8</v>
      </c>
      <c r="R719">
        <v>1022.2</v>
      </c>
      <c r="S719" s="1" t="s">
        <v>22</v>
      </c>
      <c r="T719">
        <v>38.969720000000002</v>
      </c>
      <c r="U719">
        <v>-77.385189999999994</v>
      </c>
      <c r="V719" s="1" t="s">
        <v>222</v>
      </c>
      <c r="W719" s="1" t="s">
        <v>22</v>
      </c>
      <c r="X719" s="1" t="s">
        <v>22</v>
      </c>
      <c r="Y719" s="1" t="s">
        <v>26</v>
      </c>
    </row>
    <row r="720" spans="1:25" x14ac:dyDescent="0.25">
      <c r="A720" s="1" t="s">
        <v>222</v>
      </c>
      <c r="B720" s="2">
        <v>40897</v>
      </c>
      <c r="C720">
        <v>44.3</v>
      </c>
      <c r="D720">
        <v>55.6</v>
      </c>
      <c r="E720">
        <v>49.8</v>
      </c>
      <c r="F720">
        <v>36.1</v>
      </c>
      <c r="G720">
        <v>59.28</v>
      </c>
      <c r="I720">
        <v>6.2</v>
      </c>
      <c r="K720">
        <v>213.57</v>
      </c>
      <c r="L720">
        <v>43</v>
      </c>
      <c r="M720">
        <v>0</v>
      </c>
      <c r="N720">
        <v>0</v>
      </c>
      <c r="O720" s="1" t="s">
        <v>22</v>
      </c>
      <c r="P720">
        <v>10</v>
      </c>
      <c r="Q720">
        <v>92.3</v>
      </c>
      <c r="R720">
        <v>1019.9</v>
      </c>
      <c r="S720" s="1" t="s">
        <v>22</v>
      </c>
      <c r="T720">
        <v>38.969720000000002</v>
      </c>
      <c r="U720">
        <v>-77.385189999999994</v>
      </c>
      <c r="V720" s="1" t="s">
        <v>222</v>
      </c>
      <c r="W720" s="1" t="s">
        <v>22</v>
      </c>
      <c r="X720" s="1" t="s">
        <v>22</v>
      </c>
      <c r="Y720" s="1" t="s">
        <v>23</v>
      </c>
    </row>
    <row r="721" spans="1:25" x14ac:dyDescent="0.25">
      <c r="A721" s="1" t="s">
        <v>222</v>
      </c>
      <c r="B721" s="2">
        <v>40898</v>
      </c>
      <c r="C721">
        <v>44</v>
      </c>
      <c r="D721">
        <v>60.3</v>
      </c>
      <c r="E721">
        <v>53.2</v>
      </c>
      <c r="F721">
        <v>48.5</v>
      </c>
      <c r="G721">
        <v>84.12</v>
      </c>
      <c r="I721">
        <v>15.3</v>
      </c>
      <c r="K721">
        <v>196.92</v>
      </c>
      <c r="L721">
        <v>43.4</v>
      </c>
      <c r="M721">
        <v>0.1</v>
      </c>
      <c r="N721">
        <v>29.17</v>
      </c>
      <c r="O721" s="1" t="s">
        <v>22</v>
      </c>
      <c r="P721">
        <v>9.6999999999999993</v>
      </c>
      <c r="Q721">
        <v>88.1</v>
      </c>
      <c r="R721">
        <v>1013.3</v>
      </c>
      <c r="S721" s="1" t="s">
        <v>137</v>
      </c>
      <c r="T721">
        <v>38.969720000000002</v>
      </c>
      <c r="U721">
        <v>-77.385189999999994</v>
      </c>
      <c r="V721" s="1" t="s">
        <v>222</v>
      </c>
      <c r="W721" s="1" t="s">
        <v>22</v>
      </c>
      <c r="X721" s="1" t="s">
        <v>22</v>
      </c>
      <c r="Y721" s="1" t="s">
        <v>24</v>
      </c>
    </row>
    <row r="722" spans="1:25" x14ac:dyDescent="0.25">
      <c r="A722" s="1" t="s">
        <v>222</v>
      </c>
      <c r="B722" s="2">
        <v>40899</v>
      </c>
      <c r="C722">
        <v>41.2</v>
      </c>
      <c r="D722">
        <v>58.8</v>
      </c>
      <c r="E722">
        <v>51.6</v>
      </c>
      <c r="F722">
        <v>44.6</v>
      </c>
      <c r="G722">
        <v>78.47</v>
      </c>
      <c r="I722">
        <v>7.7</v>
      </c>
      <c r="K722">
        <v>157.75</v>
      </c>
      <c r="L722">
        <v>45.7</v>
      </c>
      <c r="M722">
        <v>0.7</v>
      </c>
      <c r="N722">
        <v>16.670000000000002</v>
      </c>
      <c r="O722" s="1" t="s">
        <v>22</v>
      </c>
      <c r="P722">
        <v>8.8000000000000007</v>
      </c>
      <c r="Q722">
        <v>68.099999999999994</v>
      </c>
      <c r="R722">
        <v>1016.6</v>
      </c>
      <c r="S722" s="1" t="s">
        <v>108</v>
      </c>
      <c r="T722">
        <v>38.969720000000002</v>
      </c>
      <c r="U722">
        <v>-77.385189999999994</v>
      </c>
      <c r="V722" s="1" t="s">
        <v>222</v>
      </c>
      <c r="W722" s="1" t="s">
        <v>22</v>
      </c>
      <c r="X722" s="1" t="s">
        <v>22</v>
      </c>
      <c r="Y722" s="1" t="s">
        <v>25</v>
      </c>
    </row>
    <row r="723" spans="1:25" x14ac:dyDescent="0.25">
      <c r="A723" s="1" t="s">
        <v>222</v>
      </c>
      <c r="B723" s="2">
        <v>40900</v>
      </c>
      <c r="C723">
        <v>42.9</v>
      </c>
      <c r="D723">
        <v>50.2</v>
      </c>
      <c r="E723">
        <v>47.2</v>
      </c>
      <c r="F723">
        <v>38.4</v>
      </c>
      <c r="G723">
        <v>72.400000000000006</v>
      </c>
      <c r="I723">
        <v>19</v>
      </c>
      <c r="K723">
        <v>278.62</v>
      </c>
      <c r="L723">
        <v>39.9</v>
      </c>
      <c r="M723">
        <v>0.6</v>
      </c>
      <c r="N723">
        <v>25</v>
      </c>
      <c r="O723" s="1" t="s">
        <v>22</v>
      </c>
      <c r="P723">
        <v>8.6</v>
      </c>
      <c r="Q723">
        <v>84</v>
      </c>
      <c r="R723">
        <v>1018.2</v>
      </c>
      <c r="S723" s="1" t="s">
        <v>93</v>
      </c>
      <c r="T723">
        <v>38.969720000000002</v>
      </c>
      <c r="U723">
        <v>-77.385189999999994</v>
      </c>
      <c r="V723" s="1" t="s">
        <v>222</v>
      </c>
      <c r="W723" s="1" t="s">
        <v>22</v>
      </c>
      <c r="X723" s="1" t="s">
        <v>22</v>
      </c>
      <c r="Y723" s="1" t="s">
        <v>24</v>
      </c>
    </row>
    <row r="724" spans="1:25" x14ac:dyDescent="0.25">
      <c r="A724" s="1" t="s">
        <v>222</v>
      </c>
      <c r="B724" s="2">
        <v>40901</v>
      </c>
      <c r="C724">
        <v>29.1</v>
      </c>
      <c r="D724">
        <v>44.5</v>
      </c>
      <c r="E724">
        <v>39.700000000000003</v>
      </c>
      <c r="F724">
        <v>27.1</v>
      </c>
      <c r="G724">
        <v>61.91</v>
      </c>
      <c r="I724">
        <v>14.4</v>
      </c>
      <c r="J724">
        <v>31.1</v>
      </c>
      <c r="K724">
        <v>270.10000000000002</v>
      </c>
      <c r="L724">
        <v>29.8</v>
      </c>
      <c r="M724">
        <v>0</v>
      </c>
      <c r="N724">
        <v>0</v>
      </c>
      <c r="O724" s="1" t="s">
        <v>22</v>
      </c>
      <c r="P724">
        <v>10</v>
      </c>
      <c r="Q724">
        <v>61.7</v>
      </c>
      <c r="R724">
        <v>1028.8</v>
      </c>
      <c r="S724" s="1" t="s">
        <v>67</v>
      </c>
      <c r="T724">
        <v>38.969720000000002</v>
      </c>
      <c r="U724">
        <v>-77.385189999999994</v>
      </c>
      <c r="V724" s="1" t="s">
        <v>222</v>
      </c>
      <c r="W724" s="1" t="s">
        <v>22</v>
      </c>
      <c r="X724" s="1" t="s">
        <v>22</v>
      </c>
      <c r="Y724" s="1" t="s">
        <v>26</v>
      </c>
    </row>
    <row r="725" spans="1:25" x14ac:dyDescent="0.25">
      <c r="A725" s="1" t="s">
        <v>222</v>
      </c>
      <c r="B725" s="2">
        <v>40902</v>
      </c>
      <c r="C725">
        <v>25.1</v>
      </c>
      <c r="D725">
        <v>48.7</v>
      </c>
      <c r="E725">
        <v>35.200000000000003</v>
      </c>
      <c r="F725">
        <v>25.9</v>
      </c>
      <c r="G725">
        <v>70.94</v>
      </c>
      <c r="I725">
        <v>8.4</v>
      </c>
      <c r="K725">
        <v>190.1</v>
      </c>
      <c r="L725">
        <v>20.5</v>
      </c>
      <c r="M725">
        <v>0</v>
      </c>
      <c r="N725">
        <v>0</v>
      </c>
      <c r="O725" s="1" t="s">
        <v>22</v>
      </c>
      <c r="P725">
        <v>10</v>
      </c>
      <c r="Q725">
        <v>24.3</v>
      </c>
      <c r="R725">
        <v>1023.1</v>
      </c>
      <c r="S725" s="1" t="s">
        <v>22</v>
      </c>
      <c r="T725">
        <v>38.969720000000002</v>
      </c>
      <c r="U725">
        <v>-77.385189999999994</v>
      </c>
      <c r="V725" s="1" t="s">
        <v>222</v>
      </c>
      <c r="W725" s="1" t="s">
        <v>22</v>
      </c>
      <c r="X725" s="1" t="s">
        <v>22</v>
      </c>
      <c r="Y725" s="1" t="s">
        <v>28</v>
      </c>
    </row>
    <row r="726" spans="1:25" x14ac:dyDescent="0.25">
      <c r="A726" s="1" t="s">
        <v>222</v>
      </c>
      <c r="B726" s="2">
        <v>40903</v>
      </c>
      <c r="C726">
        <v>32.4</v>
      </c>
      <c r="D726">
        <v>47.8</v>
      </c>
      <c r="E726">
        <v>41.8</v>
      </c>
      <c r="F726">
        <v>25.7</v>
      </c>
      <c r="G726">
        <v>53.83</v>
      </c>
      <c r="I726">
        <v>18.8</v>
      </c>
      <c r="J726">
        <v>35.6</v>
      </c>
      <c r="K726">
        <v>286.64</v>
      </c>
      <c r="L726">
        <v>29.3</v>
      </c>
      <c r="M726">
        <v>0</v>
      </c>
      <c r="N726">
        <v>0</v>
      </c>
      <c r="O726" s="1" t="s">
        <v>22</v>
      </c>
      <c r="P726">
        <v>10</v>
      </c>
      <c r="Q726">
        <v>54</v>
      </c>
      <c r="R726">
        <v>1024.2</v>
      </c>
      <c r="S726" s="1" t="s">
        <v>22</v>
      </c>
      <c r="T726">
        <v>38.969720000000002</v>
      </c>
      <c r="U726">
        <v>-77.385189999999994</v>
      </c>
      <c r="V726" s="1" t="s">
        <v>222</v>
      </c>
      <c r="W726" s="1" t="s">
        <v>22</v>
      </c>
      <c r="X726" s="1" t="s">
        <v>22</v>
      </c>
      <c r="Y726" s="1" t="s">
        <v>26</v>
      </c>
    </row>
    <row r="727" spans="1:25" x14ac:dyDescent="0.25">
      <c r="A727" s="1" t="s">
        <v>222</v>
      </c>
      <c r="B727" s="2">
        <v>40904</v>
      </c>
      <c r="C727">
        <v>35.799999999999997</v>
      </c>
      <c r="D727">
        <v>43.9</v>
      </c>
      <c r="E727">
        <v>40.700000000000003</v>
      </c>
      <c r="F727">
        <v>34.700000000000003</v>
      </c>
      <c r="G727">
        <v>80.72</v>
      </c>
      <c r="I727">
        <v>12.1</v>
      </c>
      <c r="K727">
        <v>192.83</v>
      </c>
      <c r="L727">
        <v>31.9</v>
      </c>
      <c r="M727">
        <v>0.7</v>
      </c>
      <c r="N727">
        <v>37.5</v>
      </c>
      <c r="O727" s="1" t="s">
        <v>22</v>
      </c>
      <c r="P727">
        <v>6.9</v>
      </c>
      <c r="Q727">
        <v>91.9</v>
      </c>
      <c r="R727">
        <v>1008.6</v>
      </c>
      <c r="S727" s="1" t="s">
        <v>112</v>
      </c>
      <c r="T727">
        <v>38.969720000000002</v>
      </c>
      <c r="U727">
        <v>-77.385189999999994</v>
      </c>
      <c r="V727" s="1" t="s">
        <v>222</v>
      </c>
      <c r="W727" s="1" t="s">
        <v>22</v>
      </c>
      <c r="X727" s="1" t="s">
        <v>22</v>
      </c>
      <c r="Y727" s="1" t="s">
        <v>24</v>
      </c>
    </row>
    <row r="728" spans="1:25" x14ac:dyDescent="0.25">
      <c r="A728" s="1" t="s">
        <v>222</v>
      </c>
      <c r="B728" s="2">
        <v>40905</v>
      </c>
      <c r="C728">
        <v>31.1</v>
      </c>
      <c r="D728">
        <v>43.9</v>
      </c>
      <c r="E728">
        <v>39.200000000000003</v>
      </c>
      <c r="F728">
        <v>25.1</v>
      </c>
      <c r="G728">
        <v>57.7</v>
      </c>
      <c r="I728">
        <v>23.4</v>
      </c>
      <c r="J728">
        <v>36.9</v>
      </c>
      <c r="K728">
        <v>296.83</v>
      </c>
      <c r="L728">
        <v>25.6</v>
      </c>
      <c r="M728">
        <v>0</v>
      </c>
      <c r="N728">
        <v>0</v>
      </c>
      <c r="O728" s="1" t="s">
        <v>22</v>
      </c>
      <c r="P728">
        <v>10</v>
      </c>
      <c r="Q728">
        <v>59.2</v>
      </c>
      <c r="R728">
        <v>1008.6</v>
      </c>
      <c r="S728" s="1" t="s">
        <v>22</v>
      </c>
      <c r="T728">
        <v>38.969720000000002</v>
      </c>
      <c r="U728">
        <v>-77.385189999999994</v>
      </c>
      <c r="V728" s="1" t="s">
        <v>222</v>
      </c>
      <c r="W728" s="1" t="s">
        <v>22</v>
      </c>
      <c r="X728" s="1" t="s">
        <v>22</v>
      </c>
      <c r="Y728" s="1" t="s">
        <v>26</v>
      </c>
    </row>
    <row r="729" spans="1:25" x14ac:dyDescent="0.25">
      <c r="A729" s="1" t="s">
        <v>222</v>
      </c>
      <c r="B729" s="2">
        <v>40906</v>
      </c>
      <c r="C729">
        <v>23.2</v>
      </c>
      <c r="D729">
        <v>40.5</v>
      </c>
      <c r="E729">
        <v>33.200000000000003</v>
      </c>
      <c r="F729">
        <v>24.1</v>
      </c>
      <c r="G729">
        <v>69.650000000000006</v>
      </c>
      <c r="I729">
        <v>7.2</v>
      </c>
      <c r="K729">
        <v>222.21</v>
      </c>
      <c r="L729">
        <v>20.8</v>
      </c>
      <c r="M729">
        <v>0</v>
      </c>
      <c r="N729">
        <v>0</v>
      </c>
      <c r="O729" s="1" t="s">
        <v>22</v>
      </c>
      <c r="P729">
        <v>9.9</v>
      </c>
      <c r="Q729">
        <v>72</v>
      </c>
      <c r="R729">
        <v>1016.5</v>
      </c>
      <c r="S729" s="1" t="s">
        <v>60</v>
      </c>
      <c r="T729">
        <v>38.969720000000002</v>
      </c>
      <c r="U729">
        <v>-77.385189999999994</v>
      </c>
      <c r="V729" s="1" t="s">
        <v>222</v>
      </c>
      <c r="W729" s="1" t="s">
        <v>22</v>
      </c>
      <c r="X729" s="1" t="s">
        <v>22</v>
      </c>
      <c r="Y729" s="1" t="s">
        <v>26</v>
      </c>
    </row>
    <row r="730" spans="1:25" x14ac:dyDescent="0.25">
      <c r="A730" s="1" t="s">
        <v>222</v>
      </c>
      <c r="B730" s="2">
        <v>40907</v>
      </c>
      <c r="C730">
        <v>28</v>
      </c>
      <c r="D730">
        <v>52.8</v>
      </c>
      <c r="E730">
        <v>40.299999999999997</v>
      </c>
      <c r="F730">
        <v>30.2</v>
      </c>
      <c r="G730">
        <v>69.34</v>
      </c>
      <c r="I730">
        <v>7.2</v>
      </c>
      <c r="K730">
        <v>175.93</v>
      </c>
      <c r="L730">
        <v>30.3</v>
      </c>
      <c r="M730">
        <v>0</v>
      </c>
      <c r="N730">
        <v>0</v>
      </c>
      <c r="O730" s="1" t="s">
        <v>22</v>
      </c>
      <c r="P730">
        <v>9.8000000000000007</v>
      </c>
      <c r="Q730">
        <v>63.9</v>
      </c>
      <c r="R730">
        <v>1014.5</v>
      </c>
      <c r="S730" s="1" t="s">
        <v>61</v>
      </c>
      <c r="T730">
        <v>38.969720000000002</v>
      </c>
      <c r="U730">
        <v>-77.385189999999994</v>
      </c>
      <c r="V730" s="1" t="s">
        <v>222</v>
      </c>
      <c r="W730" s="1" t="s">
        <v>22</v>
      </c>
      <c r="X730" s="1" t="s">
        <v>22</v>
      </c>
      <c r="Y730" s="1" t="s">
        <v>26</v>
      </c>
    </row>
    <row r="731" spans="1:25" x14ac:dyDescent="0.25">
      <c r="A731" s="1" t="s">
        <v>222</v>
      </c>
      <c r="B731" s="2">
        <v>40908</v>
      </c>
      <c r="C731">
        <v>38.299999999999997</v>
      </c>
      <c r="D731">
        <v>59</v>
      </c>
      <c r="E731">
        <v>49.9</v>
      </c>
      <c r="F731">
        <v>39.5</v>
      </c>
      <c r="G731">
        <v>68.61</v>
      </c>
      <c r="I731">
        <v>15.9</v>
      </c>
      <c r="K731">
        <v>256.39999999999998</v>
      </c>
      <c r="L731">
        <v>36.200000000000003</v>
      </c>
      <c r="M731">
        <v>0</v>
      </c>
      <c r="N731">
        <v>8</v>
      </c>
      <c r="O731" s="1" t="s">
        <v>22</v>
      </c>
      <c r="P731">
        <v>10</v>
      </c>
      <c r="Q731">
        <v>75.599999999999994</v>
      </c>
      <c r="R731">
        <v>1013.2</v>
      </c>
      <c r="S731" s="1" t="s">
        <v>67</v>
      </c>
      <c r="T731">
        <v>38.969720000000002</v>
      </c>
      <c r="U731">
        <v>-77.385189999999994</v>
      </c>
      <c r="V731" s="1" t="s">
        <v>222</v>
      </c>
      <c r="W731" s="1" t="s">
        <v>22</v>
      </c>
      <c r="X731" s="1" t="s">
        <v>22</v>
      </c>
      <c r="Y731" s="1" t="s">
        <v>23</v>
      </c>
    </row>
    <row r="732" spans="1:25" x14ac:dyDescent="0.25">
      <c r="A732" s="1" t="s">
        <v>222</v>
      </c>
      <c r="B732" s="2">
        <v>40909</v>
      </c>
      <c r="C732">
        <v>33.4</v>
      </c>
      <c r="D732">
        <v>56.6</v>
      </c>
      <c r="E732">
        <v>45.6</v>
      </c>
      <c r="F732">
        <v>36.6</v>
      </c>
      <c r="G732">
        <v>72.52</v>
      </c>
      <c r="I732">
        <v>15.5</v>
      </c>
      <c r="J732">
        <v>30</v>
      </c>
      <c r="K732">
        <v>213.81</v>
      </c>
      <c r="L732">
        <v>29.7</v>
      </c>
      <c r="M732">
        <v>0</v>
      </c>
      <c r="N732">
        <v>12.5</v>
      </c>
      <c r="O732" s="1" t="s">
        <v>22</v>
      </c>
      <c r="P732">
        <v>9.8000000000000007</v>
      </c>
      <c r="Q732">
        <v>47.3</v>
      </c>
      <c r="R732">
        <v>1014.8</v>
      </c>
      <c r="S732" s="1" t="s">
        <v>341</v>
      </c>
      <c r="T732">
        <v>38.969720000000002</v>
      </c>
      <c r="U732">
        <v>-77.385189999999994</v>
      </c>
      <c r="V732" s="1" t="s">
        <v>222</v>
      </c>
      <c r="W732" s="1" t="s">
        <v>22</v>
      </c>
      <c r="X732" s="1" t="s">
        <v>22</v>
      </c>
      <c r="Y732" s="1" t="s">
        <v>26</v>
      </c>
    </row>
    <row r="733" spans="1:25" x14ac:dyDescent="0.25">
      <c r="A733" s="1" t="s">
        <v>222</v>
      </c>
      <c r="B733" s="2">
        <v>40910</v>
      </c>
      <c r="C733">
        <v>30.7</v>
      </c>
      <c r="D733">
        <v>46.1</v>
      </c>
      <c r="E733">
        <v>36.799999999999997</v>
      </c>
      <c r="F733">
        <v>17.5</v>
      </c>
      <c r="G733">
        <v>45.46</v>
      </c>
      <c r="I733">
        <v>20.100000000000001</v>
      </c>
      <c r="J733">
        <v>40.299999999999997</v>
      </c>
      <c r="K733">
        <v>282.75</v>
      </c>
      <c r="L733">
        <v>19.600000000000001</v>
      </c>
      <c r="M733">
        <v>0</v>
      </c>
      <c r="N733">
        <v>0</v>
      </c>
      <c r="O733" s="1" t="s">
        <v>22</v>
      </c>
      <c r="P733">
        <v>10</v>
      </c>
      <c r="Q733">
        <v>81.8</v>
      </c>
      <c r="R733">
        <v>1013.1</v>
      </c>
      <c r="S733" s="1" t="s">
        <v>22</v>
      </c>
      <c r="T733">
        <v>38.969720000000002</v>
      </c>
      <c r="U733">
        <v>-77.385189999999994</v>
      </c>
      <c r="V733" s="1" t="s">
        <v>222</v>
      </c>
      <c r="W733" s="1" t="s">
        <v>22</v>
      </c>
      <c r="X733" s="1" t="s">
        <v>22</v>
      </c>
      <c r="Y733" s="1" t="s">
        <v>23</v>
      </c>
    </row>
    <row r="734" spans="1:25" x14ac:dyDescent="0.25">
      <c r="A734" s="1" t="s">
        <v>222</v>
      </c>
      <c r="B734" s="2">
        <v>40911</v>
      </c>
      <c r="C734">
        <v>20.100000000000001</v>
      </c>
      <c r="D734">
        <v>29</v>
      </c>
      <c r="E734">
        <v>26</v>
      </c>
      <c r="F734">
        <v>10.1</v>
      </c>
      <c r="G734">
        <v>52.01</v>
      </c>
      <c r="I734">
        <v>22.5</v>
      </c>
      <c r="J734">
        <v>43.6</v>
      </c>
      <c r="K734">
        <v>305.83</v>
      </c>
      <c r="L734">
        <v>7.1</v>
      </c>
      <c r="M734">
        <v>0</v>
      </c>
      <c r="N734">
        <v>0</v>
      </c>
      <c r="O734" s="1" t="s">
        <v>22</v>
      </c>
      <c r="P734">
        <v>9.8000000000000007</v>
      </c>
      <c r="Q734">
        <v>49.6</v>
      </c>
      <c r="R734">
        <v>1018.6</v>
      </c>
      <c r="S734" s="1" t="s">
        <v>60</v>
      </c>
      <c r="T734">
        <v>38.969720000000002</v>
      </c>
      <c r="U734">
        <v>-77.385189999999994</v>
      </c>
      <c r="V734" s="1" t="s">
        <v>222</v>
      </c>
      <c r="W734" s="1" t="s">
        <v>22</v>
      </c>
      <c r="X734" s="1" t="s">
        <v>22</v>
      </c>
      <c r="Y734" s="1" t="s">
        <v>26</v>
      </c>
    </row>
    <row r="735" spans="1:25" x14ac:dyDescent="0.25">
      <c r="A735" s="1" t="s">
        <v>222</v>
      </c>
      <c r="B735" s="2">
        <v>40912</v>
      </c>
      <c r="C735">
        <v>13.8</v>
      </c>
      <c r="D735">
        <v>32.799999999999997</v>
      </c>
      <c r="E735">
        <v>23.4</v>
      </c>
      <c r="F735">
        <v>7</v>
      </c>
      <c r="G735">
        <v>49.51</v>
      </c>
      <c r="I735">
        <v>13.2</v>
      </c>
      <c r="K735">
        <v>227.81</v>
      </c>
      <c r="L735">
        <v>5.6</v>
      </c>
      <c r="M735">
        <v>0</v>
      </c>
      <c r="N735">
        <v>0</v>
      </c>
      <c r="O735" s="1" t="s">
        <v>22</v>
      </c>
      <c r="P735">
        <v>10</v>
      </c>
      <c r="Q735">
        <v>60</v>
      </c>
      <c r="R735">
        <v>1022.3</v>
      </c>
      <c r="S735" s="1" t="s">
        <v>22</v>
      </c>
      <c r="T735">
        <v>38.969720000000002</v>
      </c>
      <c r="U735">
        <v>-77.385189999999994</v>
      </c>
      <c r="V735" s="1" t="s">
        <v>222</v>
      </c>
      <c r="W735" s="1" t="s">
        <v>22</v>
      </c>
      <c r="X735" s="1" t="s">
        <v>22</v>
      </c>
      <c r="Y735" s="1" t="s">
        <v>26</v>
      </c>
    </row>
    <row r="736" spans="1:25" x14ac:dyDescent="0.25">
      <c r="A736" s="1" t="s">
        <v>222</v>
      </c>
      <c r="B736" s="2">
        <v>40913</v>
      </c>
      <c r="C736">
        <v>26.8</v>
      </c>
      <c r="D736">
        <v>46.8</v>
      </c>
      <c r="E736">
        <v>35.1</v>
      </c>
      <c r="F736">
        <v>20.2</v>
      </c>
      <c r="G736">
        <v>55.56</v>
      </c>
      <c r="I736">
        <v>16.7</v>
      </c>
      <c r="K736">
        <v>265.13</v>
      </c>
      <c r="L736">
        <v>22.3</v>
      </c>
      <c r="M736">
        <v>0</v>
      </c>
      <c r="N736">
        <v>0</v>
      </c>
      <c r="O736" s="1" t="s">
        <v>22</v>
      </c>
      <c r="P736">
        <v>10</v>
      </c>
      <c r="Q736">
        <v>72.900000000000006</v>
      </c>
      <c r="R736">
        <v>1015.4</v>
      </c>
      <c r="S736" s="1" t="s">
        <v>22</v>
      </c>
      <c r="T736">
        <v>38.969720000000002</v>
      </c>
      <c r="U736">
        <v>-77.385189999999994</v>
      </c>
      <c r="V736" s="1" t="s">
        <v>222</v>
      </c>
      <c r="W736" s="1" t="s">
        <v>22</v>
      </c>
      <c r="X736" s="1" t="s">
        <v>22</v>
      </c>
      <c r="Y736" s="1" t="s">
        <v>26</v>
      </c>
    </row>
    <row r="737" spans="1:25" x14ac:dyDescent="0.25">
      <c r="A737" s="1" t="s">
        <v>222</v>
      </c>
      <c r="B737" s="2">
        <v>40914</v>
      </c>
      <c r="C737">
        <v>28.5</v>
      </c>
      <c r="D737">
        <v>62.3</v>
      </c>
      <c r="E737">
        <v>45.8</v>
      </c>
      <c r="F737">
        <v>26</v>
      </c>
      <c r="G737">
        <v>48.14</v>
      </c>
      <c r="I737">
        <v>13.4</v>
      </c>
      <c r="K737">
        <v>189</v>
      </c>
      <c r="L737">
        <v>27.8</v>
      </c>
      <c r="M737">
        <v>0</v>
      </c>
      <c r="N737">
        <v>0</v>
      </c>
      <c r="O737" s="1" t="s">
        <v>22</v>
      </c>
      <c r="P737">
        <v>10</v>
      </c>
      <c r="Q737">
        <v>34.9</v>
      </c>
      <c r="R737">
        <v>1012.2</v>
      </c>
      <c r="S737" s="1" t="s">
        <v>22</v>
      </c>
      <c r="T737">
        <v>38.969720000000002</v>
      </c>
      <c r="U737">
        <v>-77.385189999999994</v>
      </c>
      <c r="V737" s="1" t="s">
        <v>222</v>
      </c>
      <c r="W737" s="1" t="s">
        <v>22</v>
      </c>
      <c r="X737" s="1" t="s">
        <v>22</v>
      </c>
      <c r="Y737" s="1" t="s">
        <v>26</v>
      </c>
    </row>
    <row r="738" spans="1:25" x14ac:dyDescent="0.25">
      <c r="A738" s="1" t="s">
        <v>222</v>
      </c>
      <c r="B738" s="2">
        <v>40915</v>
      </c>
      <c r="C738">
        <v>33.5</v>
      </c>
      <c r="D738">
        <v>63.1</v>
      </c>
      <c r="E738">
        <v>48.5</v>
      </c>
      <c r="F738">
        <v>31.2</v>
      </c>
      <c r="G738">
        <v>52.26</v>
      </c>
      <c r="I738">
        <v>10.199999999999999</v>
      </c>
      <c r="K738">
        <v>237.91</v>
      </c>
      <c r="L738">
        <v>31.8</v>
      </c>
      <c r="M738">
        <v>0</v>
      </c>
      <c r="N738">
        <v>0</v>
      </c>
      <c r="O738" s="1" t="s">
        <v>22</v>
      </c>
      <c r="P738">
        <v>10</v>
      </c>
      <c r="Q738">
        <v>47.2</v>
      </c>
      <c r="R738">
        <v>1011.5</v>
      </c>
      <c r="S738" s="1" t="s">
        <v>22</v>
      </c>
      <c r="T738">
        <v>38.969720000000002</v>
      </c>
      <c r="U738">
        <v>-77.385189999999994</v>
      </c>
      <c r="V738" s="1" t="s">
        <v>222</v>
      </c>
      <c r="W738" s="1" t="s">
        <v>22</v>
      </c>
      <c r="X738" s="1" t="s">
        <v>22</v>
      </c>
      <c r="Y738" s="1" t="s">
        <v>26</v>
      </c>
    </row>
    <row r="739" spans="1:25" x14ac:dyDescent="0.25">
      <c r="A739" s="1" t="s">
        <v>222</v>
      </c>
      <c r="B739" s="2">
        <v>40916</v>
      </c>
      <c r="C739">
        <v>31.2</v>
      </c>
      <c r="D739">
        <v>48.7</v>
      </c>
      <c r="E739">
        <v>42</v>
      </c>
      <c r="F739">
        <v>26</v>
      </c>
      <c r="G739">
        <v>53.8</v>
      </c>
      <c r="I739">
        <v>13.1</v>
      </c>
      <c r="K739">
        <v>249.88</v>
      </c>
      <c r="L739">
        <v>31.3</v>
      </c>
      <c r="M739">
        <v>0</v>
      </c>
      <c r="N739">
        <v>0</v>
      </c>
      <c r="O739" s="1" t="s">
        <v>22</v>
      </c>
      <c r="P739">
        <v>10</v>
      </c>
      <c r="Q739">
        <v>61.5</v>
      </c>
      <c r="R739">
        <v>1023.8</v>
      </c>
      <c r="S739" s="1" t="s">
        <v>22</v>
      </c>
      <c r="T739">
        <v>38.969720000000002</v>
      </c>
      <c r="U739">
        <v>-77.385189999999994</v>
      </c>
      <c r="V739" s="1" t="s">
        <v>222</v>
      </c>
      <c r="W739" s="1" t="s">
        <v>22</v>
      </c>
      <c r="X739" s="1" t="s">
        <v>22</v>
      </c>
      <c r="Y739" s="1" t="s">
        <v>26</v>
      </c>
    </row>
    <row r="740" spans="1:25" x14ac:dyDescent="0.25">
      <c r="A740" s="1" t="s">
        <v>222</v>
      </c>
      <c r="B740" s="2">
        <v>40917</v>
      </c>
      <c r="C740">
        <v>26.8</v>
      </c>
      <c r="D740">
        <v>38</v>
      </c>
      <c r="E740">
        <v>32.700000000000003</v>
      </c>
      <c r="F740">
        <v>26.8</v>
      </c>
      <c r="G740">
        <v>79.63</v>
      </c>
      <c r="I740">
        <v>6.2</v>
      </c>
      <c r="K740">
        <v>164.61</v>
      </c>
      <c r="L740">
        <v>27.1</v>
      </c>
      <c r="M740">
        <v>0.1</v>
      </c>
      <c r="N740">
        <v>12.5</v>
      </c>
      <c r="O740" s="1" t="s">
        <v>22</v>
      </c>
      <c r="P740">
        <v>7.1</v>
      </c>
      <c r="Q740">
        <v>90.6</v>
      </c>
      <c r="R740">
        <v>1023.9</v>
      </c>
      <c r="S740" s="1" t="s">
        <v>125</v>
      </c>
      <c r="T740">
        <v>38.969720000000002</v>
      </c>
      <c r="U740">
        <v>-77.385189999999994</v>
      </c>
      <c r="V740" s="1" t="s">
        <v>222</v>
      </c>
      <c r="W740" s="1" t="s">
        <v>22</v>
      </c>
      <c r="X740" s="1" t="s">
        <v>22</v>
      </c>
      <c r="Y740" s="1" t="s">
        <v>24</v>
      </c>
    </row>
    <row r="741" spans="1:25" x14ac:dyDescent="0.25">
      <c r="A741" s="1" t="s">
        <v>222</v>
      </c>
      <c r="B741" s="2">
        <v>40918</v>
      </c>
      <c r="C741">
        <v>29</v>
      </c>
      <c r="D741">
        <v>52</v>
      </c>
      <c r="E741">
        <v>36.6</v>
      </c>
      <c r="F741">
        <v>30.5</v>
      </c>
      <c r="G741">
        <v>81.599999999999994</v>
      </c>
      <c r="I741">
        <v>9.6999999999999993</v>
      </c>
      <c r="K741">
        <v>214.68</v>
      </c>
      <c r="L741">
        <v>21.6</v>
      </c>
      <c r="M741">
        <v>0</v>
      </c>
      <c r="N741">
        <v>0</v>
      </c>
      <c r="O741" s="1" t="s">
        <v>22</v>
      </c>
      <c r="P741">
        <v>6</v>
      </c>
      <c r="Q741">
        <v>35.6</v>
      </c>
      <c r="R741">
        <v>1016.7</v>
      </c>
      <c r="S741" s="1" t="s">
        <v>77</v>
      </c>
      <c r="T741">
        <v>38.969720000000002</v>
      </c>
      <c r="U741">
        <v>-77.385189999999994</v>
      </c>
      <c r="V741" s="1" t="s">
        <v>222</v>
      </c>
      <c r="W741" s="1" t="s">
        <v>22</v>
      </c>
      <c r="X741" s="1" t="s">
        <v>22</v>
      </c>
      <c r="Y741" s="1" t="s">
        <v>26</v>
      </c>
    </row>
    <row r="742" spans="1:25" x14ac:dyDescent="0.25">
      <c r="A742" s="1" t="s">
        <v>222</v>
      </c>
      <c r="B742" s="2">
        <v>40919</v>
      </c>
      <c r="C742">
        <v>25.6</v>
      </c>
      <c r="D742">
        <v>44.8</v>
      </c>
      <c r="E742">
        <v>36.200000000000003</v>
      </c>
      <c r="F742">
        <v>33.6</v>
      </c>
      <c r="G742">
        <v>90.24</v>
      </c>
      <c r="I742">
        <v>18</v>
      </c>
      <c r="J742">
        <v>31.1</v>
      </c>
      <c r="K742">
        <v>117.55</v>
      </c>
      <c r="L742">
        <v>34.1</v>
      </c>
      <c r="M742">
        <v>0.4</v>
      </c>
      <c r="N742">
        <v>41.67</v>
      </c>
      <c r="O742" s="1" t="s">
        <v>22</v>
      </c>
      <c r="P742">
        <v>7.3</v>
      </c>
      <c r="Q742">
        <v>66.2</v>
      </c>
      <c r="R742">
        <v>1012.7</v>
      </c>
      <c r="S742" s="1" t="s">
        <v>137</v>
      </c>
      <c r="T742">
        <v>38.969720000000002</v>
      </c>
      <c r="U742">
        <v>-77.385189999999994</v>
      </c>
      <c r="V742" s="1" t="s">
        <v>222</v>
      </c>
      <c r="W742" s="1" t="s">
        <v>22</v>
      </c>
      <c r="X742" s="1" t="s">
        <v>22</v>
      </c>
      <c r="Y742" s="1" t="s">
        <v>25</v>
      </c>
    </row>
    <row r="743" spans="1:25" x14ac:dyDescent="0.25">
      <c r="A743" s="1" t="s">
        <v>222</v>
      </c>
      <c r="B743" s="2">
        <v>40920</v>
      </c>
      <c r="C743">
        <v>41.2</v>
      </c>
      <c r="D743">
        <v>57.7</v>
      </c>
      <c r="E743">
        <v>48.9</v>
      </c>
      <c r="F743">
        <v>43.7</v>
      </c>
      <c r="G743">
        <v>82.91</v>
      </c>
      <c r="I743">
        <v>14.3</v>
      </c>
      <c r="K743">
        <v>228.58</v>
      </c>
      <c r="L743">
        <v>36</v>
      </c>
      <c r="M743">
        <v>0.6</v>
      </c>
      <c r="N743">
        <v>37.5</v>
      </c>
      <c r="O743" s="1" t="s">
        <v>22</v>
      </c>
      <c r="P743">
        <v>8.1999999999999993</v>
      </c>
      <c r="Q743">
        <v>69</v>
      </c>
      <c r="R743">
        <v>998.3</v>
      </c>
      <c r="S743" s="1" t="s">
        <v>68</v>
      </c>
      <c r="T743">
        <v>38.969720000000002</v>
      </c>
      <c r="U743">
        <v>-77.385189999999994</v>
      </c>
      <c r="V743" s="1" t="s">
        <v>222</v>
      </c>
      <c r="W743" s="1" t="s">
        <v>22</v>
      </c>
      <c r="X743" s="1" t="s">
        <v>22</v>
      </c>
      <c r="Y743" s="1" t="s">
        <v>25</v>
      </c>
    </row>
    <row r="744" spans="1:25" x14ac:dyDescent="0.25">
      <c r="A744" s="1" t="s">
        <v>222</v>
      </c>
      <c r="B744" s="2">
        <v>40921</v>
      </c>
      <c r="C744">
        <v>26.1</v>
      </c>
      <c r="D744">
        <v>52</v>
      </c>
      <c r="E744">
        <v>36.1</v>
      </c>
      <c r="F744">
        <v>20.399999999999999</v>
      </c>
      <c r="G744">
        <v>54.16</v>
      </c>
      <c r="I744">
        <v>20.2</v>
      </c>
      <c r="J744">
        <v>41.4</v>
      </c>
      <c r="K744">
        <v>273.04000000000002</v>
      </c>
      <c r="L744">
        <v>18.899999999999999</v>
      </c>
      <c r="M744">
        <v>0</v>
      </c>
      <c r="N744">
        <v>8.33</v>
      </c>
      <c r="O744" s="1" t="s">
        <v>22</v>
      </c>
      <c r="P744">
        <v>9.8000000000000007</v>
      </c>
      <c r="Q744">
        <v>50.2</v>
      </c>
      <c r="R744">
        <v>1004.5</v>
      </c>
      <c r="S744" s="1" t="s">
        <v>137</v>
      </c>
      <c r="T744">
        <v>38.969720000000002</v>
      </c>
      <c r="U744">
        <v>-77.385189999999994</v>
      </c>
      <c r="V744" s="1" t="s">
        <v>222</v>
      </c>
      <c r="W744" s="1" t="s">
        <v>22</v>
      </c>
      <c r="X744" s="1" t="s">
        <v>22</v>
      </c>
      <c r="Y744" s="1" t="s">
        <v>26</v>
      </c>
    </row>
    <row r="745" spans="1:25" x14ac:dyDescent="0.25">
      <c r="A745" s="1" t="s">
        <v>222</v>
      </c>
      <c r="B745" s="2">
        <v>40922</v>
      </c>
      <c r="C745">
        <v>24.3</v>
      </c>
      <c r="D745">
        <v>35.5</v>
      </c>
      <c r="E745">
        <v>29.2</v>
      </c>
      <c r="F745">
        <v>13.9</v>
      </c>
      <c r="G745">
        <v>53.01</v>
      </c>
      <c r="I745">
        <v>15.9</v>
      </c>
      <c r="K745">
        <v>293.92</v>
      </c>
      <c r="L745">
        <v>16.600000000000001</v>
      </c>
      <c r="M745">
        <v>0</v>
      </c>
      <c r="N745">
        <v>0</v>
      </c>
      <c r="O745" s="1" t="s">
        <v>22</v>
      </c>
      <c r="P745">
        <v>10</v>
      </c>
      <c r="Q745">
        <v>60</v>
      </c>
      <c r="R745">
        <v>1018.6</v>
      </c>
      <c r="S745" s="1" t="s">
        <v>22</v>
      </c>
      <c r="T745">
        <v>38.969720000000002</v>
      </c>
      <c r="U745">
        <v>-77.385189999999994</v>
      </c>
      <c r="V745" s="1" t="s">
        <v>222</v>
      </c>
      <c r="W745" s="1" t="s">
        <v>22</v>
      </c>
      <c r="X745" s="1" t="s">
        <v>22</v>
      </c>
      <c r="Y745" s="1" t="s">
        <v>26</v>
      </c>
    </row>
    <row r="746" spans="1:25" x14ac:dyDescent="0.25">
      <c r="A746" s="1" t="s">
        <v>222</v>
      </c>
      <c r="B746" s="2">
        <v>40923</v>
      </c>
      <c r="C746">
        <v>19.7</v>
      </c>
      <c r="D746">
        <v>33.9</v>
      </c>
      <c r="E746">
        <v>27.1</v>
      </c>
      <c r="F746">
        <v>11.1</v>
      </c>
      <c r="G746">
        <v>51.78</v>
      </c>
      <c r="I746">
        <v>11.2</v>
      </c>
      <c r="K746">
        <v>299.57</v>
      </c>
      <c r="L746">
        <v>15.5</v>
      </c>
      <c r="M746">
        <v>0</v>
      </c>
      <c r="N746">
        <v>0</v>
      </c>
      <c r="O746" s="1" t="s">
        <v>22</v>
      </c>
      <c r="P746">
        <v>10</v>
      </c>
      <c r="Q746">
        <v>27.1</v>
      </c>
      <c r="R746">
        <v>1029.3</v>
      </c>
      <c r="S746" s="1" t="s">
        <v>22</v>
      </c>
      <c r="T746">
        <v>38.969720000000002</v>
      </c>
      <c r="U746">
        <v>-77.385189999999994</v>
      </c>
      <c r="V746" s="1" t="s">
        <v>222</v>
      </c>
      <c r="W746" s="1" t="s">
        <v>22</v>
      </c>
      <c r="X746" s="1" t="s">
        <v>22</v>
      </c>
      <c r="Y746" s="1" t="s">
        <v>26</v>
      </c>
    </row>
    <row r="747" spans="1:25" x14ac:dyDescent="0.25">
      <c r="A747" s="1" t="s">
        <v>222</v>
      </c>
      <c r="B747" s="2">
        <v>40924</v>
      </c>
      <c r="C747">
        <v>16.899999999999999</v>
      </c>
      <c r="D747">
        <v>40.9</v>
      </c>
      <c r="E747">
        <v>30.1</v>
      </c>
      <c r="F747">
        <v>18.600000000000001</v>
      </c>
      <c r="G747">
        <v>64.16</v>
      </c>
      <c r="I747">
        <v>15.2</v>
      </c>
      <c r="K747">
        <v>165.29</v>
      </c>
      <c r="L747">
        <v>13.4</v>
      </c>
      <c r="M747">
        <v>0</v>
      </c>
      <c r="N747">
        <v>8.33</v>
      </c>
      <c r="O747" s="1" t="s">
        <v>22</v>
      </c>
      <c r="P747">
        <v>9.9</v>
      </c>
      <c r="Q747">
        <v>56</v>
      </c>
      <c r="R747">
        <v>1030.9000000000001</v>
      </c>
      <c r="S747" s="1" t="s">
        <v>204</v>
      </c>
      <c r="T747">
        <v>38.969720000000002</v>
      </c>
      <c r="U747">
        <v>-77.385189999999994</v>
      </c>
      <c r="V747" s="1" t="s">
        <v>222</v>
      </c>
      <c r="W747" s="1" t="s">
        <v>22</v>
      </c>
      <c r="X747" s="1" t="s">
        <v>22</v>
      </c>
      <c r="Y747" s="1" t="s">
        <v>26</v>
      </c>
    </row>
    <row r="748" spans="1:25" x14ac:dyDescent="0.25">
      <c r="A748" s="1" t="s">
        <v>222</v>
      </c>
      <c r="B748" s="2">
        <v>40925</v>
      </c>
      <c r="C748">
        <v>39.799999999999997</v>
      </c>
      <c r="D748">
        <v>57.8</v>
      </c>
      <c r="E748">
        <v>49.3</v>
      </c>
      <c r="F748">
        <v>39.4</v>
      </c>
      <c r="G748">
        <v>69.17</v>
      </c>
      <c r="I748">
        <v>21</v>
      </c>
      <c r="J748">
        <v>36.9</v>
      </c>
      <c r="K748">
        <v>200.92</v>
      </c>
      <c r="L748">
        <v>31</v>
      </c>
      <c r="M748">
        <v>0.1</v>
      </c>
      <c r="N748">
        <v>16.670000000000002</v>
      </c>
      <c r="O748" s="1" t="s">
        <v>22</v>
      </c>
      <c r="P748">
        <v>9.9</v>
      </c>
      <c r="Q748">
        <v>73.8</v>
      </c>
      <c r="R748">
        <v>1012.1</v>
      </c>
      <c r="S748" s="1" t="s">
        <v>204</v>
      </c>
      <c r="T748">
        <v>38.969720000000002</v>
      </c>
      <c r="U748">
        <v>-77.385189999999994</v>
      </c>
      <c r="V748" s="1" t="s">
        <v>222</v>
      </c>
      <c r="W748" s="1" t="s">
        <v>22</v>
      </c>
      <c r="X748" s="1" t="s">
        <v>22</v>
      </c>
      <c r="Y748" s="1" t="s">
        <v>25</v>
      </c>
    </row>
    <row r="749" spans="1:25" x14ac:dyDescent="0.25">
      <c r="A749" s="1" t="s">
        <v>222</v>
      </c>
      <c r="B749" s="2">
        <v>40926</v>
      </c>
      <c r="C749">
        <v>25.7</v>
      </c>
      <c r="D749">
        <v>54.5</v>
      </c>
      <c r="E749">
        <v>38.5</v>
      </c>
      <c r="F749">
        <v>21</v>
      </c>
      <c r="G749">
        <v>49.58</v>
      </c>
      <c r="I749">
        <v>29.8</v>
      </c>
      <c r="J749">
        <v>43.6</v>
      </c>
      <c r="K749">
        <v>299.13</v>
      </c>
      <c r="L749">
        <v>21.9</v>
      </c>
      <c r="M749">
        <v>0</v>
      </c>
      <c r="N749">
        <v>0</v>
      </c>
      <c r="O749" s="1" t="s">
        <v>22</v>
      </c>
      <c r="P749">
        <v>10</v>
      </c>
      <c r="Q749">
        <v>52.4</v>
      </c>
      <c r="R749">
        <v>1016.7</v>
      </c>
      <c r="S749" s="1" t="s">
        <v>22</v>
      </c>
      <c r="T749">
        <v>38.969720000000002</v>
      </c>
      <c r="U749">
        <v>-77.385189999999994</v>
      </c>
      <c r="V749" s="1" t="s">
        <v>222</v>
      </c>
      <c r="W749" s="1" t="s">
        <v>22</v>
      </c>
      <c r="X749" s="1" t="s">
        <v>22</v>
      </c>
      <c r="Y749" s="1" t="s">
        <v>26</v>
      </c>
    </row>
    <row r="750" spans="1:25" x14ac:dyDescent="0.25">
      <c r="A750" s="1" t="s">
        <v>222</v>
      </c>
      <c r="B750" s="2">
        <v>40927</v>
      </c>
      <c r="C750">
        <v>17</v>
      </c>
      <c r="D750">
        <v>37.9</v>
      </c>
      <c r="E750">
        <v>28.9</v>
      </c>
      <c r="F750">
        <v>16</v>
      </c>
      <c r="G750">
        <v>61.15</v>
      </c>
      <c r="I750">
        <v>15.8</v>
      </c>
      <c r="K750">
        <v>193.27</v>
      </c>
      <c r="L750">
        <v>21.3</v>
      </c>
      <c r="M750">
        <v>0</v>
      </c>
      <c r="N750">
        <v>0</v>
      </c>
      <c r="O750" s="1" t="s">
        <v>22</v>
      </c>
      <c r="P750">
        <v>10</v>
      </c>
      <c r="Q750">
        <v>41.2</v>
      </c>
      <c r="R750">
        <v>1019.4</v>
      </c>
      <c r="S750" s="1" t="s">
        <v>22</v>
      </c>
      <c r="T750">
        <v>38.969720000000002</v>
      </c>
      <c r="U750">
        <v>-77.385189999999994</v>
      </c>
      <c r="V750" s="1" t="s">
        <v>222</v>
      </c>
      <c r="W750" s="1" t="s">
        <v>22</v>
      </c>
      <c r="X750" s="1" t="s">
        <v>22</v>
      </c>
      <c r="Y750" s="1" t="s">
        <v>26</v>
      </c>
    </row>
    <row r="751" spans="1:25" x14ac:dyDescent="0.25">
      <c r="A751" s="1" t="s">
        <v>222</v>
      </c>
      <c r="B751" s="2">
        <v>40928</v>
      </c>
      <c r="C751">
        <v>26</v>
      </c>
      <c r="D751">
        <v>34.1</v>
      </c>
      <c r="E751">
        <v>30.2</v>
      </c>
      <c r="F751">
        <v>13.4</v>
      </c>
      <c r="G751">
        <v>51.25</v>
      </c>
      <c r="I751">
        <v>14.6</v>
      </c>
      <c r="K751">
        <v>227.16</v>
      </c>
      <c r="L751">
        <v>18.3</v>
      </c>
      <c r="M751">
        <v>0</v>
      </c>
      <c r="N751">
        <v>4.17</v>
      </c>
      <c r="O751" s="1" t="s">
        <v>22</v>
      </c>
      <c r="P751">
        <v>9.6</v>
      </c>
      <c r="Q751">
        <v>83.7</v>
      </c>
      <c r="R751">
        <v>1022.1</v>
      </c>
      <c r="S751" s="1" t="s">
        <v>244</v>
      </c>
      <c r="T751">
        <v>38.969720000000002</v>
      </c>
      <c r="U751">
        <v>-77.385189999999994</v>
      </c>
      <c r="V751" s="1" t="s">
        <v>222</v>
      </c>
      <c r="W751" s="1" t="s">
        <v>22</v>
      </c>
      <c r="X751" s="1" t="s">
        <v>22</v>
      </c>
      <c r="Y751" s="1" t="s">
        <v>23</v>
      </c>
    </row>
    <row r="752" spans="1:25" x14ac:dyDescent="0.25">
      <c r="A752" s="1" t="s">
        <v>222</v>
      </c>
      <c r="B752" s="2">
        <v>40929</v>
      </c>
      <c r="C752">
        <v>25.9</v>
      </c>
      <c r="D752">
        <v>30.7</v>
      </c>
      <c r="E752">
        <v>29.2</v>
      </c>
      <c r="F752">
        <v>25.7</v>
      </c>
      <c r="G752">
        <v>86.94</v>
      </c>
      <c r="I752">
        <v>16.7</v>
      </c>
      <c r="K752">
        <v>234.5</v>
      </c>
      <c r="L752">
        <v>19.3</v>
      </c>
      <c r="M752">
        <v>0.2</v>
      </c>
      <c r="N752">
        <v>50</v>
      </c>
      <c r="O752" s="1" t="s">
        <v>73</v>
      </c>
      <c r="P752">
        <v>5.2</v>
      </c>
      <c r="Q752">
        <v>99.1</v>
      </c>
      <c r="R752">
        <v>1018.6</v>
      </c>
      <c r="S752" s="1" t="s">
        <v>342</v>
      </c>
      <c r="T752">
        <v>38.969720000000002</v>
      </c>
      <c r="U752">
        <v>-77.385189999999994</v>
      </c>
      <c r="V752" s="1" t="s">
        <v>222</v>
      </c>
      <c r="W752" s="1" t="s">
        <v>22</v>
      </c>
      <c r="X752" s="1" t="s">
        <v>22</v>
      </c>
      <c r="Y752" s="1" t="s">
        <v>24</v>
      </c>
    </row>
    <row r="753" spans="1:25" x14ac:dyDescent="0.25">
      <c r="A753" s="1" t="s">
        <v>222</v>
      </c>
      <c r="B753" s="2">
        <v>40930</v>
      </c>
      <c r="C753">
        <v>28.1</v>
      </c>
      <c r="D753">
        <v>30.7</v>
      </c>
      <c r="E753">
        <v>29.6</v>
      </c>
      <c r="F753">
        <v>24.3</v>
      </c>
      <c r="G753">
        <v>80.89</v>
      </c>
      <c r="I753">
        <v>10</v>
      </c>
      <c r="K753">
        <v>59.72</v>
      </c>
      <c r="L753">
        <v>19.899999999999999</v>
      </c>
      <c r="M753">
        <v>0</v>
      </c>
      <c r="N753">
        <v>0</v>
      </c>
      <c r="O753" s="1" t="s">
        <v>22</v>
      </c>
      <c r="P753">
        <v>7.2</v>
      </c>
      <c r="Q753">
        <v>100</v>
      </c>
      <c r="R753">
        <v>1029.5999999999999</v>
      </c>
      <c r="S753" s="1" t="s">
        <v>116</v>
      </c>
      <c r="T753">
        <v>38.969720000000002</v>
      </c>
      <c r="U753">
        <v>-77.385189999999994</v>
      </c>
      <c r="V753" s="1" t="s">
        <v>222</v>
      </c>
      <c r="W753" s="1" t="s">
        <v>22</v>
      </c>
      <c r="X753" s="1" t="s">
        <v>22</v>
      </c>
      <c r="Y753" s="1" t="s">
        <v>23</v>
      </c>
    </row>
    <row r="754" spans="1:25" x14ac:dyDescent="0.25">
      <c r="A754" s="1" t="s">
        <v>222</v>
      </c>
      <c r="B754" s="2">
        <v>40931</v>
      </c>
      <c r="C754">
        <v>29.9</v>
      </c>
      <c r="D754">
        <v>43</v>
      </c>
      <c r="E754">
        <v>34.5</v>
      </c>
      <c r="F754">
        <v>33.5</v>
      </c>
      <c r="G754">
        <v>96.05</v>
      </c>
      <c r="I754">
        <v>14.6</v>
      </c>
      <c r="K754">
        <v>186.2</v>
      </c>
      <c r="L754">
        <v>25.1</v>
      </c>
      <c r="M754">
        <v>0</v>
      </c>
      <c r="N754">
        <v>8.33</v>
      </c>
      <c r="O754" s="1" t="s">
        <v>22</v>
      </c>
      <c r="P754">
        <v>1</v>
      </c>
      <c r="Q754">
        <v>72.3</v>
      </c>
      <c r="R754">
        <v>1019.9</v>
      </c>
      <c r="S754" s="1" t="s">
        <v>343</v>
      </c>
      <c r="T754">
        <v>38.969720000000002</v>
      </c>
      <c r="U754">
        <v>-77.385189999999994</v>
      </c>
      <c r="V754" s="1" t="s">
        <v>222</v>
      </c>
      <c r="W754" s="1" t="s">
        <v>22</v>
      </c>
      <c r="X754" s="1" t="s">
        <v>22</v>
      </c>
      <c r="Y754" s="1" t="s">
        <v>26</v>
      </c>
    </row>
    <row r="755" spans="1:25" x14ac:dyDescent="0.25">
      <c r="A755" s="1" t="s">
        <v>222</v>
      </c>
      <c r="B755" s="2">
        <v>40932</v>
      </c>
      <c r="C755">
        <v>35.9</v>
      </c>
      <c r="D755">
        <v>55.9</v>
      </c>
      <c r="E755">
        <v>44.1</v>
      </c>
      <c r="F755">
        <v>39.200000000000003</v>
      </c>
      <c r="G755">
        <v>84.23</v>
      </c>
      <c r="I755">
        <v>9</v>
      </c>
      <c r="K755">
        <v>259.05</v>
      </c>
      <c r="L755">
        <v>33.4</v>
      </c>
      <c r="M755">
        <v>0</v>
      </c>
      <c r="N755">
        <v>0</v>
      </c>
      <c r="O755" s="1" t="s">
        <v>22</v>
      </c>
      <c r="P755">
        <v>7.6</v>
      </c>
      <c r="Q755">
        <v>56.8</v>
      </c>
      <c r="R755">
        <v>1018.2</v>
      </c>
      <c r="S755" s="1" t="s">
        <v>77</v>
      </c>
      <c r="T755">
        <v>38.969720000000002</v>
      </c>
      <c r="U755">
        <v>-77.385189999999994</v>
      </c>
      <c r="V755" s="1" t="s">
        <v>222</v>
      </c>
      <c r="W755" s="1" t="s">
        <v>22</v>
      </c>
      <c r="X755" s="1" t="s">
        <v>22</v>
      </c>
      <c r="Y755" s="1" t="s">
        <v>26</v>
      </c>
    </row>
    <row r="756" spans="1:25" x14ac:dyDescent="0.25">
      <c r="A756" s="1" t="s">
        <v>222</v>
      </c>
      <c r="B756" s="2">
        <v>40933</v>
      </c>
      <c r="C756">
        <v>34.9</v>
      </c>
      <c r="D756">
        <v>48.6</v>
      </c>
      <c r="E756">
        <v>41.7</v>
      </c>
      <c r="F756">
        <v>30.8</v>
      </c>
      <c r="G756">
        <v>65.790000000000006</v>
      </c>
      <c r="I756">
        <v>12.1</v>
      </c>
      <c r="K756">
        <v>250.41</v>
      </c>
      <c r="L756">
        <v>28.4</v>
      </c>
      <c r="M756">
        <v>0</v>
      </c>
      <c r="N756">
        <v>0</v>
      </c>
      <c r="O756" s="1" t="s">
        <v>22</v>
      </c>
      <c r="P756">
        <v>10</v>
      </c>
      <c r="Q756">
        <v>56.8</v>
      </c>
      <c r="R756">
        <v>1025.4000000000001</v>
      </c>
      <c r="S756" s="1" t="s">
        <v>83</v>
      </c>
      <c r="T756">
        <v>38.969720000000002</v>
      </c>
      <c r="U756">
        <v>-77.385189999999994</v>
      </c>
      <c r="V756" s="1" t="s">
        <v>222</v>
      </c>
      <c r="W756" s="1" t="s">
        <v>22</v>
      </c>
      <c r="X756" s="1" t="s">
        <v>22</v>
      </c>
      <c r="Y756" s="1" t="s">
        <v>26</v>
      </c>
    </row>
    <row r="757" spans="1:25" x14ac:dyDescent="0.25">
      <c r="A757" s="1" t="s">
        <v>222</v>
      </c>
      <c r="B757" s="2">
        <v>40934</v>
      </c>
      <c r="C757">
        <v>40.6</v>
      </c>
      <c r="D757">
        <v>51.4</v>
      </c>
      <c r="E757">
        <v>44.2</v>
      </c>
      <c r="F757">
        <v>39.200000000000003</v>
      </c>
      <c r="G757">
        <v>82.57</v>
      </c>
      <c r="I757">
        <v>7.5</v>
      </c>
      <c r="K757">
        <v>144.78</v>
      </c>
      <c r="L757">
        <v>36.799999999999997</v>
      </c>
      <c r="M757">
        <v>0</v>
      </c>
      <c r="N757">
        <v>12.5</v>
      </c>
      <c r="O757" s="1" t="s">
        <v>22</v>
      </c>
      <c r="P757">
        <v>6.4</v>
      </c>
      <c r="Q757">
        <v>100</v>
      </c>
      <c r="R757">
        <v>1016.8</v>
      </c>
      <c r="S757" s="1" t="s">
        <v>202</v>
      </c>
      <c r="T757">
        <v>38.969720000000002</v>
      </c>
      <c r="U757">
        <v>-77.385189999999994</v>
      </c>
      <c r="V757" s="1" t="s">
        <v>222</v>
      </c>
      <c r="W757" s="1" t="s">
        <v>22</v>
      </c>
      <c r="X757" s="1" t="s">
        <v>22</v>
      </c>
      <c r="Y757" s="1" t="s">
        <v>23</v>
      </c>
    </row>
    <row r="758" spans="1:25" x14ac:dyDescent="0.25">
      <c r="A758" s="1" t="s">
        <v>222</v>
      </c>
      <c r="B758" s="2">
        <v>40935</v>
      </c>
      <c r="C758">
        <v>41.9</v>
      </c>
      <c r="D758">
        <v>63.7</v>
      </c>
      <c r="E758">
        <v>52.8</v>
      </c>
      <c r="F758">
        <v>43.3</v>
      </c>
      <c r="G758">
        <v>72.06</v>
      </c>
      <c r="I758">
        <v>28.4</v>
      </c>
      <c r="J758">
        <v>42.5</v>
      </c>
      <c r="K758">
        <v>261.38</v>
      </c>
      <c r="L758">
        <v>34.299999999999997</v>
      </c>
      <c r="M758">
        <v>0.2</v>
      </c>
      <c r="N758">
        <v>20.83</v>
      </c>
      <c r="O758" s="1" t="s">
        <v>22</v>
      </c>
      <c r="P758">
        <v>8.1</v>
      </c>
      <c r="Q758">
        <v>76.8</v>
      </c>
      <c r="R758">
        <v>1004.3</v>
      </c>
      <c r="S758" s="1" t="s">
        <v>68</v>
      </c>
      <c r="T758">
        <v>38.969720000000002</v>
      </c>
      <c r="U758">
        <v>-77.385189999999994</v>
      </c>
      <c r="V758" s="1" t="s">
        <v>222</v>
      </c>
      <c r="W758" s="1" t="s">
        <v>22</v>
      </c>
      <c r="X758" s="1" t="s">
        <v>22</v>
      </c>
      <c r="Y758" s="1" t="s">
        <v>24</v>
      </c>
    </row>
    <row r="759" spans="1:25" x14ac:dyDescent="0.25">
      <c r="A759" s="1" t="s">
        <v>222</v>
      </c>
      <c r="B759" s="2">
        <v>40936</v>
      </c>
      <c r="C759">
        <v>29.4</v>
      </c>
      <c r="D759">
        <v>53.7</v>
      </c>
      <c r="E759">
        <v>41.7</v>
      </c>
      <c r="F759">
        <v>26.7</v>
      </c>
      <c r="G759">
        <v>57.61</v>
      </c>
      <c r="I759">
        <v>20.2</v>
      </c>
      <c r="J759">
        <v>35.6</v>
      </c>
      <c r="K759">
        <v>239.48</v>
      </c>
      <c r="L759">
        <v>25.1</v>
      </c>
      <c r="M759">
        <v>0</v>
      </c>
      <c r="N759">
        <v>0</v>
      </c>
      <c r="O759" s="1" t="s">
        <v>22</v>
      </c>
      <c r="P759">
        <v>10</v>
      </c>
      <c r="Q759">
        <v>36.700000000000003</v>
      </c>
      <c r="R759">
        <v>1017</v>
      </c>
      <c r="S759" s="1" t="s">
        <v>22</v>
      </c>
      <c r="T759">
        <v>38.969720000000002</v>
      </c>
      <c r="U759">
        <v>-77.385189999999994</v>
      </c>
      <c r="V759" s="1" t="s">
        <v>222</v>
      </c>
      <c r="W759" s="1" t="s">
        <v>22</v>
      </c>
      <c r="X759" s="1" t="s">
        <v>22</v>
      </c>
      <c r="Y759" s="1" t="s">
        <v>26</v>
      </c>
    </row>
    <row r="760" spans="1:25" x14ac:dyDescent="0.25">
      <c r="A760" s="1" t="s">
        <v>222</v>
      </c>
      <c r="B760" s="2">
        <v>40937</v>
      </c>
      <c r="C760">
        <v>29.6</v>
      </c>
      <c r="D760">
        <v>47</v>
      </c>
      <c r="E760">
        <v>38.9</v>
      </c>
      <c r="F760">
        <v>12.5</v>
      </c>
      <c r="G760">
        <v>34.71</v>
      </c>
      <c r="I760">
        <v>20.5</v>
      </c>
      <c r="J760">
        <v>49.4</v>
      </c>
      <c r="K760">
        <v>246</v>
      </c>
      <c r="L760">
        <v>23.5</v>
      </c>
      <c r="M760">
        <v>0</v>
      </c>
      <c r="N760">
        <v>0</v>
      </c>
      <c r="O760" s="1" t="s">
        <v>22</v>
      </c>
      <c r="P760">
        <v>9.9</v>
      </c>
      <c r="Q760">
        <v>42.5</v>
      </c>
      <c r="R760">
        <v>1022.4</v>
      </c>
      <c r="S760" s="1" t="s">
        <v>144</v>
      </c>
      <c r="T760">
        <v>38.969720000000002</v>
      </c>
      <c r="U760">
        <v>-77.385189999999994</v>
      </c>
      <c r="V760" s="1" t="s">
        <v>222</v>
      </c>
      <c r="W760" s="1" t="s">
        <v>22</v>
      </c>
      <c r="X760" s="1" t="s">
        <v>22</v>
      </c>
      <c r="Y760" s="1" t="s">
        <v>26</v>
      </c>
    </row>
    <row r="761" spans="1:25" x14ac:dyDescent="0.25">
      <c r="A761" s="1" t="s">
        <v>222</v>
      </c>
      <c r="B761" s="2">
        <v>40938</v>
      </c>
      <c r="C761">
        <v>29.9</v>
      </c>
      <c r="D761">
        <v>46.8</v>
      </c>
      <c r="E761">
        <v>37.9</v>
      </c>
      <c r="F761">
        <v>15.7</v>
      </c>
      <c r="G761">
        <v>41.95</v>
      </c>
      <c r="I761">
        <v>19</v>
      </c>
      <c r="J761">
        <v>33.299999999999997</v>
      </c>
      <c r="K761">
        <v>244.29</v>
      </c>
      <c r="L761">
        <v>20.2</v>
      </c>
      <c r="M761">
        <v>0</v>
      </c>
      <c r="N761">
        <v>0</v>
      </c>
      <c r="O761" s="1" t="s">
        <v>22</v>
      </c>
      <c r="P761">
        <v>10</v>
      </c>
      <c r="Q761">
        <v>38.700000000000003</v>
      </c>
      <c r="R761">
        <v>1026.2</v>
      </c>
      <c r="S761" s="1" t="s">
        <v>22</v>
      </c>
      <c r="T761">
        <v>38.969720000000002</v>
      </c>
      <c r="U761">
        <v>-77.385189999999994</v>
      </c>
      <c r="V761" s="1" t="s">
        <v>222</v>
      </c>
      <c r="W761" s="1" t="s">
        <v>22</v>
      </c>
      <c r="X761" s="1" t="s">
        <v>22</v>
      </c>
      <c r="Y761" s="1" t="s">
        <v>26</v>
      </c>
    </row>
    <row r="762" spans="1:25" x14ac:dyDescent="0.25">
      <c r="A762" s="1" t="s">
        <v>222</v>
      </c>
      <c r="B762" s="2">
        <v>40939</v>
      </c>
      <c r="C762">
        <v>34</v>
      </c>
      <c r="D762">
        <v>65</v>
      </c>
      <c r="E762">
        <v>49.6</v>
      </c>
      <c r="F762">
        <v>26.2</v>
      </c>
      <c r="G762">
        <v>42.17</v>
      </c>
      <c r="I762">
        <v>15.3</v>
      </c>
      <c r="K762">
        <v>193.71</v>
      </c>
      <c r="L762">
        <v>28.1</v>
      </c>
      <c r="M762">
        <v>0</v>
      </c>
      <c r="N762">
        <v>0</v>
      </c>
      <c r="O762" s="1" t="s">
        <v>22</v>
      </c>
      <c r="P762">
        <v>10</v>
      </c>
      <c r="Q762">
        <v>38.6</v>
      </c>
      <c r="R762">
        <v>1021.3</v>
      </c>
      <c r="S762" s="1" t="s">
        <v>22</v>
      </c>
      <c r="T762">
        <v>38.969720000000002</v>
      </c>
      <c r="U762">
        <v>-77.385189999999994</v>
      </c>
      <c r="V762" s="1" t="s">
        <v>222</v>
      </c>
      <c r="W762" s="1" t="s">
        <v>22</v>
      </c>
      <c r="X762" s="1" t="s">
        <v>22</v>
      </c>
      <c r="Y762" s="1" t="s">
        <v>26</v>
      </c>
    </row>
    <row r="763" spans="1:25" x14ac:dyDescent="0.25">
      <c r="A763" s="1" t="s">
        <v>222</v>
      </c>
      <c r="B763" s="2">
        <v>40940</v>
      </c>
      <c r="C763">
        <v>50.5</v>
      </c>
      <c r="D763">
        <v>67.5</v>
      </c>
      <c r="E763">
        <v>57</v>
      </c>
      <c r="F763">
        <v>38.299999999999997</v>
      </c>
      <c r="G763">
        <v>50.36</v>
      </c>
      <c r="I763">
        <v>15</v>
      </c>
      <c r="K763">
        <v>241.46</v>
      </c>
      <c r="M763">
        <v>0</v>
      </c>
      <c r="N763">
        <v>0</v>
      </c>
      <c r="O763" s="1" t="s">
        <v>22</v>
      </c>
      <c r="P763">
        <v>10</v>
      </c>
      <c r="Q763">
        <v>75.3</v>
      </c>
      <c r="R763">
        <v>1016.8</v>
      </c>
      <c r="S763" s="1" t="s">
        <v>22</v>
      </c>
      <c r="T763">
        <v>38.969720000000002</v>
      </c>
      <c r="U763">
        <v>-77.385189999999994</v>
      </c>
      <c r="V763" s="1" t="s">
        <v>222</v>
      </c>
      <c r="W763" s="1" t="s">
        <v>22</v>
      </c>
      <c r="X763" s="1" t="s">
        <v>22</v>
      </c>
      <c r="Y763" s="1" t="s">
        <v>23</v>
      </c>
    </row>
    <row r="764" spans="1:25" x14ac:dyDescent="0.25">
      <c r="A764" s="1" t="s">
        <v>222</v>
      </c>
      <c r="B764" s="2">
        <v>40941</v>
      </c>
      <c r="C764">
        <v>41.8</v>
      </c>
      <c r="D764">
        <v>56.5</v>
      </c>
      <c r="E764">
        <v>49.1</v>
      </c>
      <c r="F764">
        <v>39.1</v>
      </c>
      <c r="G764">
        <v>70.34</v>
      </c>
      <c r="I764">
        <v>16</v>
      </c>
      <c r="J764">
        <v>38</v>
      </c>
      <c r="K764">
        <v>285.95</v>
      </c>
      <c r="L764">
        <v>35.1</v>
      </c>
      <c r="M764">
        <v>0.1</v>
      </c>
      <c r="N764">
        <v>16.670000000000002</v>
      </c>
      <c r="O764" s="1" t="s">
        <v>22</v>
      </c>
      <c r="P764">
        <v>8.6999999999999993</v>
      </c>
      <c r="Q764">
        <v>85</v>
      </c>
      <c r="R764">
        <v>1018.8</v>
      </c>
      <c r="S764" s="1" t="s">
        <v>118</v>
      </c>
      <c r="T764">
        <v>38.969720000000002</v>
      </c>
      <c r="U764">
        <v>-77.385189999999994</v>
      </c>
      <c r="V764" s="1" t="s">
        <v>222</v>
      </c>
      <c r="W764" s="1" t="s">
        <v>22</v>
      </c>
      <c r="X764" s="1" t="s">
        <v>22</v>
      </c>
      <c r="Y764" s="1" t="s">
        <v>24</v>
      </c>
    </row>
    <row r="765" spans="1:25" x14ac:dyDescent="0.25">
      <c r="A765" s="1" t="s">
        <v>222</v>
      </c>
      <c r="B765" s="2">
        <v>40942</v>
      </c>
      <c r="C765">
        <v>31.3</v>
      </c>
      <c r="D765">
        <v>48.5</v>
      </c>
      <c r="E765">
        <v>39.700000000000003</v>
      </c>
      <c r="F765">
        <v>27</v>
      </c>
      <c r="G765">
        <v>61.66</v>
      </c>
      <c r="I765">
        <v>12.2</v>
      </c>
      <c r="K765">
        <v>274.68</v>
      </c>
      <c r="L765">
        <v>28.6</v>
      </c>
      <c r="M765">
        <v>0</v>
      </c>
      <c r="N765">
        <v>0</v>
      </c>
      <c r="O765" s="1" t="s">
        <v>22</v>
      </c>
      <c r="P765">
        <v>10</v>
      </c>
      <c r="Q765">
        <v>22.7</v>
      </c>
      <c r="R765">
        <v>1030.5</v>
      </c>
      <c r="S765" s="1" t="s">
        <v>22</v>
      </c>
      <c r="T765">
        <v>38.969720000000002</v>
      </c>
      <c r="U765">
        <v>-77.385189999999994</v>
      </c>
      <c r="V765" s="1" t="s">
        <v>222</v>
      </c>
      <c r="W765" s="1" t="s">
        <v>22</v>
      </c>
      <c r="X765" s="1" t="s">
        <v>22</v>
      </c>
      <c r="Y765" s="1" t="s">
        <v>28</v>
      </c>
    </row>
    <row r="766" spans="1:25" x14ac:dyDescent="0.25">
      <c r="A766" s="1" t="s">
        <v>222</v>
      </c>
      <c r="B766" s="2">
        <v>40943</v>
      </c>
      <c r="C766">
        <v>27.2</v>
      </c>
      <c r="D766">
        <v>43.6</v>
      </c>
      <c r="E766">
        <v>34.6</v>
      </c>
      <c r="F766">
        <v>30.3</v>
      </c>
      <c r="G766">
        <v>84.89</v>
      </c>
      <c r="I766">
        <v>12.1</v>
      </c>
      <c r="K766">
        <v>218.29</v>
      </c>
      <c r="L766">
        <v>27.4</v>
      </c>
      <c r="M766">
        <v>0.1</v>
      </c>
      <c r="N766">
        <v>25</v>
      </c>
      <c r="O766" s="1" t="s">
        <v>22</v>
      </c>
      <c r="P766">
        <v>7.6</v>
      </c>
      <c r="Q766">
        <v>83.2</v>
      </c>
      <c r="R766">
        <v>1024.2</v>
      </c>
      <c r="S766" s="1" t="s">
        <v>74</v>
      </c>
      <c r="T766">
        <v>38.969720000000002</v>
      </c>
      <c r="U766">
        <v>-77.385189999999994</v>
      </c>
      <c r="V766" s="1" t="s">
        <v>222</v>
      </c>
      <c r="W766" s="1" t="s">
        <v>22</v>
      </c>
      <c r="X766" s="1" t="s">
        <v>22</v>
      </c>
      <c r="Y766" s="1" t="s">
        <v>24</v>
      </c>
    </row>
    <row r="767" spans="1:25" x14ac:dyDescent="0.25">
      <c r="A767" s="1" t="s">
        <v>222</v>
      </c>
      <c r="B767" s="2">
        <v>40944</v>
      </c>
      <c r="C767">
        <v>27.2</v>
      </c>
      <c r="D767">
        <v>42.8</v>
      </c>
      <c r="E767">
        <v>35.799999999999997</v>
      </c>
      <c r="F767">
        <v>30.6</v>
      </c>
      <c r="G767">
        <v>82.28</v>
      </c>
      <c r="I767">
        <v>11.2</v>
      </c>
      <c r="K767">
        <v>259.32</v>
      </c>
      <c r="L767">
        <v>29.5</v>
      </c>
      <c r="M767">
        <v>0</v>
      </c>
      <c r="N767">
        <v>8.33</v>
      </c>
      <c r="O767" s="1" t="s">
        <v>22</v>
      </c>
      <c r="P767">
        <v>7.9</v>
      </c>
      <c r="Q767">
        <v>71</v>
      </c>
      <c r="R767">
        <v>1021.5</v>
      </c>
      <c r="S767" s="1" t="s">
        <v>74</v>
      </c>
      <c r="T767">
        <v>38.969720000000002</v>
      </c>
      <c r="U767">
        <v>-77.385189999999994</v>
      </c>
      <c r="V767" s="1" t="s">
        <v>222</v>
      </c>
      <c r="W767" s="1" t="s">
        <v>22</v>
      </c>
      <c r="X767" s="1" t="s">
        <v>22</v>
      </c>
      <c r="Y767" s="1" t="s">
        <v>26</v>
      </c>
    </row>
    <row r="768" spans="1:25" x14ac:dyDescent="0.25">
      <c r="A768" s="1" t="s">
        <v>222</v>
      </c>
      <c r="B768" s="2">
        <v>40945</v>
      </c>
      <c r="C768">
        <v>23.5</v>
      </c>
      <c r="D768">
        <v>51.3</v>
      </c>
      <c r="E768">
        <v>36.299999999999997</v>
      </c>
      <c r="F768">
        <v>25.9</v>
      </c>
      <c r="G768">
        <v>70.12</v>
      </c>
      <c r="I768">
        <v>9.5</v>
      </c>
      <c r="K768">
        <v>217.52</v>
      </c>
      <c r="L768">
        <v>22.1</v>
      </c>
      <c r="M768">
        <v>0</v>
      </c>
      <c r="N768">
        <v>0</v>
      </c>
      <c r="O768" s="1" t="s">
        <v>22</v>
      </c>
      <c r="P768">
        <v>8.9</v>
      </c>
      <c r="Q768">
        <v>15</v>
      </c>
      <c r="R768">
        <v>1021.9</v>
      </c>
      <c r="S768" s="1" t="s">
        <v>61</v>
      </c>
      <c r="T768">
        <v>38.969720000000002</v>
      </c>
      <c r="U768">
        <v>-77.385189999999994</v>
      </c>
      <c r="V768" s="1" t="s">
        <v>222</v>
      </c>
      <c r="W768" s="1" t="s">
        <v>22</v>
      </c>
      <c r="X768" s="1" t="s">
        <v>22</v>
      </c>
      <c r="Y768" s="1" t="s">
        <v>28</v>
      </c>
    </row>
    <row r="769" spans="1:25" x14ac:dyDescent="0.25">
      <c r="A769" s="1" t="s">
        <v>222</v>
      </c>
      <c r="B769" s="2">
        <v>40946</v>
      </c>
      <c r="C769">
        <v>35</v>
      </c>
      <c r="D769">
        <v>54.7</v>
      </c>
      <c r="E769">
        <v>44.3</v>
      </c>
      <c r="F769">
        <v>28</v>
      </c>
      <c r="G769">
        <v>54.1</v>
      </c>
      <c r="I769">
        <v>18.3</v>
      </c>
      <c r="K769">
        <v>240.08</v>
      </c>
      <c r="L769">
        <v>31.1</v>
      </c>
      <c r="M769">
        <v>0</v>
      </c>
      <c r="N769">
        <v>0</v>
      </c>
      <c r="O769" s="1" t="s">
        <v>22</v>
      </c>
      <c r="P769">
        <v>10</v>
      </c>
      <c r="Q769">
        <v>16.2</v>
      </c>
      <c r="R769">
        <v>1020.6</v>
      </c>
      <c r="S769" s="1" t="s">
        <v>22</v>
      </c>
      <c r="T769">
        <v>38.969720000000002</v>
      </c>
      <c r="U769">
        <v>-77.385189999999994</v>
      </c>
      <c r="V769" s="1" t="s">
        <v>222</v>
      </c>
      <c r="W769" s="1" t="s">
        <v>22</v>
      </c>
      <c r="X769" s="1" t="s">
        <v>22</v>
      </c>
      <c r="Y769" s="1" t="s">
        <v>28</v>
      </c>
    </row>
    <row r="770" spans="1:25" x14ac:dyDescent="0.25">
      <c r="A770" s="1" t="s">
        <v>222</v>
      </c>
      <c r="B770" s="2">
        <v>40947</v>
      </c>
      <c r="C770">
        <v>29.3</v>
      </c>
      <c r="D770">
        <v>39.299999999999997</v>
      </c>
      <c r="E770">
        <v>34.6</v>
      </c>
      <c r="F770">
        <v>29.2</v>
      </c>
      <c r="G770">
        <v>81.25</v>
      </c>
      <c r="I770">
        <v>6.5</v>
      </c>
      <c r="K770">
        <v>190.26</v>
      </c>
      <c r="L770">
        <v>27.1</v>
      </c>
      <c r="M770">
        <v>0.1</v>
      </c>
      <c r="N770">
        <v>20.83</v>
      </c>
      <c r="O770" s="1" t="s">
        <v>22</v>
      </c>
      <c r="P770">
        <v>6.9</v>
      </c>
      <c r="Q770">
        <v>87.1</v>
      </c>
      <c r="R770">
        <v>1023</v>
      </c>
      <c r="S770" s="1" t="s">
        <v>121</v>
      </c>
      <c r="T770">
        <v>38.969720000000002</v>
      </c>
      <c r="U770">
        <v>-77.385189999999994</v>
      </c>
      <c r="V770" s="1" t="s">
        <v>222</v>
      </c>
      <c r="W770" s="1" t="s">
        <v>22</v>
      </c>
      <c r="X770" s="1" t="s">
        <v>22</v>
      </c>
      <c r="Y770" s="1" t="s">
        <v>24</v>
      </c>
    </row>
    <row r="771" spans="1:25" x14ac:dyDescent="0.25">
      <c r="A771" s="1" t="s">
        <v>222</v>
      </c>
      <c r="B771" s="2">
        <v>40948</v>
      </c>
      <c r="C771">
        <v>29.8</v>
      </c>
      <c r="D771">
        <v>44.6</v>
      </c>
      <c r="E771">
        <v>35.6</v>
      </c>
      <c r="F771">
        <v>23.5</v>
      </c>
      <c r="G771">
        <v>63.66</v>
      </c>
      <c r="I771">
        <v>15</v>
      </c>
      <c r="K771">
        <v>320.33</v>
      </c>
      <c r="L771">
        <v>22.2</v>
      </c>
      <c r="M771">
        <v>0</v>
      </c>
      <c r="N771">
        <v>8.33</v>
      </c>
      <c r="O771" s="1" t="s">
        <v>22</v>
      </c>
      <c r="P771">
        <v>9.1</v>
      </c>
      <c r="Q771">
        <v>41.7</v>
      </c>
      <c r="R771">
        <v>1023.1</v>
      </c>
      <c r="S771" s="1" t="s">
        <v>65</v>
      </c>
      <c r="T771">
        <v>38.969720000000002</v>
      </c>
      <c r="U771">
        <v>-77.385189999999994</v>
      </c>
      <c r="V771" s="1" t="s">
        <v>222</v>
      </c>
      <c r="W771" s="1" t="s">
        <v>22</v>
      </c>
      <c r="X771" s="1" t="s">
        <v>22</v>
      </c>
      <c r="Y771" s="1" t="s">
        <v>26</v>
      </c>
    </row>
    <row r="772" spans="1:25" x14ac:dyDescent="0.25">
      <c r="A772" s="1" t="s">
        <v>222</v>
      </c>
      <c r="B772" s="2">
        <v>40949</v>
      </c>
      <c r="C772">
        <v>29.1</v>
      </c>
      <c r="D772">
        <v>44.6</v>
      </c>
      <c r="E772">
        <v>37.299999999999997</v>
      </c>
      <c r="F772">
        <v>25.2</v>
      </c>
      <c r="G772">
        <v>62.7</v>
      </c>
      <c r="I772">
        <v>7.4</v>
      </c>
      <c r="K772">
        <v>231.18</v>
      </c>
      <c r="L772">
        <v>26</v>
      </c>
      <c r="M772">
        <v>0</v>
      </c>
      <c r="N772">
        <v>0</v>
      </c>
      <c r="O772" s="1" t="s">
        <v>22</v>
      </c>
      <c r="P772">
        <v>9.9</v>
      </c>
      <c r="Q772">
        <v>75.2</v>
      </c>
      <c r="R772">
        <v>1018.9</v>
      </c>
      <c r="S772" s="1" t="s">
        <v>67</v>
      </c>
      <c r="T772">
        <v>38.969720000000002</v>
      </c>
      <c r="U772">
        <v>-77.385189999999994</v>
      </c>
      <c r="V772" s="1" t="s">
        <v>222</v>
      </c>
      <c r="W772" s="1" t="s">
        <v>22</v>
      </c>
      <c r="X772" s="1" t="s">
        <v>22</v>
      </c>
      <c r="Y772" s="1" t="s">
        <v>23</v>
      </c>
    </row>
    <row r="773" spans="1:25" x14ac:dyDescent="0.25">
      <c r="A773" s="1" t="s">
        <v>222</v>
      </c>
      <c r="B773" s="2">
        <v>40950</v>
      </c>
      <c r="C773">
        <v>21.8</v>
      </c>
      <c r="D773">
        <v>40</v>
      </c>
      <c r="E773">
        <v>32.200000000000003</v>
      </c>
      <c r="F773">
        <v>25.8</v>
      </c>
      <c r="G773">
        <v>78.88</v>
      </c>
      <c r="I773">
        <v>31.6</v>
      </c>
      <c r="J773">
        <v>49.4</v>
      </c>
      <c r="K773">
        <v>305.05</v>
      </c>
      <c r="L773">
        <v>5.3</v>
      </c>
      <c r="M773">
        <v>0.2</v>
      </c>
      <c r="N773">
        <v>37.5</v>
      </c>
      <c r="O773" s="1" t="s">
        <v>22</v>
      </c>
      <c r="P773">
        <v>5.7</v>
      </c>
      <c r="Q773">
        <v>96.1</v>
      </c>
      <c r="R773">
        <v>1009.1</v>
      </c>
      <c r="S773" s="1" t="s">
        <v>344</v>
      </c>
      <c r="T773">
        <v>38.969720000000002</v>
      </c>
      <c r="U773">
        <v>-77.385189999999994</v>
      </c>
      <c r="V773" s="1" t="s">
        <v>222</v>
      </c>
      <c r="W773" s="1" t="s">
        <v>22</v>
      </c>
      <c r="X773" s="1" t="s">
        <v>22</v>
      </c>
      <c r="Y773" s="1" t="s">
        <v>24</v>
      </c>
    </row>
    <row r="774" spans="1:25" x14ac:dyDescent="0.25">
      <c r="A774" s="1" t="s">
        <v>222</v>
      </c>
      <c r="B774" s="2">
        <v>40951</v>
      </c>
      <c r="C774">
        <v>20.100000000000001</v>
      </c>
      <c r="D774">
        <v>30.4</v>
      </c>
      <c r="E774">
        <v>24.7</v>
      </c>
      <c r="F774">
        <v>9.1</v>
      </c>
      <c r="G774">
        <v>51.59</v>
      </c>
      <c r="I774">
        <v>27</v>
      </c>
      <c r="J774">
        <v>42.5</v>
      </c>
      <c r="K774">
        <v>305.79000000000002</v>
      </c>
      <c r="L774">
        <v>4.0999999999999996</v>
      </c>
      <c r="M774">
        <v>0</v>
      </c>
      <c r="N774">
        <v>0</v>
      </c>
      <c r="O774" s="1" t="s">
        <v>22</v>
      </c>
      <c r="P774">
        <v>9.5</v>
      </c>
      <c r="Q774">
        <v>62.7</v>
      </c>
      <c r="R774">
        <v>1018.3</v>
      </c>
      <c r="S774" s="1" t="s">
        <v>16</v>
      </c>
      <c r="T774">
        <v>38.969720000000002</v>
      </c>
      <c r="U774">
        <v>-77.385189999999994</v>
      </c>
      <c r="V774" s="1" t="s">
        <v>222</v>
      </c>
      <c r="W774" s="1" t="s">
        <v>22</v>
      </c>
      <c r="X774" s="1" t="s">
        <v>22</v>
      </c>
      <c r="Y774" s="1" t="s">
        <v>26</v>
      </c>
    </row>
    <row r="775" spans="1:25" x14ac:dyDescent="0.25">
      <c r="A775" s="1" t="s">
        <v>222</v>
      </c>
      <c r="B775" s="2">
        <v>40952</v>
      </c>
      <c r="C775">
        <v>19.100000000000001</v>
      </c>
      <c r="D775">
        <v>47.6</v>
      </c>
      <c r="E775">
        <v>33.6</v>
      </c>
      <c r="F775">
        <v>13.3</v>
      </c>
      <c r="G775">
        <v>45.57</v>
      </c>
      <c r="I775">
        <v>14.6</v>
      </c>
      <c r="K775">
        <v>258.91000000000003</v>
      </c>
      <c r="L775">
        <v>11.3</v>
      </c>
      <c r="M775">
        <v>0</v>
      </c>
      <c r="N775">
        <v>0</v>
      </c>
      <c r="O775" s="1" t="s">
        <v>22</v>
      </c>
      <c r="P775">
        <v>10</v>
      </c>
      <c r="Q775">
        <v>24.2</v>
      </c>
      <c r="R775">
        <v>1020.5</v>
      </c>
      <c r="S775" s="1" t="s">
        <v>22</v>
      </c>
      <c r="T775">
        <v>38.969720000000002</v>
      </c>
      <c r="U775">
        <v>-77.385189999999994</v>
      </c>
      <c r="V775" s="1" t="s">
        <v>222</v>
      </c>
      <c r="W775" s="1" t="s">
        <v>22</v>
      </c>
      <c r="X775" s="1" t="s">
        <v>22</v>
      </c>
      <c r="Y775" s="1" t="s">
        <v>28</v>
      </c>
    </row>
    <row r="776" spans="1:25" x14ac:dyDescent="0.25">
      <c r="A776" s="1" t="s">
        <v>222</v>
      </c>
      <c r="B776" s="2">
        <v>40953</v>
      </c>
      <c r="C776">
        <v>32.1</v>
      </c>
      <c r="D776">
        <v>52.8</v>
      </c>
      <c r="E776">
        <v>41.6</v>
      </c>
      <c r="F776">
        <v>25.9</v>
      </c>
      <c r="G776">
        <v>54.95</v>
      </c>
      <c r="I776">
        <v>14.3</v>
      </c>
      <c r="K776">
        <v>194.33</v>
      </c>
      <c r="L776">
        <v>29.4</v>
      </c>
      <c r="M776">
        <v>0</v>
      </c>
      <c r="N776">
        <v>0</v>
      </c>
      <c r="O776" s="1" t="s">
        <v>22</v>
      </c>
      <c r="P776">
        <v>10</v>
      </c>
      <c r="Q776">
        <v>95.3</v>
      </c>
      <c r="R776">
        <v>1016.7</v>
      </c>
      <c r="S776" s="1" t="s">
        <v>22</v>
      </c>
      <c r="T776">
        <v>38.969720000000002</v>
      </c>
      <c r="U776">
        <v>-77.385189999999994</v>
      </c>
      <c r="V776" s="1" t="s">
        <v>222</v>
      </c>
      <c r="W776" s="1" t="s">
        <v>22</v>
      </c>
      <c r="X776" s="1" t="s">
        <v>22</v>
      </c>
      <c r="Y776" s="1" t="s">
        <v>23</v>
      </c>
    </row>
    <row r="777" spans="1:25" x14ac:dyDescent="0.25">
      <c r="A777" s="1" t="s">
        <v>222</v>
      </c>
      <c r="B777" s="2">
        <v>40954</v>
      </c>
      <c r="C777">
        <v>35.700000000000003</v>
      </c>
      <c r="D777">
        <v>52.5</v>
      </c>
      <c r="E777">
        <v>43.7</v>
      </c>
      <c r="F777">
        <v>30.1</v>
      </c>
      <c r="G777">
        <v>60.04</v>
      </c>
      <c r="I777">
        <v>19.8</v>
      </c>
      <c r="K777">
        <v>308.83999999999997</v>
      </c>
      <c r="L777">
        <v>35.9</v>
      </c>
      <c r="M777">
        <v>0</v>
      </c>
      <c r="N777">
        <v>0</v>
      </c>
      <c r="O777" s="1" t="s">
        <v>22</v>
      </c>
      <c r="P777">
        <v>10</v>
      </c>
      <c r="Q777">
        <v>59.2</v>
      </c>
      <c r="R777">
        <v>1022.4</v>
      </c>
      <c r="S777" s="1" t="s">
        <v>22</v>
      </c>
      <c r="T777">
        <v>38.969720000000002</v>
      </c>
      <c r="U777">
        <v>-77.385189999999994</v>
      </c>
      <c r="V777" s="1" t="s">
        <v>222</v>
      </c>
      <c r="W777" s="1" t="s">
        <v>22</v>
      </c>
      <c r="X777" s="1" t="s">
        <v>22</v>
      </c>
      <c r="Y777" s="1" t="s">
        <v>26</v>
      </c>
    </row>
    <row r="778" spans="1:25" x14ac:dyDescent="0.25">
      <c r="A778" s="1" t="s">
        <v>222</v>
      </c>
      <c r="B778" s="2">
        <v>40955</v>
      </c>
      <c r="C778">
        <v>35.1</v>
      </c>
      <c r="D778">
        <v>44.6</v>
      </c>
      <c r="E778">
        <v>41.6</v>
      </c>
      <c r="F778">
        <v>37</v>
      </c>
      <c r="G778">
        <v>83.79</v>
      </c>
      <c r="I778">
        <v>10.3</v>
      </c>
      <c r="K778">
        <v>164.7</v>
      </c>
      <c r="L778">
        <v>35</v>
      </c>
      <c r="M778">
        <v>0.2</v>
      </c>
      <c r="N778">
        <v>29.17</v>
      </c>
      <c r="O778" s="1" t="s">
        <v>22</v>
      </c>
      <c r="P778">
        <v>8.5</v>
      </c>
      <c r="Q778">
        <v>98.5</v>
      </c>
      <c r="R778">
        <v>1021.2</v>
      </c>
      <c r="S778" s="1" t="s">
        <v>68</v>
      </c>
      <c r="T778">
        <v>38.969720000000002</v>
      </c>
      <c r="U778">
        <v>-77.385189999999994</v>
      </c>
      <c r="V778" s="1" t="s">
        <v>222</v>
      </c>
      <c r="W778" s="1" t="s">
        <v>22</v>
      </c>
      <c r="X778" s="1" t="s">
        <v>22</v>
      </c>
      <c r="Y778" s="1" t="s">
        <v>24</v>
      </c>
    </row>
    <row r="779" spans="1:25" x14ac:dyDescent="0.25">
      <c r="A779" s="1" t="s">
        <v>222</v>
      </c>
      <c r="B779" s="2">
        <v>40956</v>
      </c>
      <c r="C779">
        <v>35.1</v>
      </c>
      <c r="D779">
        <v>52</v>
      </c>
      <c r="E779">
        <v>44.7</v>
      </c>
      <c r="F779">
        <v>31.8</v>
      </c>
      <c r="G779">
        <v>64.459999999999994</v>
      </c>
      <c r="I779">
        <v>18.8</v>
      </c>
      <c r="J779">
        <v>30</v>
      </c>
      <c r="K779">
        <v>295.83</v>
      </c>
      <c r="L779">
        <v>32.799999999999997</v>
      </c>
      <c r="M779">
        <v>0</v>
      </c>
      <c r="N779">
        <v>0</v>
      </c>
      <c r="O779" s="1" t="s">
        <v>22</v>
      </c>
      <c r="P779">
        <v>8</v>
      </c>
      <c r="Q779">
        <v>55.6</v>
      </c>
      <c r="R779">
        <v>1018</v>
      </c>
      <c r="S779" s="1" t="s">
        <v>77</v>
      </c>
      <c r="T779">
        <v>38.969720000000002</v>
      </c>
      <c r="U779">
        <v>-77.385189999999994</v>
      </c>
      <c r="V779" s="1" t="s">
        <v>222</v>
      </c>
      <c r="W779" s="1" t="s">
        <v>22</v>
      </c>
      <c r="X779" s="1" t="s">
        <v>22</v>
      </c>
      <c r="Y779" s="1" t="s">
        <v>26</v>
      </c>
    </row>
    <row r="780" spans="1:25" x14ac:dyDescent="0.25">
      <c r="A780" s="1" t="s">
        <v>222</v>
      </c>
      <c r="B780" s="2">
        <v>40957</v>
      </c>
      <c r="C780">
        <v>26.3</v>
      </c>
      <c r="D780">
        <v>57.8</v>
      </c>
      <c r="E780">
        <v>43.4</v>
      </c>
      <c r="F780">
        <v>27.2</v>
      </c>
      <c r="G780">
        <v>56.56</v>
      </c>
      <c r="I780">
        <v>16.2</v>
      </c>
      <c r="K780">
        <v>238.89</v>
      </c>
      <c r="L780">
        <v>25.4</v>
      </c>
      <c r="M780">
        <v>0</v>
      </c>
      <c r="N780">
        <v>0</v>
      </c>
      <c r="O780" s="1" t="s">
        <v>22</v>
      </c>
      <c r="P780">
        <v>10</v>
      </c>
      <c r="Q780">
        <v>50.4</v>
      </c>
      <c r="R780">
        <v>1017.1</v>
      </c>
      <c r="S780" s="1" t="s">
        <v>22</v>
      </c>
      <c r="T780">
        <v>38.969720000000002</v>
      </c>
      <c r="U780">
        <v>-77.385189999999994</v>
      </c>
      <c r="V780" s="1" t="s">
        <v>222</v>
      </c>
      <c r="W780" s="1" t="s">
        <v>22</v>
      </c>
      <c r="X780" s="1" t="s">
        <v>22</v>
      </c>
      <c r="Y780" s="1" t="s">
        <v>26</v>
      </c>
    </row>
    <row r="781" spans="1:25" x14ac:dyDescent="0.25">
      <c r="A781" s="1" t="s">
        <v>222</v>
      </c>
      <c r="B781" s="2">
        <v>40958</v>
      </c>
      <c r="C781">
        <v>34.700000000000003</v>
      </c>
      <c r="D781">
        <v>42.9</v>
      </c>
      <c r="E781">
        <v>39</v>
      </c>
      <c r="F781">
        <v>23.2</v>
      </c>
      <c r="G781">
        <v>53.43</v>
      </c>
      <c r="I781">
        <v>13.2</v>
      </c>
      <c r="K781">
        <v>109.12</v>
      </c>
      <c r="L781">
        <v>29.2</v>
      </c>
      <c r="M781">
        <v>0</v>
      </c>
      <c r="N781">
        <v>0</v>
      </c>
      <c r="O781" s="1" t="s">
        <v>22</v>
      </c>
      <c r="P781">
        <v>10</v>
      </c>
      <c r="Q781">
        <v>88.5</v>
      </c>
      <c r="R781">
        <v>1016.8</v>
      </c>
      <c r="S781" s="1" t="s">
        <v>22</v>
      </c>
      <c r="T781">
        <v>38.969720000000002</v>
      </c>
      <c r="U781">
        <v>-77.385189999999994</v>
      </c>
      <c r="V781" s="1" t="s">
        <v>222</v>
      </c>
      <c r="W781" s="1" t="s">
        <v>22</v>
      </c>
      <c r="X781" s="1" t="s">
        <v>22</v>
      </c>
      <c r="Y781" s="1" t="s">
        <v>23</v>
      </c>
    </row>
    <row r="782" spans="1:25" x14ac:dyDescent="0.25">
      <c r="A782" s="1" t="s">
        <v>222</v>
      </c>
      <c r="B782" s="2">
        <v>40959</v>
      </c>
      <c r="C782">
        <v>29</v>
      </c>
      <c r="D782">
        <v>47</v>
      </c>
      <c r="E782">
        <v>37.4</v>
      </c>
      <c r="F782">
        <v>20.9</v>
      </c>
      <c r="G782">
        <v>52.67</v>
      </c>
      <c r="I782">
        <v>15.6</v>
      </c>
      <c r="K782">
        <v>230.77</v>
      </c>
      <c r="L782">
        <v>23.7</v>
      </c>
      <c r="M782">
        <v>0</v>
      </c>
      <c r="N782">
        <v>0</v>
      </c>
      <c r="O782" s="1" t="s">
        <v>22</v>
      </c>
      <c r="P782">
        <v>10</v>
      </c>
      <c r="Q782">
        <v>35.799999999999997</v>
      </c>
      <c r="R782">
        <v>1022.5</v>
      </c>
      <c r="S782" s="1" t="s">
        <v>22</v>
      </c>
      <c r="T782">
        <v>38.969720000000002</v>
      </c>
      <c r="U782">
        <v>-77.385189999999994</v>
      </c>
      <c r="V782" s="1" t="s">
        <v>222</v>
      </c>
      <c r="W782" s="1" t="s">
        <v>22</v>
      </c>
      <c r="X782" s="1" t="s">
        <v>22</v>
      </c>
      <c r="Y782" s="1" t="s">
        <v>26</v>
      </c>
    </row>
    <row r="783" spans="1:25" x14ac:dyDescent="0.25">
      <c r="A783" s="1" t="s">
        <v>222</v>
      </c>
      <c r="B783" s="2">
        <v>40960</v>
      </c>
      <c r="C783">
        <v>23.2</v>
      </c>
      <c r="D783">
        <v>48.7</v>
      </c>
      <c r="E783">
        <v>37.299999999999997</v>
      </c>
      <c r="F783">
        <v>25.6</v>
      </c>
      <c r="G783">
        <v>64.39</v>
      </c>
      <c r="I783">
        <v>18.600000000000001</v>
      </c>
      <c r="J783">
        <v>30</v>
      </c>
      <c r="K783">
        <v>183.19</v>
      </c>
      <c r="L783">
        <v>19.7</v>
      </c>
      <c r="M783">
        <v>0</v>
      </c>
      <c r="N783">
        <v>0</v>
      </c>
      <c r="O783" s="1" t="s">
        <v>22</v>
      </c>
      <c r="P783">
        <v>10</v>
      </c>
      <c r="Q783">
        <v>47.7</v>
      </c>
      <c r="R783">
        <v>1020.7</v>
      </c>
      <c r="S783" s="1" t="s">
        <v>22</v>
      </c>
      <c r="T783">
        <v>38.969720000000002</v>
      </c>
      <c r="U783">
        <v>-77.385189999999994</v>
      </c>
      <c r="V783" s="1" t="s">
        <v>222</v>
      </c>
      <c r="W783" s="1" t="s">
        <v>22</v>
      </c>
      <c r="X783" s="1" t="s">
        <v>22</v>
      </c>
      <c r="Y783" s="1" t="s">
        <v>26</v>
      </c>
    </row>
    <row r="784" spans="1:25" x14ac:dyDescent="0.25">
      <c r="A784" s="1" t="s">
        <v>222</v>
      </c>
      <c r="B784" s="2">
        <v>40961</v>
      </c>
      <c r="C784">
        <v>36</v>
      </c>
      <c r="D784">
        <v>61.8</v>
      </c>
      <c r="E784">
        <v>50.2</v>
      </c>
      <c r="F784">
        <v>33.4</v>
      </c>
      <c r="G784">
        <v>56.89</v>
      </c>
      <c r="I784">
        <v>16.899999999999999</v>
      </c>
      <c r="K784">
        <v>201.21</v>
      </c>
      <c r="L784">
        <v>33</v>
      </c>
      <c r="M784">
        <v>0</v>
      </c>
      <c r="N784">
        <v>0</v>
      </c>
      <c r="O784" s="1" t="s">
        <v>22</v>
      </c>
      <c r="P784">
        <v>10</v>
      </c>
      <c r="Q784">
        <v>72.599999999999994</v>
      </c>
      <c r="R784">
        <v>1006.1</v>
      </c>
      <c r="S784" s="1" t="s">
        <v>22</v>
      </c>
      <c r="T784">
        <v>38.969720000000002</v>
      </c>
      <c r="U784">
        <v>-77.385189999999994</v>
      </c>
      <c r="V784" s="1" t="s">
        <v>222</v>
      </c>
      <c r="W784" s="1" t="s">
        <v>22</v>
      </c>
      <c r="X784" s="1" t="s">
        <v>22</v>
      </c>
      <c r="Y784" s="1" t="s">
        <v>26</v>
      </c>
    </row>
    <row r="785" spans="1:25" x14ac:dyDescent="0.25">
      <c r="A785" s="1" t="s">
        <v>222</v>
      </c>
      <c r="B785" s="2">
        <v>40962</v>
      </c>
      <c r="C785">
        <v>43.7</v>
      </c>
      <c r="D785">
        <v>63.8</v>
      </c>
      <c r="E785">
        <v>54.3</v>
      </c>
      <c r="F785">
        <v>37.799999999999997</v>
      </c>
      <c r="G785">
        <v>57.13</v>
      </c>
      <c r="I785">
        <v>11.5</v>
      </c>
      <c r="K785">
        <v>193.92</v>
      </c>
      <c r="L785">
        <v>38.5</v>
      </c>
      <c r="M785">
        <v>0</v>
      </c>
      <c r="N785">
        <v>0</v>
      </c>
      <c r="O785" s="1" t="s">
        <v>22</v>
      </c>
      <c r="P785">
        <v>10</v>
      </c>
      <c r="Q785">
        <v>64.3</v>
      </c>
      <c r="R785">
        <v>1001.3</v>
      </c>
      <c r="S785" s="1" t="s">
        <v>67</v>
      </c>
      <c r="T785">
        <v>38.969720000000002</v>
      </c>
      <c r="U785">
        <v>-77.385189999999994</v>
      </c>
      <c r="V785" s="1" t="s">
        <v>222</v>
      </c>
      <c r="W785" s="1" t="s">
        <v>22</v>
      </c>
      <c r="X785" s="1" t="s">
        <v>22</v>
      </c>
      <c r="Y785" s="1" t="s">
        <v>26</v>
      </c>
    </row>
    <row r="786" spans="1:25" x14ac:dyDescent="0.25">
      <c r="A786" s="1" t="s">
        <v>222</v>
      </c>
      <c r="B786" s="2">
        <v>40963</v>
      </c>
      <c r="C786">
        <v>43.6</v>
      </c>
      <c r="D786">
        <v>55.8</v>
      </c>
      <c r="E786">
        <v>49.8</v>
      </c>
      <c r="F786">
        <v>40.9</v>
      </c>
      <c r="G786">
        <v>73.260000000000005</v>
      </c>
      <c r="I786">
        <v>25.8</v>
      </c>
      <c r="J786">
        <v>50.6</v>
      </c>
      <c r="K786">
        <v>162.91</v>
      </c>
      <c r="L786">
        <v>34.4</v>
      </c>
      <c r="M786">
        <v>0.2</v>
      </c>
      <c r="N786">
        <v>16.670000000000002</v>
      </c>
      <c r="O786" s="1" t="s">
        <v>22</v>
      </c>
      <c r="P786">
        <v>8.1999999999999993</v>
      </c>
      <c r="Q786">
        <v>87.2</v>
      </c>
      <c r="R786">
        <v>999.2</v>
      </c>
      <c r="S786" s="1" t="s">
        <v>68</v>
      </c>
      <c r="T786">
        <v>38.969720000000002</v>
      </c>
      <c r="U786">
        <v>-77.385189999999994</v>
      </c>
      <c r="V786" s="1" t="s">
        <v>222</v>
      </c>
      <c r="W786" s="1" t="s">
        <v>22</v>
      </c>
      <c r="X786" s="1" t="s">
        <v>22</v>
      </c>
      <c r="Y786" s="1" t="s">
        <v>24</v>
      </c>
    </row>
    <row r="787" spans="1:25" x14ac:dyDescent="0.25">
      <c r="A787" s="1" t="s">
        <v>222</v>
      </c>
      <c r="B787" s="2">
        <v>40964</v>
      </c>
      <c r="C787">
        <v>34.6</v>
      </c>
      <c r="D787">
        <v>43.5</v>
      </c>
      <c r="E787">
        <v>38.4</v>
      </c>
      <c r="F787">
        <v>18.5</v>
      </c>
      <c r="G787">
        <v>45.44</v>
      </c>
      <c r="I787">
        <v>28.9</v>
      </c>
      <c r="J787">
        <v>46.1</v>
      </c>
      <c r="K787">
        <v>283.54000000000002</v>
      </c>
      <c r="L787">
        <v>22.9</v>
      </c>
      <c r="M787">
        <v>0</v>
      </c>
      <c r="N787">
        <v>0</v>
      </c>
      <c r="O787" s="1" t="s">
        <v>22</v>
      </c>
      <c r="P787">
        <v>9.8000000000000007</v>
      </c>
      <c r="Q787">
        <v>61</v>
      </c>
      <c r="R787">
        <v>1013</v>
      </c>
      <c r="S787" s="1" t="s">
        <v>60</v>
      </c>
      <c r="T787">
        <v>38.969720000000002</v>
      </c>
      <c r="U787">
        <v>-77.385189999999994</v>
      </c>
      <c r="V787" s="1" t="s">
        <v>222</v>
      </c>
      <c r="W787" s="1" t="s">
        <v>22</v>
      </c>
      <c r="X787" s="1" t="s">
        <v>22</v>
      </c>
      <c r="Y787" s="1" t="s">
        <v>26</v>
      </c>
    </row>
    <row r="788" spans="1:25" x14ac:dyDescent="0.25">
      <c r="A788" s="1" t="s">
        <v>222</v>
      </c>
      <c r="B788" s="2">
        <v>40965</v>
      </c>
      <c r="C788">
        <v>28.4</v>
      </c>
      <c r="D788">
        <v>47</v>
      </c>
      <c r="E788">
        <v>37.799999999999997</v>
      </c>
      <c r="F788">
        <v>18</v>
      </c>
      <c r="G788">
        <v>45.29</v>
      </c>
      <c r="I788">
        <v>17.399999999999999</v>
      </c>
      <c r="J788">
        <v>31.1</v>
      </c>
      <c r="K788">
        <v>253.21</v>
      </c>
      <c r="L788">
        <v>22.3</v>
      </c>
      <c r="M788">
        <v>0</v>
      </c>
      <c r="N788">
        <v>0</v>
      </c>
      <c r="O788" s="1" t="s">
        <v>22</v>
      </c>
      <c r="P788">
        <v>10</v>
      </c>
      <c r="Q788">
        <v>16.3</v>
      </c>
      <c r="R788">
        <v>1029.8</v>
      </c>
      <c r="S788" s="1" t="s">
        <v>22</v>
      </c>
      <c r="T788">
        <v>38.969720000000002</v>
      </c>
      <c r="U788">
        <v>-77.385189999999994</v>
      </c>
      <c r="V788" s="1" t="s">
        <v>222</v>
      </c>
      <c r="W788" s="1" t="s">
        <v>22</v>
      </c>
      <c r="X788" s="1" t="s">
        <v>22</v>
      </c>
      <c r="Y788" s="1" t="s">
        <v>28</v>
      </c>
    </row>
    <row r="789" spans="1:25" x14ac:dyDescent="0.25">
      <c r="A789" s="1" t="s">
        <v>222</v>
      </c>
      <c r="B789" s="2">
        <v>40966</v>
      </c>
      <c r="C789">
        <v>28.3</v>
      </c>
      <c r="D789">
        <v>64.2</v>
      </c>
      <c r="E789">
        <v>46.1</v>
      </c>
      <c r="F789">
        <v>26.3</v>
      </c>
      <c r="G789">
        <v>49.61</v>
      </c>
      <c r="I789">
        <v>18.3</v>
      </c>
      <c r="J789">
        <v>30</v>
      </c>
      <c r="K789">
        <v>197.87</v>
      </c>
      <c r="L789">
        <v>25.1</v>
      </c>
      <c r="M789">
        <v>0</v>
      </c>
      <c r="N789">
        <v>0</v>
      </c>
      <c r="O789" s="1" t="s">
        <v>22</v>
      </c>
      <c r="P789">
        <v>10</v>
      </c>
      <c r="Q789">
        <v>25.7</v>
      </c>
      <c r="R789">
        <v>1025.7</v>
      </c>
      <c r="S789" s="1" t="s">
        <v>22</v>
      </c>
      <c r="T789">
        <v>38.969720000000002</v>
      </c>
      <c r="U789">
        <v>-77.385189999999994</v>
      </c>
      <c r="V789" s="1" t="s">
        <v>222</v>
      </c>
      <c r="W789" s="1" t="s">
        <v>22</v>
      </c>
      <c r="X789" s="1" t="s">
        <v>22</v>
      </c>
      <c r="Y789" s="1" t="s">
        <v>26</v>
      </c>
    </row>
    <row r="790" spans="1:25" x14ac:dyDescent="0.25">
      <c r="A790" s="1" t="s">
        <v>222</v>
      </c>
      <c r="B790" s="2">
        <v>40967</v>
      </c>
      <c r="C790">
        <v>36.700000000000003</v>
      </c>
      <c r="D790">
        <v>52.8</v>
      </c>
      <c r="E790">
        <v>45.5</v>
      </c>
      <c r="F790">
        <v>22</v>
      </c>
      <c r="G790">
        <v>40.619999999999997</v>
      </c>
      <c r="I790">
        <v>15.5</v>
      </c>
      <c r="J790">
        <v>31.1</v>
      </c>
      <c r="K790">
        <v>252.38</v>
      </c>
      <c r="L790">
        <v>30</v>
      </c>
      <c r="M790">
        <v>0</v>
      </c>
      <c r="N790">
        <v>0</v>
      </c>
      <c r="O790" s="1" t="s">
        <v>22</v>
      </c>
      <c r="P790">
        <v>10</v>
      </c>
      <c r="Q790">
        <v>31</v>
      </c>
      <c r="R790">
        <v>1029.0999999999999</v>
      </c>
      <c r="S790" s="1" t="s">
        <v>22</v>
      </c>
      <c r="T790">
        <v>38.969720000000002</v>
      </c>
      <c r="U790">
        <v>-77.385189999999994</v>
      </c>
      <c r="V790" s="1" t="s">
        <v>222</v>
      </c>
      <c r="W790" s="1" t="s">
        <v>22</v>
      </c>
      <c r="X790" s="1" t="s">
        <v>22</v>
      </c>
      <c r="Y790" s="1" t="s">
        <v>26</v>
      </c>
    </row>
    <row r="791" spans="1:25" x14ac:dyDescent="0.25">
      <c r="A791" s="1" t="s">
        <v>222</v>
      </c>
      <c r="B791" s="2">
        <v>40968</v>
      </c>
      <c r="C791">
        <v>37.299999999999997</v>
      </c>
      <c r="D791">
        <v>53.6</v>
      </c>
      <c r="E791">
        <v>44.6</v>
      </c>
      <c r="F791">
        <v>39.5</v>
      </c>
      <c r="G791">
        <v>83.54</v>
      </c>
      <c r="I791">
        <v>14</v>
      </c>
      <c r="J791">
        <v>33.299999999999997</v>
      </c>
      <c r="K791">
        <v>165.58</v>
      </c>
      <c r="L791">
        <v>31.7</v>
      </c>
      <c r="M791">
        <v>1.1000000000000001</v>
      </c>
      <c r="N791">
        <v>58.33</v>
      </c>
      <c r="O791" s="1" t="s">
        <v>22</v>
      </c>
      <c r="P791">
        <v>7</v>
      </c>
      <c r="Q791">
        <v>86.6</v>
      </c>
      <c r="R791">
        <v>1016</v>
      </c>
      <c r="S791" s="1" t="s">
        <v>96</v>
      </c>
      <c r="T791">
        <v>38.969720000000002</v>
      </c>
      <c r="U791">
        <v>-77.385189999999994</v>
      </c>
      <c r="V791" s="1" t="s">
        <v>222</v>
      </c>
      <c r="W791" s="1" t="s">
        <v>22</v>
      </c>
      <c r="X791" s="1" t="s">
        <v>22</v>
      </c>
      <c r="Y791" s="1" t="s">
        <v>24</v>
      </c>
    </row>
    <row r="792" spans="1:25" x14ac:dyDescent="0.25">
      <c r="A792" s="1" t="s">
        <v>222</v>
      </c>
      <c r="B792" s="2">
        <v>40969</v>
      </c>
      <c r="C792">
        <v>45.5</v>
      </c>
      <c r="D792">
        <v>65.5</v>
      </c>
      <c r="E792">
        <v>56.3</v>
      </c>
      <c r="F792">
        <v>41.5</v>
      </c>
      <c r="G792">
        <v>62.37</v>
      </c>
      <c r="I792">
        <v>16.5</v>
      </c>
      <c r="K792">
        <v>227</v>
      </c>
      <c r="L792">
        <v>41.3</v>
      </c>
      <c r="M792">
        <v>0.2</v>
      </c>
      <c r="N792">
        <v>12.5</v>
      </c>
      <c r="O792" s="1" t="s">
        <v>22</v>
      </c>
      <c r="P792">
        <v>9.1999999999999993</v>
      </c>
      <c r="Q792">
        <v>34.9</v>
      </c>
      <c r="R792">
        <v>1006.3</v>
      </c>
      <c r="S792" s="1" t="s">
        <v>241</v>
      </c>
      <c r="T792">
        <v>38.969720000000002</v>
      </c>
      <c r="U792">
        <v>-77.385189999999994</v>
      </c>
      <c r="V792" s="1" t="s">
        <v>222</v>
      </c>
      <c r="W792" s="1" t="s">
        <v>22</v>
      </c>
      <c r="X792" s="1" t="s">
        <v>22</v>
      </c>
      <c r="Y792" s="1" t="s">
        <v>25</v>
      </c>
    </row>
    <row r="793" spans="1:25" x14ac:dyDescent="0.25">
      <c r="A793" s="1" t="s">
        <v>222</v>
      </c>
      <c r="B793" s="2">
        <v>40970</v>
      </c>
      <c r="C793">
        <v>30.8</v>
      </c>
      <c r="D793">
        <v>52</v>
      </c>
      <c r="E793">
        <v>42.4</v>
      </c>
      <c r="F793">
        <v>35.5</v>
      </c>
      <c r="G793">
        <v>78.510000000000005</v>
      </c>
      <c r="I793">
        <v>13.2</v>
      </c>
      <c r="K793">
        <v>153.18</v>
      </c>
      <c r="L793">
        <v>38.799999999999997</v>
      </c>
      <c r="M793">
        <v>0.3</v>
      </c>
      <c r="N793">
        <v>20.83</v>
      </c>
      <c r="O793" s="1" t="s">
        <v>22</v>
      </c>
      <c r="P793">
        <v>8.8000000000000007</v>
      </c>
      <c r="Q793">
        <v>56.8</v>
      </c>
      <c r="R793">
        <v>1014.4</v>
      </c>
      <c r="S793" s="1" t="s">
        <v>137</v>
      </c>
      <c r="T793">
        <v>38.969720000000002</v>
      </c>
      <c r="U793">
        <v>-77.385189999999994</v>
      </c>
      <c r="V793" s="1" t="s">
        <v>222</v>
      </c>
      <c r="W793" s="1" t="s">
        <v>22</v>
      </c>
      <c r="X793" s="1" t="s">
        <v>22</v>
      </c>
      <c r="Y793" s="1" t="s">
        <v>25</v>
      </c>
    </row>
    <row r="794" spans="1:25" x14ac:dyDescent="0.25">
      <c r="A794" s="1" t="s">
        <v>222</v>
      </c>
      <c r="B794" s="2">
        <v>40971</v>
      </c>
      <c r="C794">
        <v>44.8</v>
      </c>
      <c r="D794">
        <v>59.8</v>
      </c>
      <c r="E794">
        <v>50</v>
      </c>
      <c r="F794">
        <v>34.9</v>
      </c>
      <c r="G794">
        <v>62.96</v>
      </c>
      <c r="I794">
        <v>14.7</v>
      </c>
      <c r="K794">
        <v>267.12</v>
      </c>
      <c r="L794">
        <v>42</v>
      </c>
      <c r="M794">
        <v>0.5</v>
      </c>
      <c r="N794">
        <v>20.83</v>
      </c>
      <c r="O794" s="1" t="s">
        <v>22</v>
      </c>
      <c r="P794">
        <v>8.8000000000000007</v>
      </c>
      <c r="Q794">
        <v>84.4</v>
      </c>
      <c r="R794">
        <v>1003.4</v>
      </c>
      <c r="S794" s="1" t="s">
        <v>307</v>
      </c>
      <c r="T794">
        <v>38.969720000000002</v>
      </c>
      <c r="U794">
        <v>-77.385189999999994</v>
      </c>
      <c r="V794" s="1" t="s">
        <v>222</v>
      </c>
      <c r="W794" s="1" t="s">
        <v>22</v>
      </c>
      <c r="X794" s="1" t="s">
        <v>22</v>
      </c>
      <c r="Y794" s="1" t="s">
        <v>24</v>
      </c>
    </row>
    <row r="795" spans="1:25" x14ac:dyDescent="0.25">
      <c r="A795" s="1" t="s">
        <v>222</v>
      </c>
      <c r="B795" s="2">
        <v>40972</v>
      </c>
      <c r="C795">
        <v>34.6</v>
      </c>
      <c r="D795">
        <v>46.7</v>
      </c>
      <c r="E795">
        <v>40.799999999999997</v>
      </c>
      <c r="F795">
        <v>22.1</v>
      </c>
      <c r="G795">
        <v>47.59</v>
      </c>
      <c r="I795">
        <v>19.100000000000001</v>
      </c>
      <c r="J795">
        <v>32.200000000000003</v>
      </c>
      <c r="K795">
        <v>298.79000000000002</v>
      </c>
      <c r="L795">
        <v>27.4</v>
      </c>
      <c r="M795">
        <v>0</v>
      </c>
      <c r="N795">
        <v>0</v>
      </c>
      <c r="O795" s="1" t="s">
        <v>22</v>
      </c>
      <c r="P795">
        <v>10</v>
      </c>
      <c r="Q795">
        <v>69.099999999999994</v>
      </c>
      <c r="R795">
        <v>1007.8</v>
      </c>
      <c r="S795" s="1" t="s">
        <v>22</v>
      </c>
      <c r="T795">
        <v>38.969720000000002</v>
      </c>
      <c r="U795">
        <v>-77.385189999999994</v>
      </c>
      <c r="V795" s="1" t="s">
        <v>222</v>
      </c>
      <c r="W795" s="1" t="s">
        <v>22</v>
      </c>
      <c r="X795" s="1" t="s">
        <v>22</v>
      </c>
      <c r="Y795" s="1" t="s">
        <v>26</v>
      </c>
    </row>
    <row r="796" spans="1:25" x14ac:dyDescent="0.25">
      <c r="A796" s="1" t="s">
        <v>222</v>
      </c>
      <c r="B796" s="2">
        <v>40973</v>
      </c>
      <c r="C796">
        <v>26.9</v>
      </c>
      <c r="D796">
        <v>40.799999999999997</v>
      </c>
      <c r="E796">
        <v>33.799999999999997</v>
      </c>
      <c r="F796">
        <v>21.8</v>
      </c>
      <c r="G796">
        <v>62.29</v>
      </c>
      <c r="I796">
        <v>22.4</v>
      </c>
      <c r="J796">
        <v>31.1</v>
      </c>
      <c r="K796">
        <v>278.35000000000002</v>
      </c>
      <c r="L796">
        <v>23.8</v>
      </c>
      <c r="M796">
        <v>0</v>
      </c>
      <c r="N796">
        <v>0</v>
      </c>
      <c r="O796" s="1" t="s">
        <v>22</v>
      </c>
      <c r="P796">
        <v>9.4</v>
      </c>
      <c r="Q796">
        <v>55.8</v>
      </c>
      <c r="R796">
        <v>1019.8</v>
      </c>
      <c r="S796" s="1" t="s">
        <v>66</v>
      </c>
      <c r="T796">
        <v>38.969720000000002</v>
      </c>
      <c r="U796">
        <v>-77.385189999999994</v>
      </c>
      <c r="V796" s="1" t="s">
        <v>222</v>
      </c>
      <c r="W796" s="1" t="s">
        <v>22</v>
      </c>
      <c r="X796" s="1" t="s">
        <v>22</v>
      </c>
      <c r="Y796" s="1" t="s">
        <v>26</v>
      </c>
    </row>
    <row r="797" spans="1:25" x14ac:dyDescent="0.25">
      <c r="A797" s="1" t="s">
        <v>222</v>
      </c>
      <c r="B797" s="2">
        <v>40974</v>
      </c>
      <c r="C797">
        <v>21.9</v>
      </c>
      <c r="D797">
        <v>47.7</v>
      </c>
      <c r="E797">
        <v>36.299999999999997</v>
      </c>
      <c r="F797">
        <v>20</v>
      </c>
      <c r="G797">
        <v>53.6</v>
      </c>
      <c r="I797">
        <v>14.9</v>
      </c>
      <c r="K797">
        <v>170.89</v>
      </c>
      <c r="L797">
        <v>23</v>
      </c>
      <c r="M797">
        <v>0</v>
      </c>
      <c r="N797">
        <v>4.17</v>
      </c>
      <c r="O797" s="1" t="s">
        <v>22</v>
      </c>
      <c r="P797">
        <v>9.9</v>
      </c>
      <c r="Q797">
        <v>15.6</v>
      </c>
      <c r="R797">
        <v>1035.5999999999999</v>
      </c>
      <c r="S797" s="1" t="s">
        <v>22</v>
      </c>
      <c r="T797">
        <v>38.969720000000002</v>
      </c>
      <c r="U797">
        <v>-77.385189999999994</v>
      </c>
      <c r="V797" s="1" t="s">
        <v>222</v>
      </c>
      <c r="W797" s="1" t="s">
        <v>22</v>
      </c>
      <c r="X797" s="1" t="s">
        <v>22</v>
      </c>
      <c r="Y797" s="1" t="s">
        <v>28</v>
      </c>
    </row>
    <row r="798" spans="1:25" x14ac:dyDescent="0.25">
      <c r="A798" s="1" t="s">
        <v>222</v>
      </c>
      <c r="B798" s="2">
        <v>40975</v>
      </c>
      <c r="C798">
        <v>34.799999999999997</v>
      </c>
      <c r="D798">
        <v>66.8</v>
      </c>
      <c r="E798">
        <v>51.2</v>
      </c>
      <c r="F798">
        <v>32</v>
      </c>
      <c r="G798">
        <v>49.03</v>
      </c>
      <c r="I798">
        <v>18.7</v>
      </c>
      <c r="J798">
        <v>32.200000000000003</v>
      </c>
      <c r="K798">
        <v>193.58</v>
      </c>
      <c r="L798">
        <v>30.8</v>
      </c>
      <c r="M798">
        <v>0</v>
      </c>
      <c r="N798">
        <v>0</v>
      </c>
      <c r="O798" s="1" t="s">
        <v>22</v>
      </c>
      <c r="P798">
        <v>10</v>
      </c>
      <c r="Q798">
        <v>41.3</v>
      </c>
      <c r="R798">
        <v>1031.5</v>
      </c>
      <c r="S798" s="1" t="s">
        <v>22</v>
      </c>
      <c r="T798">
        <v>38.969720000000002</v>
      </c>
      <c r="U798">
        <v>-77.385189999999994</v>
      </c>
      <c r="V798" s="1" t="s">
        <v>222</v>
      </c>
      <c r="W798" s="1" t="s">
        <v>22</v>
      </c>
      <c r="X798" s="1" t="s">
        <v>22</v>
      </c>
      <c r="Y798" s="1" t="s">
        <v>26</v>
      </c>
    </row>
    <row r="799" spans="1:25" x14ac:dyDescent="0.25">
      <c r="A799" s="1" t="s">
        <v>222</v>
      </c>
      <c r="B799" s="2">
        <v>40976</v>
      </c>
      <c r="C799">
        <v>52.9</v>
      </c>
      <c r="D799">
        <v>70.8</v>
      </c>
      <c r="E799">
        <v>62</v>
      </c>
      <c r="F799">
        <v>47.1</v>
      </c>
      <c r="G799">
        <v>59.66</v>
      </c>
      <c r="I799">
        <v>26.5</v>
      </c>
      <c r="J799">
        <v>42.5</v>
      </c>
      <c r="K799">
        <v>205.04</v>
      </c>
      <c r="M799">
        <v>0</v>
      </c>
      <c r="N799">
        <v>0</v>
      </c>
      <c r="O799" s="1" t="s">
        <v>22</v>
      </c>
      <c r="P799">
        <v>10</v>
      </c>
      <c r="Q799">
        <v>70.8</v>
      </c>
      <c r="R799">
        <v>1021.3</v>
      </c>
      <c r="S799" s="1" t="s">
        <v>22</v>
      </c>
      <c r="T799">
        <v>38.969720000000002</v>
      </c>
      <c r="U799">
        <v>-77.385189999999994</v>
      </c>
      <c r="V799" s="1" t="s">
        <v>222</v>
      </c>
      <c r="W799" s="1" t="s">
        <v>22</v>
      </c>
      <c r="X799" s="1" t="s">
        <v>22</v>
      </c>
      <c r="Y799" s="1" t="s">
        <v>26</v>
      </c>
    </row>
    <row r="800" spans="1:25" x14ac:dyDescent="0.25">
      <c r="A800" s="1" t="s">
        <v>222</v>
      </c>
      <c r="B800" s="2">
        <v>40977</v>
      </c>
      <c r="C800">
        <v>39.5</v>
      </c>
      <c r="D800">
        <v>64.2</v>
      </c>
      <c r="E800">
        <v>49.3</v>
      </c>
      <c r="F800">
        <v>25.9</v>
      </c>
      <c r="G800">
        <v>41.62</v>
      </c>
      <c r="I800">
        <v>23.3</v>
      </c>
      <c r="J800">
        <v>36.9</v>
      </c>
      <c r="K800">
        <v>316.04000000000002</v>
      </c>
      <c r="L800">
        <v>34.1</v>
      </c>
      <c r="M800">
        <v>0</v>
      </c>
      <c r="N800">
        <v>4.17</v>
      </c>
      <c r="O800" s="1" t="s">
        <v>22</v>
      </c>
      <c r="P800">
        <v>10</v>
      </c>
      <c r="Q800">
        <v>58.3</v>
      </c>
      <c r="R800">
        <v>1021.3</v>
      </c>
      <c r="S800" s="1" t="s">
        <v>119</v>
      </c>
      <c r="T800">
        <v>38.969720000000002</v>
      </c>
      <c r="U800">
        <v>-77.385189999999994</v>
      </c>
      <c r="V800" s="1" t="s">
        <v>222</v>
      </c>
      <c r="W800" s="1" t="s">
        <v>22</v>
      </c>
      <c r="X800" s="1" t="s">
        <v>22</v>
      </c>
      <c r="Y800" s="1" t="s">
        <v>26</v>
      </c>
    </row>
    <row r="801" spans="1:25" x14ac:dyDescent="0.25">
      <c r="A801" s="1" t="s">
        <v>222</v>
      </c>
      <c r="B801" s="2">
        <v>40978</v>
      </c>
      <c r="C801">
        <v>31.9</v>
      </c>
      <c r="D801">
        <v>45.9</v>
      </c>
      <c r="E801">
        <v>37.700000000000003</v>
      </c>
      <c r="F801">
        <v>15.6</v>
      </c>
      <c r="G801">
        <v>41.42</v>
      </c>
      <c r="I801">
        <v>12.9</v>
      </c>
      <c r="K801">
        <v>257.95999999999998</v>
      </c>
      <c r="L801">
        <v>25</v>
      </c>
      <c r="M801">
        <v>0</v>
      </c>
      <c r="N801">
        <v>0</v>
      </c>
      <c r="O801" s="1" t="s">
        <v>22</v>
      </c>
      <c r="P801">
        <v>10</v>
      </c>
      <c r="Q801">
        <v>13.5</v>
      </c>
      <c r="R801">
        <v>1032.8</v>
      </c>
      <c r="S801" s="1" t="s">
        <v>22</v>
      </c>
      <c r="T801">
        <v>38.969720000000002</v>
      </c>
      <c r="U801">
        <v>-77.385189999999994</v>
      </c>
      <c r="V801" s="1" t="s">
        <v>222</v>
      </c>
      <c r="W801" s="1" t="s">
        <v>22</v>
      </c>
      <c r="X801" s="1" t="s">
        <v>22</v>
      </c>
      <c r="Y801" s="1" t="s">
        <v>28</v>
      </c>
    </row>
    <row r="802" spans="1:25" x14ac:dyDescent="0.25">
      <c r="A802" s="1" t="s">
        <v>222</v>
      </c>
      <c r="B802" s="2">
        <v>40979</v>
      </c>
      <c r="C802">
        <v>31.1</v>
      </c>
      <c r="D802">
        <v>64</v>
      </c>
      <c r="E802">
        <v>46.6</v>
      </c>
      <c r="F802">
        <v>26</v>
      </c>
      <c r="G802">
        <v>47.85</v>
      </c>
      <c r="I802">
        <v>13.2</v>
      </c>
      <c r="K802">
        <v>183.3</v>
      </c>
      <c r="L802">
        <v>25.9</v>
      </c>
      <c r="M802">
        <v>0</v>
      </c>
      <c r="N802">
        <v>0</v>
      </c>
      <c r="O802" s="1" t="s">
        <v>22</v>
      </c>
      <c r="P802">
        <v>10</v>
      </c>
      <c r="Q802">
        <v>14.1</v>
      </c>
      <c r="R802">
        <v>1032</v>
      </c>
      <c r="S802" s="1" t="s">
        <v>22</v>
      </c>
      <c r="T802">
        <v>38.969720000000002</v>
      </c>
      <c r="U802">
        <v>-77.385189999999994</v>
      </c>
      <c r="V802" s="1" t="s">
        <v>222</v>
      </c>
      <c r="W802" s="1" t="s">
        <v>22</v>
      </c>
      <c r="X802" s="1" t="s">
        <v>22</v>
      </c>
      <c r="Y802" s="1" t="s">
        <v>28</v>
      </c>
    </row>
    <row r="803" spans="1:25" x14ac:dyDescent="0.25">
      <c r="A803" s="1" t="s">
        <v>222</v>
      </c>
      <c r="B803" s="2">
        <v>40980</v>
      </c>
      <c r="C803">
        <v>42</v>
      </c>
      <c r="D803">
        <v>70</v>
      </c>
      <c r="E803">
        <v>56.7</v>
      </c>
      <c r="F803">
        <v>33.6</v>
      </c>
      <c r="G803">
        <v>43.13</v>
      </c>
      <c r="I803">
        <v>12.1</v>
      </c>
      <c r="K803">
        <v>186.68</v>
      </c>
      <c r="L803">
        <v>38.799999999999997</v>
      </c>
      <c r="M803">
        <v>0</v>
      </c>
      <c r="N803">
        <v>0</v>
      </c>
      <c r="O803" s="1" t="s">
        <v>22</v>
      </c>
      <c r="P803">
        <v>10</v>
      </c>
      <c r="Q803">
        <v>56.4</v>
      </c>
      <c r="R803">
        <v>1024.8</v>
      </c>
      <c r="S803" s="1" t="s">
        <v>22</v>
      </c>
      <c r="T803">
        <v>38.969720000000002</v>
      </c>
      <c r="U803">
        <v>-77.385189999999994</v>
      </c>
      <c r="V803" s="1" t="s">
        <v>222</v>
      </c>
      <c r="W803" s="1" t="s">
        <v>22</v>
      </c>
      <c r="X803" s="1" t="s">
        <v>22</v>
      </c>
      <c r="Y803" s="1" t="s">
        <v>26</v>
      </c>
    </row>
    <row r="804" spans="1:25" x14ac:dyDescent="0.25">
      <c r="A804" s="1" t="s">
        <v>222</v>
      </c>
      <c r="B804" s="2">
        <v>40981</v>
      </c>
      <c r="C804">
        <v>56.6</v>
      </c>
      <c r="D804">
        <v>79.7</v>
      </c>
      <c r="E804">
        <v>67.2</v>
      </c>
      <c r="F804">
        <v>50.5</v>
      </c>
      <c r="G804">
        <v>57.31</v>
      </c>
      <c r="I804">
        <v>13.3</v>
      </c>
      <c r="K804">
        <v>215.92</v>
      </c>
      <c r="M804">
        <v>0</v>
      </c>
      <c r="N804">
        <v>4.17</v>
      </c>
      <c r="O804" s="1" t="s">
        <v>22</v>
      </c>
      <c r="P804">
        <v>10</v>
      </c>
      <c r="Q804">
        <v>62</v>
      </c>
      <c r="R804">
        <v>1017.6</v>
      </c>
      <c r="S804" s="1" t="s">
        <v>119</v>
      </c>
      <c r="T804">
        <v>38.969720000000002</v>
      </c>
      <c r="U804">
        <v>-77.385189999999994</v>
      </c>
      <c r="V804" s="1" t="s">
        <v>222</v>
      </c>
      <c r="W804" s="1" t="s">
        <v>22</v>
      </c>
      <c r="X804" s="1" t="s">
        <v>22</v>
      </c>
      <c r="Y804" s="1" t="s">
        <v>26</v>
      </c>
    </row>
    <row r="805" spans="1:25" x14ac:dyDescent="0.25">
      <c r="A805" s="1" t="s">
        <v>222</v>
      </c>
      <c r="B805" s="2">
        <v>40982</v>
      </c>
      <c r="C805">
        <v>49.4</v>
      </c>
      <c r="D805">
        <v>78.900000000000006</v>
      </c>
      <c r="E805">
        <v>66</v>
      </c>
      <c r="F805">
        <v>44.4</v>
      </c>
      <c r="G805">
        <v>48.95</v>
      </c>
      <c r="I805">
        <v>12.5</v>
      </c>
      <c r="K805">
        <v>250.21</v>
      </c>
      <c r="M805">
        <v>0</v>
      </c>
      <c r="N805">
        <v>0</v>
      </c>
      <c r="O805" s="1" t="s">
        <v>22</v>
      </c>
      <c r="P805">
        <v>10</v>
      </c>
      <c r="Q805">
        <v>31.9</v>
      </c>
      <c r="R805">
        <v>1020.5</v>
      </c>
      <c r="S805" s="1" t="s">
        <v>22</v>
      </c>
      <c r="T805">
        <v>38.969720000000002</v>
      </c>
      <c r="U805">
        <v>-77.385189999999994</v>
      </c>
      <c r="V805" s="1" t="s">
        <v>222</v>
      </c>
      <c r="W805" s="1" t="s">
        <v>22</v>
      </c>
      <c r="X805" s="1" t="s">
        <v>22</v>
      </c>
      <c r="Y805" s="1" t="s">
        <v>26</v>
      </c>
    </row>
    <row r="806" spans="1:25" x14ac:dyDescent="0.25">
      <c r="A806" s="1" t="s">
        <v>222</v>
      </c>
      <c r="B806" s="2">
        <v>40983</v>
      </c>
      <c r="C806">
        <v>48.6</v>
      </c>
      <c r="D806">
        <v>83.5</v>
      </c>
      <c r="E806">
        <v>66.400000000000006</v>
      </c>
      <c r="F806">
        <v>46.6</v>
      </c>
      <c r="G806">
        <v>52.69</v>
      </c>
      <c r="H806">
        <v>81.2</v>
      </c>
      <c r="I806">
        <v>15.7</v>
      </c>
      <c r="K806">
        <v>177.53</v>
      </c>
      <c r="M806">
        <v>0</v>
      </c>
      <c r="N806">
        <v>0</v>
      </c>
      <c r="O806" s="1" t="s">
        <v>22</v>
      </c>
      <c r="P806">
        <v>10</v>
      </c>
      <c r="Q806">
        <v>57.1</v>
      </c>
      <c r="R806">
        <v>1021</v>
      </c>
      <c r="S806" s="1" t="s">
        <v>22</v>
      </c>
      <c r="T806">
        <v>38.969720000000002</v>
      </c>
      <c r="U806">
        <v>-77.385189999999994</v>
      </c>
      <c r="V806" s="1" t="s">
        <v>222</v>
      </c>
      <c r="W806" s="1" t="s">
        <v>22</v>
      </c>
      <c r="X806" s="1" t="s">
        <v>22</v>
      </c>
      <c r="Y806" s="1" t="s">
        <v>26</v>
      </c>
    </row>
    <row r="807" spans="1:25" x14ac:dyDescent="0.25">
      <c r="A807" s="1" t="s">
        <v>222</v>
      </c>
      <c r="B807" s="2">
        <v>40984</v>
      </c>
      <c r="C807">
        <v>50.9</v>
      </c>
      <c r="D807">
        <v>61.8</v>
      </c>
      <c r="E807">
        <v>55.8</v>
      </c>
      <c r="F807">
        <v>50.9</v>
      </c>
      <c r="G807">
        <v>84.08</v>
      </c>
      <c r="I807">
        <v>7.8</v>
      </c>
      <c r="K807">
        <v>103.56</v>
      </c>
      <c r="M807">
        <v>0</v>
      </c>
      <c r="N807">
        <v>4.17</v>
      </c>
      <c r="O807" s="1" t="s">
        <v>22</v>
      </c>
      <c r="P807">
        <v>5.7</v>
      </c>
      <c r="Q807">
        <v>87.7</v>
      </c>
      <c r="R807">
        <v>1021.4</v>
      </c>
      <c r="S807" s="1" t="s">
        <v>72</v>
      </c>
      <c r="T807">
        <v>38.969720000000002</v>
      </c>
      <c r="U807">
        <v>-77.385189999999994</v>
      </c>
      <c r="V807" s="1" t="s">
        <v>222</v>
      </c>
      <c r="W807" s="1" t="s">
        <v>22</v>
      </c>
      <c r="X807" s="1" t="s">
        <v>22</v>
      </c>
      <c r="Y807" s="1" t="s">
        <v>23</v>
      </c>
    </row>
    <row r="808" spans="1:25" x14ac:dyDescent="0.25">
      <c r="A808" s="1" t="s">
        <v>222</v>
      </c>
      <c r="B808" s="2">
        <v>40985</v>
      </c>
      <c r="C808">
        <v>45.2</v>
      </c>
      <c r="D808">
        <v>74</v>
      </c>
      <c r="E808">
        <v>60</v>
      </c>
      <c r="F808">
        <v>51.9</v>
      </c>
      <c r="G808">
        <v>77.72</v>
      </c>
      <c r="I808">
        <v>9.9</v>
      </c>
      <c r="K808">
        <v>147</v>
      </c>
      <c r="L808">
        <v>48.2</v>
      </c>
      <c r="M808">
        <v>0</v>
      </c>
      <c r="N808">
        <v>0</v>
      </c>
      <c r="O808" s="1" t="s">
        <v>22</v>
      </c>
      <c r="P808">
        <v>6.3</v>
      </c>
      <c r="Q808">
        <v>22.7</v>
      </c>
      <c r="R808">
        <v>1023.9</v>
      </c>
      <c r="S808" s="1" t="s">
        <v>110</v>
      </c>
      <c r="T808">
        <v>38.969720000000002</v>
      </c>
      <c r="U808">
        <v>-77.385189999999994</v>
      </c>
      <c r="V808" s="1" t="s">
        <v>222</v>
      </c>
      <c r="W808" s="1" t="s">
        <v>22</v>
      </c>
      <c r="X808" s="1" t="s">
        <v>22</v>
      </c>
      <c r="Y808" s="1" t="s">
        <v>28</v>
      </c>
    </row>
    <row r="809" spans="1:25" x14ac:dyDescent="0.25">
      <c r="A809" s="1" t="s">
        <v>222</v>
      </c>
      <c r="B809" s="2">
        <v>40986</v>
      </c>
      <c r="C809">
        <v>52</v>
      </c>
      <c r="D809">
        <v>67.7</v>
      </c>
      <c r="E809">
        <v>57.8</v>
      </c>
      <c r="F809">
        <v>52.2</v>
      </c>
      <c r="G809">
        <v>82.56</v>
      </c>
      <c r="I809">
        <v>7.9</v>
      </c>
      <c r="K809">
        <v>162.33000000000001</v>
      </c>
      <c r="M809">
        <v>0</v>
      </c>
      <c r="N809">
        <v>0</v>
      </c>
      <c r="O809" s="1" t="s">
        <v>22</v>
      </c>
      <c r="P809">
        <v>8.4</v>
      </c>
      <c r="Q809">
        <v>65.900000000000006</v>
      </c>
      <c r="R809">
        <v>1025.7</v>
      </c>
      <c r="S809" s="1" t="s">
        <v>61</v>
      </c>
      <c r="T809">
        <v>38.969720000000002</v>
      </c>
      <c r="U809">
        <v>-77.385189999999994</v>
      </c>
      <c r="V809" s="1" t="s">
        <v>222</v>
      </c>
      <c r="W809" s="1" t="s">
        <v>22</v>
      </c>
      <c r="X809" s="1" t="s">
        <v>22</v>
      </c>
      <c r="Y809" s="1" t="s">
        <v>26</v>
      </c>
    </row>
    <row r="810" spans="1:25" x14ac:dyDescent="0.25">
      <c r="A810" s="1" t="s">
        <v>222</v>
      </c>
      <c r="B810" s="2">
        <v>40987</v>
      </c>
      <c r="C810">
        <v>53.9</v>
      </c>
      <c r="D810">
        <v>74.599999999999994</v>
      </c>
      <c r="E810">
        <v>64.099999999999994</v>
      </c>
      <c r="F810">
        <v>55.1</v>
      </c>
      <c r="G810">
        <v>74.400000000000006</v>
      </c>
      <c r="I810">
        <v>8.9</v>
      </c>
      <c r="K810">
        <v>161.16999999999999</v>
      </c>
      <c r="M810">
        <v>0</v>
      </c>
      <c r="N810">
        <v>4.17</v>
      </c>
      <c r="O810" s="1" t="s">
        <v>22</v>
      </c>
      <c r="P810">
        <v>9.6999999999999993</v>
      </c>
      <c r="Q810">
        <v>72.099999999999994</v>
      </c>
      <c r="R810">
        <v>1021.6</v>
      </c>
      <c r="S810" s="1" t="s">
        <v>22</v>
      </c>
      <c r="T810">
        <v>38.969720000000002</v>
      </c>
      <c r="U810">
        <v>-77.385189999999994</v>
      </c>
      <c r="V810" s="1" t="s">
        <v>222</v>
      </c>
      <c r="W810" s="1" t="s">
        <v>22</v>
      </c>
      <c r="X810" s="1" t="s">
        <v>22</v>
      </c>
      <c r="Y810" s="1" t="s">
        <v>26</v>
      </c>
    </row>
    <row r="811" spans="1:25" x14ac:dyDescent="0.25">
      <c r="A811" s="1" t="s">
        <v>222</v>
      </c>
      <c r="B811" s="2">
        <v>40988</v>
      </c>
      <c r="C811">
        <v>56.8</v>
      </c>
      <c r="D811">
        <v>73</v>
      </c>
      <c r="E811">
        <v>65.400000000000006</v>
      </c>
      <c r="F811">
        <v>58.6</v>
      </c>
      <c r="G811">
        <v>79.959999999999994</v>
      </c>
      <c r="I811">
        <v>9.6999999999999993</v>
      </c>
      <c r="K811">
        <v>93.94</v>
      </c>
      <c r="M811">
        <v>0</v>
      </c>
      <c r="N811">
        <v>25</v>
      </c>
      <c r="O811" s="1" t="s">
        <v>22</v>
      </c>
      <c r="P811">
        <v>9.9</v>
      </c>
      <c r="Q811">
        <v>78.099999999999994</v>
      </c>
      <c r="R811">
        <v>1023</v>
      </c>
      <c r="S811" s="1" t="s">
        <v>22</v>
      </c>
      <c r="T811">
        <v>38.969720000000002</v>
      </c>
      <c r="U811">
        <v>-77.385189999999994</v>
      </c>
      <c r="V811" s="1" t="s">
        <v>222</v>
      </c>
      <c r="W811" s="1" t="s">
        <v>22</v>
      </c>
      <c r="X811" s="1" t="s">
        <v>22</v>
      </c>
      <c r="Y811" s="1" t="s">
        <v>23</v>
      </c>
    </row>
    <row r="812" spans="1:25" x14ac:dyDescent="0.25">
      <c r="A812" s="1" t="s">
        <v>222</v>
      </c>
      <c r="B812" s="2">
        <v>40989</v>
      </c>
      <c r="C812">
        <v>55.8</v>
      </c>
      <c r="D812">
        <v>65.7</v>
      </c>
      <c r="E812">
        <v>59.9</v>
      </c>
      <c r="F812">
        <v>57</v>
      </c>
      <c r="G812">
        <v>90.74</v>
      </c>
      <c r="I812">
        <v>6.7</v>
      </c>
      <c r="K812">
        <v>94</v>
      </c>
      <c r="M812">
        <v>0</v>
      </c>
      <c r="N812">
        <v>0</v>
      </c>
      <c r="O812" s="1" t="s">
        <v>22</v>
      </c>
      <c r="P812">
        <v>5.9</v>
      </c>
      <c r="Q812">
        <v>81.2</v>
      </c>
      <c r="R812">
        <v>1025.4000000000001</v>
      </c>
      <c r="S812" s="1" t="s">
        <v>226</v>
      </c>
      <c r="T812">
        <v>38.969720000000002</v>
      </c>
      <c r="U812">
        <v>-77.385189999999994</v>
      </c>
      <c r="V812" s="1" t="s">
        <v>222</v>
      </c>
      <c r="W812" s="1" t="s">
        <v>22</v>
      </c>
      <c r="X812" s="1" t="s">
        <v>22</v>
      </c>
      <c r="Y812" s="1" t="s">
        <v>23</v>
      </c>
    </row>
    <row r="813" spans="1:25" x14ac:dyDescent="0.25">
      <c r="A813" s="1" t="s">
        <v>222</v>
      </c>
      <c r="B813" s="2">
        <v>40990</v>
      </c>
      <c r="C813">
        <v>56.1</v>
      </c>
      <c r="D813">
        <v>77.900000000000006</v>
      </c>
      <c r="E813">
        <v>65.3</v>
      </c>
      <c r="F813">
        <v>58.6</v>
      </c>
      <c r="G813">
        <v>81.22</v>
      </c>
      <c r="I813">
        <v>7</v>
      </c>
      <c r="K813">
        <v>149.30000000000001</v>
      </c>
      <c r="M813">
        <v>0</v>
      </c>
      <c r="N813">
        <v>0</v>
      </c>
      <c r="O813" s="1" t="s">
        <v>22</v>
      </c>
      <c r="P813">
        <v>6.1</v>
      </c>
      <c r="Q813">
        <v>55.2</v>
      </c>
      <c r="R813">
        <v>1022.1</v>
      </c>
      <c r="S813" s="1" t="s">
        <v>110</v>
      </c>
      <c r="T813">
        <v>38.969720000000002</v>
      </c>
      <c r="U813">
        <v>-77.385189999999994</v>
      </c>
      <c r="V813" s="1" t="s">
        <v>222</v>
      </c>
      <c r="W813" s="1" t="s">
        <v>22</v>
      </c>
      <c r="X813" s="1" t="s">
        <v>22</v>
      </c>
      <c r="Y813" s="1" t="s">
        <v>26</v>
      </c>
    </row>
    <row r="814" spans="1:25" x14ac:dyDescent="0.25">
      <c r="A814" s="1" t="s">
        <v>222</v>
      </c>
      <c r="B814" s="2">
        <v>40991</v>
      </c>
      <c r="C814">
        <v>55.1</v>
      </c>
      <c r="D814">
        <v>81.900000000000006</v>
      </c>
      <c r="E814">
        <v>69</v>
      </c>
      <c r="F814">
        <v>56.3</v>
      </c>
      <c r="G814">
        <v>68.38</v>
      </c>
      <c r="H814">
        <v>81.3</v>
      </c>
      <c r="I814">
        <v>9</v>
      </c>
      <c r="K814">
        <v>85.14</v>
      </c>
      <c r="M814">
        <v>0</v>
      </c>
      <c r="N814">
        <v>0</v>
      </c>
      <c r="O814" s="1" t="s">
        <v>22</v>
      </c>
      <c r="P814">
        <v>7.4</v>
      </c>
      <c r="Q814">
        <v>42.4</v>
      </c>
      <c r="R814">
        <v>1017</v>
      </c>
      <c r="S814" s="1" t="s">
        <v>65</v>
      </c>
      <c r="T814">
        <v>38.969720000000002</v>
      </c>
      <c r="U814">
        <v>-77.385189999999994</v>
      </c>
      <c r="V814" s="1" t="s">
        <v>222</v>
      </c>
      <c r="W814" s="1" t="s">
        <v>22</v>
      </c>
      <c r="X814" s="1" t="s">
        <v>22</v>
      </c>
      <c r="Y814" s="1" t="s">
        <v>26</v>
      </c>
    </row>
    <row r="815" spans="1:25" x14ac:dyDescent="0.25">
      <c r="A815" s="1" t="s">
        <v>222</v>
      </c>
      <c r="B815" s="2">
        <v>40992</v>
      </c>
      <c r="C815">
        <v>55.5</v>
      </c>
      <c r="D815">
        <v>66.900000000000006</v>
      </c>
      <c r="E815">
        <v>61</v>
      </c>
      <c r="F815">
        <v>57.6</v>
      </c>
      <c r="G815">
        <v>88.98</v>
      </c>
      <c r="I815">
        <v>11.2</v>
      </c>
      <c r="K815">
        <v>76.5</v>
      </c>
      <c r="M815">
        <v>0.4</v>
      </c>
      <c r="N815">
        <v>54.17</v>
      </c>
      <c r="O815" s="1" t="s">
        <v>22</v>
      </c>
      <c r="P815">
        <v>5.5</v>
      </c>
      <c r="Q815">
        <v>90.7</v>
      </c>
      <c r="R815">
        <v>1012.4</v>
      </c>
      <c r="S815" s="1" t="s">
        <v>152</v>
      </c>
      <c r="T815">
        <v>38.969720000000002</v>
      </c>
      <c r="U815">
        <v>-77.385189999999994</v>
      </c>
      <c r="V815" s="1" t="s">
        <v>222</v>
      </c>
      <c r="W815" s="1" t="s">
        <v>22</v>
      </c>
      <c r="X815" s="1" t="s">
        <v>22</v>
      </c>
      <c r="Y815" s="1" t="s">
        <v>24</v>
      </c>
    </row>
    <row r="816" spans="1:25" x14ac:dyDescent="0.25">
      <c r="A816" s="1" t="s">
        <v>222</v>
      </c>
      <c r="B816" s="2">
        <v>40993</v>
      </c>
      <c r="C816">
        <v>49.6</v>
      </c>
      <c r="D816">
        <v>61.7</v>
      </c>
      <c r="E816">
        <v>55</v>
      </c>
      <c r="F816">
        <v>51</v>
      </c>
      <c r="G816">
        <v>86.89</v>
      </c>
      <c r="I816">
        <v>13.1</v>
      </c>
      <c r="K816">
        <v>235.17</v>
      </c>
      <c r="L816">
        <v>45.2</v>
      </c>
      <c r="M816">
        <v>0.2</v>
      </c>
      <c r="N816">
        <v>20.83</v>
      </c>
      <c r="O816" s="1" t="s">
        <v>22</v>
      </c>
      <c r="P816">
        <v>6.7</v>
      </c>
      <c r="Q816">
        <v>97</v>
      </c>
      <c r="R816">
        <v>1009.1</v>
      </c>
      <c r="S816" s="1" t="s">
        <v>137</v>
      </c>
      <c r="T816">
        <v>38.969720000000002</v>
      </c>
      <c r="U816">
        <v>-77.385189999999994</v>
      </c>
      <c r="V816" s="1" t="s">
        <v>222</v>
      </c>
      <c r="W816" s="1" t="s">
        <v>22</v>
      </c>
      <c r="X816" s="1" t="s">
        <v>22</v>
      </c>
      <c r="Y816" s="1" t="s">
        <v>24</v>
      </c>
    </row>
    <row r="817" spans="1:25" x14ac:dyDescent="0.25">
      <c r="A817" s="1" t="s">
        <v>222</v>
      </c>
      <c r="B817" s="2">
        <v>40994</v>
      </c>
      <c r="C817">
        <v>44.3</v>
      </c>
      <c r="D817">
        <v>59.9</v>
      </c>
      <c r="E817">
        <v>55</v>
      </c>
      <c r="F817">
        <v>32.299999999999997</v>
      </c>
      <c r="G817">
        <v>45.62</v>
      </c>
      <c r="I817">
        <v>24.5</v>
      </c>
      <c r="J817">
        <v>40.299999999999997</v>
      </c>
      <c r="K817">
        <v>330.54</v>
      </c>
      <c r="L817">
        <v>37.5</v>
      </c>
      <c r="M817">
        <v>0</v>
      </c>
      <c r="N817">
        <v>0</v>
      </c>
      <c r="O817" s="1" t="s">
        <v>22</v>
      </c>
      <c r="P817">
        <v>10</v>
      </c>
      <c r="Q817">
        <v>20.7</v>
      </c>
      <c r="R817">
        <v>1013.5</v>
      </c>
      <c r="S817" s="1" t="s">
        <v>22</v>
      </c>
      <c r="T817">
        <v>38.969720000000002</v>
      </c>
      <c r="U817">
        <v>-77.385189999999994</v>
      </c>
      <c r="V817" s="1" t="s">
        <v>222</v>
      </c>
      <c r="W817" s="1" t="s">
        <v>22</v>
      </c>
      <c r="X817" s="1" t="s">
        <v>22</v>
      </c>
      <c r="Y817" s="1" t="s">
        <v>28</v>
      </c>
    </row>
    <row r="818" spans="1:25" x14ac:dyDescent="0.25">
      <c r="A818" s="1" t="s">
        <v>222</v>
      </c>
      <c r="B818" s="2">
        <v>40995</v>
      </c>
      <c r="C818">
        <v>30.8</v>
      </c>
      <c r="D818">
        <v>53.7</v>
      </c>
      <c r="E818">
        <v>42.5</v>
      </c>
      <c r="F818">
        <v>14.6</v>
      </c>
      <c r="G818">
        <v>33.020000000000003</v>
      </c>
      <c r="I818">
        <v>16</v>
      </c>
      <c r="K818">
        <v>288.87</v>
      </c>
      <c r="L818">
        <v>24.9</v>
      </c>
      <c r="M818">
        <v>0</v>
      </c>
      <c r="N818">
        <v>0</v>
      </c>
      <c r="O818" s="1" t="s">
        <v>22</v>
      </c>
      <c r="P818">
        <v>10</v>
      </c>
      <c r="Q818">
        <v>15</v>
      </c>
      <c r="R818">
        <v>1025.9000000000001</v>
      </c>
      <c r="S818" s="1" t="s">
        <v>22</v>
      </c>
      <c r="T818">
        <v>38.969720000000002</v>
      </c>
      <c r="U818">
        <v>-77.385189999999994</v>
      </c>
      <c r="V818" s="1" t="s">
        <v>222</v>
      </c>
      <c r="W818" s="1" t="s">
        <v>22</v>
      </c>
      <c r="X818" s="1" t="s">
        <v>22</v>
      </c>
      <c r="Y818" s="1" t="s">
        <v>28</v>
      </c>
    </row>
    <row r="819" spans="1:25" x14ac:dyDescent="0.25">
      <c r="A819" s="1" t="s">
        <v>222</v>
      </c>
      <c r="B819" s="2">
        <v>40996</v>
      </c>
      <c r="C819">
        <v>40.4</v>
      </c>
      <c r="D819">
        <v>73.099999999999994</v>
      </c>
      <c r="E819">
        <v>57</v>
      </c>
      <c r="F819">
        <v>39.4</v>
      </c>
      <c r="G819">
        <v>52.72</v>
      </c>
      <c r="I819">
        <v>16.3</v>
      </c>
      <c r="K819">
        <v>204.83</v>
      </c>
      <c r="L819">
        <v>36.1</v>
      </c>
      <c r="M819">
        <v>0</v>
      </c>
      <c r="N819">
        <v>8.33</v>
      </c>
      <c r="O819" s="1" t="s">
        <v>22</v>
      </c>
      <c r="P819">
        <v>9.9</v>
      </c>
      <c r="Q819">
        <v>59.7</v>
      </c>
      <c r="R819">
        <v>1011.8</v>
      </c>
      <c r="S819" s="1" t="s">
        <v>345</v>
      </c>
      <c r="T819">
        <v>38.969720000000002</v>
      </c>
      <c r="U819">
        <v>-77.385189999999994</v>
      </c>
      <c r="V819" s="1" t="s">
        <v>222</v>
      </c>
      <c r="W819" s="1" t="s">
        <v>22</v>
      </c>
      <c r="X819" s="1" t="s">
        <v>22</v>
      </c>
      <c r="Y819" s="1" t="s">
        <v>26</v>
      </c>
    </row>
    <row r="820" spans="1:25" x14ac:dyDescent="0.25">
      <c r="A820" s="1" t="s">
        <v>222</v>
      </c>
      <c r="B820" s="2">
        <v>40997</v>
      </c>
      <c r="C820">
        <v>49.1</v>
      </c>
      <c r="D820">
        <v>65.8</v>
      </c>
      <c r="E820">
        <v>58.5</v>
      </c>
      <c r="F820">
        <v>36.700000000000003</v>
      </c>
      <c r="G820">
        <v>44.61</v>
      </c>
      <c r="I820">
        <v>18.8</v>
      </c>
      <c r="K820">
        <v>282.70999999999998</v>
      </c>
      <c r="L820">
        <v>46.6</v>
      </c>
      <c r="M820">
        <v>0</v>
      </c>
      <c r="N820">
        <v>0</v>
      </c>
      <c r="O820" s="1" t="s">
        <v>22</v>
      </c>
      <c r="P820">
        <v>10</v>
      </c>
      <c r="Q820">
        <v>26.1</v>
      </c>
      <c r="R820">
        <v>1011.1</v>
      </c>
      <c r="S820" s="1" t="s">
        <v>22</v>
      </c>
      <c r="T820">
        <v>38.969720000000002</v>
      </c>
      <c r="U820">
        <v>-77.385189999999994</v>
      </c>
      <c r="V820" s="1" t="s">
        <v>222</v>
      </c>
      <c r="W820" s="1" t="s">
        <v>22</v>
      </c>
      <c r="X820" s="1" t="s">
        <v>22</v>
      </c>
      <c r="Y820" s="1" t="s">
        <v>26</v>
      </c>
    </row>
    <row r="821" spans="1:25" x14ac:dyDescent="0.25">
      <c r="A821" s="1" t="s">
        <v>222</v>
      </c>
      <c r="B821" s="2">
        <v>40998</v>
      </c>
      <c r="C821">
        <v>35.799999999999997</v>
      </c>
      <c r="D821">
        <v>54.4</v>
      </c>
      <c r="E821">
        <v>46.1</v>
      </c>
      <c r="F821">
        <v>35</v>
      </c>
      <c r="G821">
        <v>65.900000000000006</v>
      </c>
      <c r="I821">
        <v>8.5</v>
      </c>
      <c r="K821">
        <v>82.5</v>
      </c>
      <c r="L821">
        <v>34.5</v>
      </c>
      <c r="M821">
        <v>0</v>
      </c>
      <c r="N821">
        <v>0</v>
      </c>
      <c r="O821" s="1" t="s">
        <v>22</v>
      </c>
      <c r="P821">
        <v>10</v>
      </c>
      <c r="Q821">
        <v>50.5</v>
      </c>
      <c r="R821">
        <v>1016.6</v>
      </c>
      <c r="S821" s="1" t="s">
        <v>67</v>
      </c>
      <c r="T821">
        <v>38.969720000000002</v>
      </c>
      <c r="U821">
        <v>-77.385189999999994</v>
      </c>
      <c r="V821" s="1" t="s">
        <v>222</v>
      </c>
      <c r="W821" s="1" t="s">
        <v>22</v>
      </c>
      <c r="X821" s="1" t="s">
        <v>22</v>
      </c>
      <c r="Y821" s="1" t="s">
        <v>26</v>
      </c>
    </row>
    <row r="822" spans="1:25" x14ac:dyDescent="0.25">
      <c r="A822" s="1" t="s">
        <v>222</v>
      </c>
      <c r="B822" s="2">
        <v>40999</v>
      </c>
      <c r="C822">
        <v>44.1</v>
      </c>
      <c r="D822">
        <v>64.3</v>
      </c>
      <c r="E822">
        <v>52.3</v>
      </c>
      <c r="F822">
        <v>44.7</v>
      </c>
      <c r="G822">
        <v>76.37</v>
      </c>
      <c r="I822">
        <v>17.399999999999999</v>
      </c>
      <c r="K822">
        <v>148.65</v>
      </c>
      <c r="L822">
        <v>42.2</v>
      </c>
      <c r="M822">
        <v>0</v>
      </c>
      <c r="N822">
        <v>0</v>
      </c>
      <c r="O822" s="1" t="s">
        <v>22</v>
      </c>
      <c r="P822">
        <v>9.8000000000000007</v>
      </c>
      <c r="Q822">
        <v>79.099999999999994</v>
      </c>
      <c r="R822">
        <v>1009.2</v>
      </c>
      <c r="S822" s="1" t="s">
        <v>61</v>
      </c>
      <c r="T822">
        <v>38.969720000000002</v>
      </c>
      <c r="U822">
        <v>-77.385189999999994</v>
      </c>
      <c r="V822" s="1" t="s">
        <v>222</v>
      </c>
      <c r="W822" s="1" t="s">
        <v>22</v>
      </c>
      <c r="X822" s="1" t="s">
        <v>22</v>
      </c>
      <c r="Y822" s="1" t="s">
        <v>23</v>
      </c>
    </row>
    <row r="823" spans="1:25" x14ac:dyDescent="0.25">
      <c r="A823" s="1" t="s">
        <v>222</v>
      </c>
      <c r="B823" s="2">
        <v>41000</v>
      </c>
      <c r="C823">
        <v>45.9</v>
      </c>
      <c r="D823">
        <v>61.8</v>
      </c>
      <c r="E823">
        <v>53.3</v>
      </c>
      <c r="F823">
        <v>43.2</v>
      </c>
      <c r="G823">
        <v>69.900000000000006</v>
      </c>
      <c r="I823">
        <v>12.7</v>
      </c>
      <c r="K823">
        <v>156.81</v>
      </c>
      <c r="L823">
        <v>43.2</v>
      </c>
      <c r="M823">
        <v>0</v>
      </c>
      <c r="N823">
        <v>8.33</v>
      </c>
      <c r="O823" s="1" t="s">
        <v>22</v>
      </c>
      <c r="P823">
        <v>9.8000000000000007</v>
      </c>
      <c r="Q823">
        <v>91</v>
      </c>
      <c r="R823">
        <v>1009</v>
      </c>
      <c r="S823" s="1" t="s">
        <v>119</v>
      </c>
      <c r="T823">
        <v>38.969720000000002</v>
      </c>
      <c r="U823">
        <v>-77.385189999999994</v>
      </c>
      <c r="V823" s="1" t="s">
        <v>222</v>
      </c>
      <c r="W823" s="1" t="s">
        <v>22</v>
      </c>
      <c r="X823" s="1" t="s">
        <v>22</v>
      </c>
      <c r="Y823" s="1" t="s">
        <v>23</v>
      </c>
    </row>
    <row r="824" spans="1:25" x14ac:dyDescent="0.25">
      <c r="A824" s="1" t="s">
        <v>222</v>
      </c>
      <c r="B824" s="2">
        <v>41001</v>
      </c>
      <c r="C824">
        <v>45</v>
      </c>
      <c r="D824">
        <v>60.8</v>
      </c>
      <c r="E824">
        <v>53.1</v>
      </c>
      <c r="F824">
        <v>35.9</v>
      </c>
      <c r="G824">
        <v>56.17</v>
      </c>
      <c r="I824">
        <v>21.2</v>
      </c>
      <c r="J824">
        <v>32.200000000000003</v>
      </c>
      <c r="K824">
        <v>319.74</v>
      </c>
      <c r="L824">
        <v>40.9</v>
      </c>
      <c r="M824">
        <v>0.1</v>
      </c>
      <c r="N824">
        <v>16.670000000000002</v>
      </c>
      <c r="O824" s="1" t="s">
        <v>22</v>
      </c>
      <c r="P824">
        <v>9.5</v>
      </c>
      <c r="Q824">
        <v>37.799999999999997</v>
      </c>
      <c r="R824">
        <v>1009.2</v>
      </c>
      <c r="S824" s="1" t="s">
        <v>118</v>
      </c>
      <c r="T824">
        <v>38.969720000000002</v>
      </c>
      <c r="U824">
        <v>-77.385189999999994</v>
      </c>
      <c r="V824" s="1" t="s">
        <v>222</v>
      </c>
      <c r="W824" s="1" t="s">
        <v>22</v>
      </c>
      <c r="X824" s="1" t="s">
        <v>22</v>
      </c>
      <c r="Y824" s="1" t="s">
        <v>25</v>
      </c>
    </row>
    <row r="825" spans="1:25" x14ac:dyDescent="0.25">
      <c r="A825" s="1" t="s">
        <v>222</v>
      </c>
      <c r="B825" s="2">
        <v>41002</v>
      </c>
      <c r="C825">
        <v>32.4</v>
      </c>
      <c r="D825">
        <v>70.7</v>
      </c>
      <c r="E825">
        <v>52.5</v>
      </c>
      <c r="F825">
        <v>29</v>
      </c>
      <c r="G825">
        <v>46.89</v>
      </c>
      <c r="I825">
        <v>7.5</v>
      </c>
      <c r="K825">
        <v>214.29</v>
      </c>
      <c r="L825">
        <v>36.1</v>
      </c>
      <c r="M825">
        <v>0</v>
      </c>
      <c r="N825">
        <v>0</v>
      </c>
      <c r="O825" s="1" t="s">
        <v>22</v>
      </c>
      <c r="P825">
        <v>10</v>
      </c>
      <c r="Q825">
        <v>25.3</v>
      </c>
      <c r="R825">
        <v>1013.9</v>
      </c>
      <c r="S825" s="1" t="s">
        <v>22</v>
      </c>
      <c r="T825">
        <v>38.969720000000002</v>
      </c>
      <c r="U825">
        <v>-77.385189999999994</v>
      </c>
      <c r="V825" s="1" t="s">
        <v>222</v>
      </c>
      <c r="W825" s="1" t="s">
        <v>22</v>
      </c>
      <c r="X825" s="1" t="s">
        <v>22</v>
      </c>
      <c r="Y825" s="1" t="s">
        <v>26</v>
      </c>
    </row>
    <row r="826" spans="1:25" x14ac:dyDescent="0.25">
      <c r="A826" s="1" t="s">
        <v>222</v>
      </c>
      <c r="B826" s="2">
        <v>41003</v>
      </c>
      <c r="C826">
        <v>45.4</v>
      </c>
      <c r="D826">
        <v>74.5</v>
      </c>
      <c r="E826">
        <v>59.4</v>
      </c>
      <c r="F826">
        <v>41.4</v>
      </c>
      <c r="G826">
        <v>55.91</v>
      </c>
      <c r="I826">
        <v>19.899999999999999</v>
      </c>
      <c r="J826">
        <v>34.4</v>
      </c>
      <c r="K826">
        <v>304.08999999999997</v>
      </c>
      <c r="L826">
        <v>44.8</v>
      </c>
      <c r="M826">
        <v>0</v>
      </c>
      <c r="N826">
        <v>0</v>
      </c>
      <c r="O826" s="1" t="s">
        <v>22</v>
      </c>
      <c r="P826">
        <v>9.9</v>
      </c>
      <c r="Q826">
        <v>56.1</v>
      </c>
      <c r="R826">
        <v>1005.6</v>
      </c>
      <c r="S826" s="1" t="s">
        <v>22</v>
      </c>
      <c r="T826">
        <v>38.969720000000002</v>
      </c>
      <c r="U826">
        <v>-77.385189999999994</v>
      </c>
      <c r="V826" s="1" t="s">
        <v>222</v>
      </c>
      <c r="W826" s="1" t="s">
        <v>22</v>
      </c>
      <c r="X826" s="1" t="s">
        <v>22</v>
      </c>
      <c r="Y826" s="1" t="s">
        <v>26</v>
      </c>
    </row>
    <row r="827" spans="1:25" x14ac:dyDescent="0.25">
      <c r="A827" s="1" t="s">
        <v>222</v>
      </c>
      <c r="B827" s="2">
        <v>41004</v>
      </c>
      <c r="C827">
        <v>42.9</v>
      </c>
      <c r="D827">
        <v>59.8</v>
      </c>
      <c r="E827">
        <v>51.9</v>
      </c>
      <c r="F827">
        <v>27.9</v>
      </c>
      <c r="G827">
        <v>40.67</v>
      </c>
      <c r="I827">
        <v>13</v>
      </c>
      <c r="K827">
        <v>151</v>
      </c>
      <c r="L827">
        <v>39.799999999999997</v>
      </c>
      <c r="M827">
        <v>0</v>
      </c>
      <c r="N827">
        <v>0</v>
      </c>
      <c r="O827" s="1" t="s">
        <v>22</v>
      </c>
      <c r="P827">
        <v>10</v>
      </c>
      <c r="Q827">
        <v>51.1</v>
      </c>
      <c r="R827">
        <v>1010.5</v>
      </c>
      <c r="S827" s="1" t="s">
        <v>22</v>
      </c>
      <c r="T827">
        <v>38.969720000000002</v>
      </c>
      <c r="U827">
        <v>-77.385189999999994</v>
      </c>
      <c r="V827" s="1" t="s">
        <v>222</v>
      </c>
      <c r="W827" s="1" t="s">
        <v>22</v>
      </c>
      <c r="X827" s="1" t="s">
        <v>22</v>
      </c>
      <c r="Y827" s="1" t="s">
        <v>26</v>
      </c>
    </row>
    <row r="828" spans="1:25" x14ac:dyDescent="0.25">
      <c r="A828" s="1" t="s">
        <v>222</v>
      </c>
      <c r="B828" s="2">
        <v>41005</v>
      </c>
      <c r="C828">
        <v>38.5</v>
      </c>
      <c r="D828">
        <v>60</v>
      </c>
      <c r="E828">
        <v>48.9</v>
      </c>
      <c r="F828">
        <v>24.5</v>
      </c>
      <c r="G828">
        <v>41.69</v>
      </c>
      <c r="I828">
        <v>16.899999999999999</v>
      </c>
      <c r="K828">
        <v>223.33</v>
      </c>
      <c r="L828">
        <v>32.5</v>
      </c>
      <c r="M828">
        <v>0</v>
      </c>
      <c r="N828">
        <v>0</v>
      </c>
      <c r="O828" s="1" t="s">
        <v>22</v>
      </c>
      <c r="P828">
        <v>10</v>
      </c>
      <c r="Q828">
        <v>7.5</v>
      </c>
      <c r="R828">
        <v>1016.1</v>
      </c>
      <c r="S828" s="1" t="s">
        <v>22</v>
      </c>
      <c r="T828">
        <v>38.969720000000002</v>
      </c>
      <c r="U828">
        <v>-77.385189999999994</v>
      </c>
      <c r="V828" s="1" t="s">
        <v>222</v>
      </c>
      <c r="W828" s="1" t="s">
        <v>22</v>
      </c>
      <c r="X828" s="1" t="s">
        <v>22</v>
      </c>
      <c r="Y828" s="1" t="s">
        <v>28</v>
      </c>
    </row>
    <row r="829" spans="1:25" x14ac:dyDescent="0.25">
      <c r="A829" s="1" t="s">
        <v>222</v>
      </c>
      <c r="B829" s="2">
        <v>41006</v>
      </c>
      <c r="C829">
        <v>31.6</v>
      </c>
      <c r="D829">
        <v>63.9</v>
      </c>
      <c r="E829">
        <v>51</v>
      </c>
      <c r="F829">
        <v>19.5</v>
      </c>
      <c r="G829">
        <v>32.18</v>
      </c>
      <c r="I829">
        <v>17.5</v>
      </c>
      <c r="J829">
        <v>39.1</v>
      </c>
      <c r="K829">
        <v>282.48</v>
      </c>
      <c r="L829">
        <v>41.8</v>
      </c>
      <c r="M829">
        <v>0</v>
      </c>
      <c r="N829">
        <v>0</v>
      </c>
      <c r="O829" s="1" t="s">
        <v>22</v>
      </c>
      <c r="P829">
        <v>10</v>
      </c>
      <c r="Q829">
        <v>0</v>
      </c>
      <c r="R829">
        <v>1020.8</v>
      </c>
      <c r="S829" s="1" t="s">
        <v>22</v>
      </c>
      <c r="T829">
        <v>38.969720000000002</v>
      </c>
      <c r="U829">
        <v>-77.385189999999994</v>
      </c>
      <c r="V829" s="1" t="s">
        <v>222</v>
      </c>
      <c r="W829" s="1" t="s">
        <v>22</v>
      </c>
      <c r="X829" s="1" t="s">
        <v>22</v>
      </c>
      <c r="Y829" s="1" t="s">
        <v>28</v>
      </c>
    </row>
    <row r="830" spans="1:25" x14ac:dyDescent="0.25">
      <c r="A830" s="1" t="s">
        <v>222</v>
      </c>
      <c r="B830" s="2">
        <v>41007</v>
      </c>
      <c r="C830">
        <v>36</v>
      </c>
      <c r="D830">
        <v>70.7</v>
      </c>
      <c r="E830">
        <v>55.3</v>
      </c>
      <c r="F830">
        <v>27.3</v>
      </c>
      <c r="G830">
        <v>36.35</v>
      </c>
      <c r="I830">
        <v>20.8</v>
      </c>
      <c r="J830">
        <v>33.299999999999997</v>
      </c>
      <c r="K830">
        <v>292.29000000000002</v>
      </c>
      <c r="L830">
        <v>37.299999999999997</v>
      </c>
      <c r="M830">
        <v>0</v>
      </c>
      <c r="N830">
        <v>0</v>
      </c>
      <c r="O830" s="1" t="s">
        <v>22</v>
      </c>
      <c r="P830">
        <v>10</v>
      </c>
      <c r="Q830">
        <v>36.299999999999997</v>
      </c>
      <c r="R830">
        <v>1015.2</v>
      </c>
      <c r="S830" s="1" t="s">
        <v>22</v>
      </c>
      <c r="T830">
        <v>38.969720000000002</v>
      </c>
      <c r="U830">
        <v>-77.385189999999994</v>
      </c>
      <c r="V830" s="1" t="s">
        <v>222</v>
      </c>
      <c r="W830" s="1" t="s">
        <v>22</v>
      </c>
      <c r="X830" s="1" t="s">
        <v>22</v>
      </c>
      <c r="Y830" s="1" t="s">
        <v>26</v>
      </c>
    </row>
    <row r="831" spans="1:25" x14ac:dyDescent="0.25">
      <c r="A831" s="1" t="s">
        <v>222</v>
      </c>
      <c r="B831" s="2">
        <v>41008</v>
      </c>
      <c r="C831">
        <v>48.8</v>
      </c>
      <c r="D831">
        <v>64.7</v>
      </c>
      <c r="E831">
        <v>56.7</v>
      </c>
      <c r="F831">
        <v>29.6</v>
      </c>
      <c r="G831">
        <v>36.1</v>
      </c>
      <c r="I831">
        <v>24.9</v>
      </c>
      <c r="J831">
        <v>40.299999999999997</v>
      </c>
      <c r="K831">
        <v>293.95999999999998</v>
      </c>
      <c r="L831">
        <v>44.1</v>
      </c>
      <c r="M831">
        <v>0</v>
      </c>
      <c r="N831">
        <v>0</v>
      </c>
      <c r="O831" s="1" t="s">
        <v>22</v>
      </c>
      <c r="P831">
        <v>10</v>
      </c>
      <c r="Q831">
        <v>43.1</v>
      </c>
      <c r="R831">
        <v>1011.6</v>
      </c>
      <c r="S831" s="1" t="s">
        <v>67</v>
      </c>
      <c r="T831">
        <v>38.969720000000002</v>
      </c>
      <c r="U831">
        <v>-77.385189999999994</v>
      </c>
      <c r="V831" s="1" t="s">
        <v>222</v>
      </c>
      <c r="W831" s="1" t="s">
        <v>22</v>
      </c>
      <c r="X831" s="1" t="s">
        <v>22</v>
      </c>
      <c r="Y831" s="1" t="s">
        <v>26</v>
      </c>
    </row>
    <row r="832" spans="1:25" x14ac:dyDescent="0.25">
      <c r="A832" s="1" t="s">
        <v>222</v>
      </c>
      <c r="B832" s="2">
        <v>41009</v>
      </c>
      <c r="C832">
        <v>38.6</v>
      </c>
      <c r="D832">
        <v>64.7</v>
      </c>
      <c r="E832">
        <v>52.5</v>
      </c>
      <c r="F832">
        <v>29.7</v>
      </c>
      <c r="G832">
        <v>47.82</v>
      </c>
      <c r="I832">
        <v>22.9</v>
      </c>
      <c r="J832">
        <v>35.6</v>
      </c>
      <c r="K832">
        <v>276.67</v>
      </c>
      <c r="L832">
        <v>36.1</v>
      </c>
      <c r="M832">
        <v>0</v>
      </c>
      <c r="N832">
        <v>0</v>
      </c>
      <c r="O832" s="1" t="s">
        <v>22</v>
      </c>
      <c r="P832">
        <v>10</v>
      </c>
      <c r="Q832">
        <v>33.1</v>
      </c>
      <c r="R832">
        <v>1009.1</v>
      </c>
      <c r="S832" s="1" t="s">
        <v>22</v>
      </c>
      <c r="T832">
        <v>38.969720000000002</v>
      </c>
      <c r="U832">
        <v>-77.385189999999994</v>
      </c>
      <c r="V832" s="1" t="s">
        <v>222</v>
      </c>
      <c r="W832" s="1" t="s">
        <v>22</v>
      </c>
      <c r="X832" s="1" t="s">
        <v>22</v>
      </c>
      <c r="Y832" s="1" t="s">
        <v>26</v>
      </c>
    </row>
    <row r="833" spans="1:25" x14ac:dyDescent="0.25">
      <c r="A833" s="1" t="s">
        <v>222</v>
      </c>
      <c r="B833" s="2">
        <v>41010</v>
      </c>
      <c r="C833">
        <v>35.1</v>
      </c>
      <c r="D833">
        <v>51.5</v>
      </c>
      <c r="E833">
        <v>43.6</v>
      </c>
      <c r="F833">
        <v>27.3</v>
      </c>
      <c r="G833">
        <v>53.24</v>
      </c>
      <c r="I833">
        <v>18.3</v>
      </c>
      <c r="J833">
        <v>31.1</v>
      </c>
      <c r="K833">
        <v>310.45999999999998</v>
      </c>
      <c r="L833">
        <v>31.3</v>
      </c>
      <c r="M833">
        <v>0</v>
      </c>
      <c r="N833">
        <v>0</v>
      </c>
      <c r="O833" s="1" t="s">
        <v>22</v>
      </c>
      <c r="P833">
        <v>10</v>
      </c>
      <c r="Q833">
        <v>69.099999999999994</v>
      </c>
      <c r="R833">
        <v>1014.4</v>
      </c>
      <c r="S833" s="1" t="s">
        <v>67</v>
      </c>
      <c r="T833">
        <v>38.969720000000002</v>
      </c>
      <c r="U833">
        <v>-77.385189999999994</v>
      </c>
      <c r="V833" s="1" t="s">
        <v>222</v>
      </c>
      <c r="W833" s="1" t="s">
        <v>22</v>
      </c>
      <c r="X833" s="1" t="s">
        <v>22</v>
      </c>
      <c r="Y833" s="1" t="s">
        <v>26</v>
      </c>
    </row>
    <row r="834" spans="1:25" x14ac:dyDescent="0.25">
      <c r="A834" s="1" t="s">
        <v>222</v>
      </c>
      <c r="B834" s="2">
        <v>41011</v>
      </c>
      <c r="C834">
        <v>37.200000000000003</v>
      </c>
      <c r="D834">
        <v>57.6</v>
      </c>
      <c r="E834">
        <v>48</v>
      </c>
      <c r="F834">
        <v>29.8</v>
      </c>
      <c r="G834">
        <v>52.23</v>
      </c>
      <c r="I834">
        <v>17.2</v>
      </c>
      <c r="J834">
        <v>36.9</v>
      </c>
      <c r="K834">
        <v>314.62</v>
      </c>
      <c r="L834">
        <v>32.9</v>
      </c>
      <c r="M834">
        <v>0</v>
      </c>
      <c r="N834">
        <v>0</v>
      </c>
      <c r="O834" s="1" t="s">
        <v>22</v>
      </c>
      <c r="P834">
        <v>10</v>
      </c>
      <c r="Q834">
        <v>44</v>
      </c>
      <c r="R834">
        <v>1019.9</v>
      </c>
      <c r="S834" s="1" t="s">
        <v>22</v>
      </c>
      <c r="T834">
        <v>38.969720000000002</v>
      </c>
      <c r="U834">
        <v>-77.385189999999994</v>
      </c>
      <c r="V834" s="1" t="s">
        <v>222</v>
      </c>
      <c r="W834" s="1" t="s">
        <v>22</v>
      </c>
      <c r="X834" s="1" t="s">
        <v>22</v>
      </c>
      <c r="Y834" s="1" t="s">
        <v>26</v>
      </c>
    </row>
    <row r="835" spans="1:25" x14ac:dyDescent="0.25">
      <c r="A835" s="1" t="s">
        <v>222</v>
      </c>
      <c r="B835" s="2">
        <v>41012</v>
      </c>
      <c r="C835">
        <v>36</v>
      </c>
      <c r="D835">
        <v>63.9</v>
      </c>
      <c r="E835">
        <v>50.6</v>
      </c>
      <c r="F835">
        <v>30.5</v>
      </c>
      <c r="G835">
        <v>49.96</v>
      </c>
      <c r="I835">
        <v>11.2</v>
      </c>
      <c r="K835">
        <v>240.35</v>
      </c>
      <c r="M835">
        <v>0</v>
      </c>
      <c r="N835">
        <v>0</v>
      </c>
      <c r="O835" s="1" t="s">
        <v>22</v>
      </c>
      <c r="P835">
        <v>10</v>
      </c>
      <c r="Q835">
        <v>33.299999999999997</v>
      </c>
      <c r="R835">
        <v>1023.6</v>
      </c>
      <c r="S835" s="1" t="s">
        <v>22</v>
      </c>
      <c r="T835">
        <v>38.969720000000002</v>
      </c>
      <c r="U835">
        <v>-77.385189999999994</v>
      </c>
      <c r="V835" s="1" t="s">
        <v>222</v>
      </c>
      <c r="W835" s="1" t="s">
        <v>22</v>
      </c>
      <c r="X835" s="1" t="s">
        <v>22</v>
      </c>
      <c r="Y835" s="1" t="s">
        <v>26</v>
      </c>
    </row>
    <row r="836" spans="1:25" x14ac:dyDescent="0.25">
      <c r="A836" s="1" t="s">
        <v>222</v>
      </c>
      <c r="B836" s="2">
        <v>41013</v>
      </c>
      <c r="C836">
        <v>37.1</v>
      </c>
      <c r="D836">
        <v>73.900000000000006</v>
      </c>
      <c r="E836">
        <v>57.7</v>
      </c>
      <c r="F836">
        <v>35.4</v>
      </c>
      <c r="G836">
        <v>48.57</v>
      </c>
      <c r="I836">
        <v>13.1</v>
      </c>
      <c r="K836">
        <v>205.19</v>
      </c>
      <c r="L836">
        <v>40.700000000000003</v>
      </c>
      <c r="M836">
        <v>0</v>
      </c>
      <c r="N836">
        <v>0</v>
      </c>
      <c r="O836" s="1" t="s">
        <v>22</v>
      </c>
      <c r="P836">
        <v>10</v>
      </c>
      <c r="Q836">
        <v>63</v>
      </c>
      <c r="R836">
        <v>1021.4</v>
      </c>
      <c r="S836" s="1" t="s">
        <v>22</v>
      </c>
      <c r="T836">
        <v>38.969720000000002</v>
      </c>
      <c r="U836">
        <v>-77.385189999999994</v>
      </c>
      <c r="V836" s="1" t="s">
        <v>222</v>
      </c>
      <c r="W836" s="1" t="s">
        <v>22</v>
      </c>
      <c r="X836" s="1" t="s">
        <v>22</v>
      </c>
      <c r="Y836" s="1" t="s">
        <v>26</v>
      </c>
    </row>
    <row r="837" spans="1:25" x14ac:dyDescent="0.25">
      <c r="A837" s="1" t="s">
        <v>222</v>
      </c>
      <c r="B837" s="2">
        <v>41014</v>
      </c>
      <c r="C837">
        <v>57.1</v>
      </c>
      <c r="D837">
        <v>82.2</v>
      </c>
      <c r="E837">
        <v>70.599999999999994</v>
      </c>
      <c r="F837">
        <v>48.7</v>
      </c>
      <c r="G837">
        <v>46.89</v>
      </c>
      <c r="H837">
        <v>81.099999999999994</v>
      </c>
      <c r="I837">
        <v>14</v>
      </c>
      <c r="K837">
        <v>188.62</v>
      </c>
      <c r="M837">
        <v>0</v>
      </c>
      <c r="N837">
        <v>0</v>
      </c>
      <c r="O837" s="1" t="s">
        <v>22</v>
      </c>
      <c r="P837">
        <v>10</v>
      </c>
      <c r="Q837">
        <v>74.900000000000006</v>
      </c>
      <c r="R837">
        <v>1017</v>
      </c>
      <c r="S837" s="1" t="s">
        <v>22</v>
      </c>
      <c r="T837">
        <v>38.969720000000002</v>
      </c>
      <c r="U837">
        <v>-77.385189999999994</v>
      </c>
      <c r="V837" s="1" t="s">
        <v>222</v>
      </c>
      <c r="W837" s="1" t="s">
        <v>22</v>
      </c>
      <c r="X837" s="1" t="s">
        <v>22</v>
      </c>
      <c r="Y837" s="1" t="s">
        <v>26</v>
      </c>
    </row>
    <row r="838" spans="1:25" x14ac:dyDescent="0.25">
      <c r="A838" s="1" t="s">
        <v>222</v>
      </c>
      <c r="B838" s="2">
        <v>41015</v>
      </c>
      <c r="C838">
        <v>62</v>
      </c>
      <c r="D838">
        <v>87.3</v>
      </c>
      <c r="E838">
        <v>75.099999999999994</v>
      </c>
      <c r="F838">
        <v>57.3</v>
      </c>
      <c r="G838">
        <v>56.5</v>
      </c>
      <c r="H838">
        <v>85.8</v>
      </c>
      <c r="I838">
        <v>15.8</v>
      </c>
      <c r="K838">
        <v>196.33</v>
      </c>
      <c r="M838">
        <v>0</v>
      </c>
      <c r="N838">
        <v>0</v>
      </c>
      <c r="O838" s="1" t="s">
        <v>22</v>
      </c>
      <c r="P838">
        <v>9.9</v>
      </c>
      <c r="Q838">
        <v>21.9</v>
      </c>
      <c r="R838">
        <v>1015.3</v>
      </c>
      <c r="S838" s="1" t="s">
        <v>22</v>
      </c>
      <c r="T838">
        <v>38.969720000000002</v>
      </c>
      <c r="U838">
        <v>-77.385189999999994</v>
      </c>
      <c r="V838" s="1" t="s">
        <v>222</v>
      </c>
      <c r="W838" s="1" t="s">
        <v>22</v>
      </c>
      <c r="X838" s="1" t="s">
        <v>22</v>
      </c>
      <c r="Y838" s="1" t="s">
        <v>28</v>
      </c>
    </row>
    <row r="839" spans="1:25" x14ac:dyDescent="0.25">
      <c r="A839" s="1" t="s">
        <v>222</v>
      </c>
      <c r="B839" s="2">
        <v>41016</v>
      </c>
      <c r="C839">
        <v>51.9</v>
      </c>
      <c r="D839">
        <v>73.099999999999994</v>
      </c>
      <c r="E839">
        <v>66.2</v>
      </c>
      <c r="F839">
        <v>40.700000000000003</v>
      </c>
      <c r="G839">
        <v>41.76</v>
      </c>
      <c r="I839">
        <v>20.2</v>
      </c>
      <c r="K839">
        <v>311.55</v>
      </c>
      <c r="M839">
        <v>0</v>
      </c>
      <c r="N839">
        <v>0</v>
      </c>
      <c r="O839" s="1" t="s">
        <v>22</v>
      </c>
      <c r="P839">
        <v>10</v>
      </c>
      <c r="Q839">
        <v>47.8</v>
      </c>
      <c r="R839">
        <v>1021</v>
      </c>
      <c r="S839" s="1" t="s">
        <v>22</v>
      </c>
      <c r="T839">
        <v>38.969720000000002</v>
      </c>
      <c r="U839">
        <v>-77.385189999999994</v>
      </c>
      <c r="V839" s="1" t="s">
        <v>222</v>
      </c>
      <c r="W839" s="1" t="s">
        <v>22</v>
      </c>
      <c r="X839" s="1" t="s">
        <v>22</v>
      </c>
      <c r="Y839" s="1" t="s">
        <v>26</v>
      </c>
    </row>
    <row r="840" spans="1:25" x14ac:dyDescent="0.25">
      <c r="A840" s="1" t="s">
        <v>222</v>
      </c>
      <c r="B840" s="2">
        <v>41017</v>
      </c>
      <c r="C840">
        <v>49.9</v>
      </c>
      <c r="D840">
        <v>56.7</v>
      </c>
      <c r="E840">
        <v>52.7</v>
      </c>
      <c r="F840">
        <v>43.2</v>
      </c>
      <c r="G840">
        <v>72.17</v>
      </c>
      <c r="I840">
        <v>8.6</v>
      </c>
      <c r="K840">
        <v>241.79</v>
      </c>
      <c r="M840">
        <v>0.2</v>
      </c>
      <c r="N840">
        <v>54.17</v>
      </c>
      <c r="O840" s="1" t="s">
        <v>22</v>
      </c>
      <c r="P840">
        <v>8.5</v>
      </c>
      <c r="Q840">
        <v>92.7</v>
      </c>
      <c r="R840">
        <v>1023.1</v>
      </c>
      <c r="S840" s="1" t="s">
        <v>137</v>
      </c>
      <c r="T840">
        <v>38.969720000000002</v>
      </c>
      <c r="U840">
        <v>-77.385189999999994</v>
      </c>
      <c r="V840" s="1" t="s">
        <v>222</v>
      </c>
      <c r="W840" s="1" t="s">
        <v>22</v>
      </c>
      <c r="X840" s="1" t="s">
        <v>22</v>
      </c>
      <c r="Y840" s="1" t="s">
        <v>24</v>
      </c>
    </row>
    <row r="841" spans="1:25" x14ac:dyDescent="0.25">
      <c r="A841" s="1" t="s">
        <v>222</v>
      </c>
      <c r="B841" s="2">
        <v>41018</v>
      </c>
      <c r="C841">
        <v>47.8</v>
      </c>
      <c r="D841">
        <v>69.099999999999994</v>
      </c>
      <c r="E841">
        <v>56.9</v>
      </c>
      <c r="F841">
        <v>48.1</v>
      </c>
      <c r="G841">
        <v>75.66</v>
      </c>
      <c r="I841">
        <v>5.7</v>
      </c>
      <c r="K841">
        <v>190.47</v>
      </c>
      <c r="L841">
        <v>48</v>
      </c>
      <c r="M841">
        <v>0</v>
      </c>
      <c r="N841">
        <v>4.17</v>
      </c>
      <c r="O841" s="1" t="s">
        <v>22</v>
      </c>
      <c r="P841">
        <v>6.8</v>
      </c>
      <c r="Q841">
        <v>63.2</v>
      </c>
      <c r="R841">
        <v>1019</v>
      </c>
      <c r="S841" s="1" t="s">
        <v>64</v>
      </c>
      <c r="T841">
        <v>38.969720000000002</v>
      </c>
      <c r="U841">
        <v>-77.385189999999994</v>
      </c>
      <c r="V841" s="1" t="s">
        <v>222</v>
      </c>
      <c r="W841" s="1" t="s">
        <v>22</v>
      </c>
      <c r="X841" s="1" t="s">
        <v>22</v>
      </c>
      <c r="Y841" s="1" t="s">
        <v>26</v>
      </c>
    </row>
    <row r="842" spans="1:25" x14ac:dyDescent="0.25">
      <c r="A842" s="1" t="s">
        <v>222</v>
      </c>
      <c r="B842" s="2">
        <v>41019</v>
      </c>
      <c r="C842">
        <v>43.2</v>
      </c>
      <c r="D842">
        <v>69.400000000000006</v>
      </c>
      <c r="E842">
        <v>58.7</v>
      </c>
      <c r="F842">
        <v>49.7</v>
      </c>
      <c r="G842">
        <v>74.34</v>
      </c>
      <c r="I842">
        <v>12.5</v>
      </c>
      <c r="K842">
        <v>183.12</v>
      </c>
      <c r="M842">
        <v>0</v>
      </c>
      <c r="N842">
        <v>0</v>
      </c>
      <c r="O842" s="1" t="s">
        <v>22</v>
      </c>
      <c r="P842">
        <v>9.1999999999999993</v>
      </c>
      <c r="Q842">
        <v>42.2</v>
      </c>
      <c r="R842">
        <v>1013.9</v>
      </c>
      <c r="S842" s="1" t="s">
        <v>77</v>
      </c>
      <c r="T842">
        <v>38.969720000000002</v>
      </c>
      <c r="U842">
        <v>-77.385189999999994</v>
      </c>
      <c r="V842" s="1" t="s">
        <v>222</v>
      </c>
      <c r="W842" s="1" t="s">
        <v>22</v>
      </c>
      <c r="X842" s="1" t="s">
        <v>22</v>
      </c>
      <c r="Y842" s="1" t="s">
        <v>26</v>
      </c>
    </row>
    <row r="843" spans="1:25" x14ac:dyDescent="0.25">
      <c r="A843" s="1" t="s">
        <v>222</v>
      </c>
      <c r="B843" s="2">
        <v>41020</v>
      </c>
      <c r="C843">
        <v>53.6</v>
      </c>
      <c r="D843">
        <v>80</v>
      </c>
      <c r="E843">
        <v>63.2</v>
      </c>
      <c r="F843">
        <v>54.3</v>
      </c>
      <c r="G843">
        <v>75.84</v>
      </c>
      <c r="I843">
        <v>19.3</v>
      </c>
      <c r="J843">
        <v>36.9</v>
      </c>
      <c r="K843">
        <v>216.75</v>
      </c>
      <c r="M843">
        <v>0.2</v>
      </c>
      <c r="N843">
        <v>12.5</v>
      </c>
      <c r="O843" s="1" t="s">
        <v>22</v>
      </c>
      <c r="P843">
        <v>9.5</v>
      </c>
      <c r="Q843">
        <v>65.2</v>
      </c>
      <c r="R843">
        <v>1007.3</v>
      </c>
      <c r="S843" s="1" t="s">
        <v>68</v>
      </c>
      <c r="T843">
        <v>38.969720000000002</v>
      </c>
      <c r="U843">
        <v>-77.385189999999994</v>
      </c>
      <c r="V843" s="1" t="s">
        <v>222</v>
      </c>
      <c r="W843" s="1" t="s">
        <v>22</v>
      </c>
      <c r="X843" s="1" t="s">
        <v>22</v>
      </c>
      <c r="Y843" s="1" t="s">
        <v>25</v>
      </c>
    </row>
    <row r="844" spans="1:25" x14ac:dyDescent="0.25">
      <c r="A844" s="1" t="s">
        <v>222</v>
      </c>
      <c r="B844" s="2">
        <v>41021</v>
      </c>
      <c r="C844">
        <v>44.7</v>
      </c>
      <c r="D844">
        <v>54.7</v>
      </c>
      <c r="E844">
        <v>49.3</v>
      </c>
      <c r="F844">
        <v>45.8</v>
      </c>
      <c r="G844">
        <v>87.83</v>
      </c>
      <c r="I844">
        <v>19.399999999999999</v>
      </c>
      <c r="K844">
        <v>236.38</v>
      </c>
      <c r="L844">
        <v>36.9</v>
      </c>
      <c r="M844">
        <v>1</v>
      </c>
      <c r="N844">
        <v>58.33</v>
      </c>
      <c r="O844" s="1" t="s">
        <v>22</v>
      </c>
      <c r="P844">
        <v>8.5</v>
      </c>
      <c r="Q844">
        <v>97</v>
      </c>
      <c r="R844">
        <v>1005.1</v>
      </c>
      <c r="S844" s="1" t="s">
        <v>93</v>
      </c>
      <c r="T844">
        <v>38.969720000000002</v>
      </c>
      <c r="U844">
        <v>-77.385189999999994</v>
      </c>
      <c r="V844" s="1" t="s">
        <v>222</v>
      </c>
      <c r="W844" s="1" t="s">
        <v>22</v>
      </c>
      <c r="X844" s="1" t="s">
        <v>22</v>
      </c>
      <c r="Y844" s="1" t="s">
        <v>24</v>
      </c>
    </row>
    <row r="845" spans="1:25" x14ac:dyDescent="0.25">
      <c r="A845" s="1" t="s">
        <v>222</v>
      </c>
      <c r="B845" s="2">
        <v>41022</v>
      </c>
      <c r="C845">
        <v>38</v>
      </c>
      <c r="D845">
        <v>46.7</v>
      </c>
      <c r="E845">
        <v>42.6</v>
      </c>
      <c r="F845">
        <v>36.6</v>
      </c>
      <c r="G845">
        <v>79.72</v>
      </c>
      <c r="I845">
        <v>22.7</v>
      </c>
      <c r="J845">
        <v>32.200000000000003</v>
      </c>
      <c r="K845">
        <v>291.25</v>
      </c>
      <c r="L845">
        <v>30</v>
      </c>
      <c r="M845">
        <v>0</v>
      </c>
      <c r="N845">
        <v>8.33</v>
      </c>
      <c r="O845" s="1" t="s">
        <v>22</v>
      </c>
      <c r="P845">
        <v>9.9</v>
      </c>
      <c r="Q845">
        <v>98.7</v>
      </c>
      <c r="R845">
        <v>996.6</v>
      </c>
      <c r="S845" s="1" t="s">
        <v>346</v>
      </c>
      <c r="T845">
        <v>38.969720000000002</v>
      </c>
      <c r="U845">
        <v>-77.385189999999994</v>
      </c>
      <c r="V845" s="1" t="s">
        <v>222</v>
      </c>
      <c r="W845" s="1" t="s">
        <v>22</v>
      </c>
      <c r="X845" s="1" t="s">
        <v>22</v>
      </c>
      <c r="Y845" s="1" t="s">
        <v>23</v>
      </c>
    </row>
    <row r="846" spans="1:25" x14ac:dyDescent="0.25">
      <c r="A846" s="1" t="s">
        <v>222</v>
      </c>
      <c r="B846" s="2">
        <v>41023</v>
      </c>
      <c r="C846">
        <v>38</v>
      </c>
      <c r="D846">
        <v>61.6</v>
      </c>
      <c r="E846">
        <v>49.6</v>
      </c>
      <c r="F846">
        <v>28.9</v>
      </c>
      <c r="G846">
        <v>50.83</v>
      </c>
      <c r="I846">
        <v>15.2</v>
      </c>
      <c r="K846">
        <v>233.71</v>
      </c>
      <c r="L846">
        <v>32.4</v>
      </c>
      <c r="M846">
        <v>0</v>
      </c>
      <c r="N846">
        <v>0</v>
      </c>
      <c r="O846" s="1" t="s">
        <v>22</v>
      </c>
      <c r="P846">
        <v>10</v>
      </c>
      <c r="Q846">
        <v>64.400000000000006</v>
      </c>
      <c r="R846">
        <v>1002</v>
      </c>
      <c r="S846" s="1" t="s">
        <v>22</v>
      </c>
      <c r="T846">
        <v>38.969720000000002</v>
      </c>
      <c r="U846">
        <v>-77.385189999999994</v>
      </c>
      <c r="V846" s="1" t="s">
        <v>222</v>
      </c>
      <c r="W846" s="1" t="s">
        <v>22</v>
      </c>
      <c r="X846" s="1" t="s">
        <v>22</v>
      </c>
      <c r="Y846" s="1" t="s">
        <v>26</v>
      </c>
    </row>
    <row r="847" spans="1:25" x14ac:dyDescent="0.25">
      <c r="A847" s="1" t="s">
        <v>222</v>
      </c>
      <c r="B847" s="2">
        <v>41024</v>
      </c>
      <c r="C847">
        <v>33.4</v>
      </c>
      <c r="D847">
        <v>67.7</v>
      </c>
      <c r="E847">
        <v>52.2</v>
      </c>
      <c r="F847">
        <v>32.6</v>
      </c>
      <c r="G847">
        <v>54.75</v>
      </c>
      <c r="I847">
        <v>11.7</v>
      </c>
      <c r="K847">
        <v>246.35</v>
      </c>
      <c r="M847">
        <v>0</v>
      </c>
      <c r="N847">
        <v>0</v>
      </c>
      <c r="O847" s="1" t="s">
        <v>22</v>
      </c>
      <c r="P847">
        <v>10</v>
      </c>
      <c r="Q847">
        <v>52.3</v>
      </c>
      <c r="R847">
        <v>1009.7</v>
      </c>
      <c r="S847" s="1" t="s">
        <v>22</v>
      </c>
      <c r="T847">
        <v>38.969720000000002</v>
      </c>
      <c r="U847">
        <v>-77.385189999999994</v>
      </c>
      <c r="V847" s="1" t="s">
        <v>222</v>
      </c>
      <c r="W847" s="1" t="s">
        <v>22</v>
      </c>
      <c r="X847" s="1" t="s">
        <v>22</v>
      </c>
      <c r="Y847" s="1" t="s">
        <v>26</v>
      </c>
    </row>
    <row r="848" spans="1:25" x14ac:dyDescent="0.25">
      <c r="A848" s="1" t="s">
        <v>222</v>
      </c>
      <c r="B848" s="2">
        <v>41025</v>
      </c>
      <c r="C848">
        <v>53.7</v>
      </c>
      <c r="D848">
        <v>65.900000000000006</v>
      </c>
      <c r="E848">
        <v>59.6</v>
      </c>
      <c r="F848">
        <v>51.4</v>
      </c>
      <c r="G848">
        <v>75.209999999999994</v>
      </c>
      <c r="I848">
        <v>8.8000000000000007</v>
      </c>
      <c r="K848">
        <v>170</v>
      </c>
      <c r="M848">
        <v>0</v>
      </c>
      <c r="N848">
        <v>0</v>
      </c>
      <c r="O848" s="1" t="s">
        <v>22</v>
      </c>
      <c r="P848">
        <v>10</v>
      </c>
      <c r="Q848">
        <v>90.7</v>
      </c>
      <c r="R848">
        <v>1006.5</v>
      </c>
      <c r="S848" s="1" t="s">
        <v>67</v>
      </c>
      <c r="T848">
        <v>38.969720000000002</v>
      </c>
      <c r="U848">
        <v>-77.385189999999994</v>
      </c>
      <c r="V848" s="1" t="s">
        <v>222</v>
      </c>
      <c r="W848" s="1" t="s">
        <v>22</v>
      </c>
      <c r="X848" s="1" t="s">
        <v>22</v>
      </c>
      <c r="Y848" s="1" t="s">
        <v>23</v>
      </c>
    </row>
    <row r="849" spans="1:25" x14ac:dyDescent="0.25">
      <c r="A849" s="1" t="s">
        <v>222</v>
      </c>
      <c r="B849" s="2">
        <v>41026</v>
      </c>
      <c r="C849">
        <v>45.9</v>
      </c>
      <c r="D849">
        <v>62.3</v>
      </c>
      <c r="E849">
        <v>54.6</v>
      </c>
      <c r="F849">
        <v>31.8</v>
      </c>
      <c r="G849">
        <v>43.38</v>
      </c>
      <c r="I849">
        <v>22.4</v>
      </c>
      <c r="J849">
        <v>36.9</v>
      </c>
      <c r="K849">
        <v>305.38</v>
      </c>
      <c r="L849">
        <v>42.4</v>
      </c>
      <c r="M849">
        <v>0</v>
      </c>
      <c r="N849">
        <v>0</v>
      </c>
      <c r="O849" s="1" t="s">
        <v>22</v>
      </c>
      <c r="P849">
        <v>10</v>
      </c>
      <c r="Q849">
        <v>52.9</v>
      </c>
      <c r="R849">
        <v>1015.9</v>
      </c>
      <c r="S849" s="1" t="s">
        <v>22</v>
      </c>
      <c r="T849">
        <v>38.969720000000002</v>
      </c>
      <c r="U849">
        <v>-77.385189999999994</v>
      </c>
      <c r="V849" s="1" t="s">
        <v>222</v>
      </c>
      <c r="W849" s="1" t="s">
        <v>22</v>
      </c>
      <c r="X849" s="1" t="s">
        <v>22</v>
      </c>
      <c r="Y849" s="1" t="s">
        <v>26</v>
      </c>
    </row>
    <row r="850" spans="1:25" x14ac:dyDescent="0.25">
      <c r="A850" s="1" t="s">
        <v>222</v>
      </c>
      <c r="B850" s="2">
        <v>41027</v>
      </c>
      <c r="C850">
        <v>39.200000000000003</v>
      </c>
      <c r="D850">
        <v>53.6</v>
      </c>
      <c r="E850">
        <v>46.4</v>
      </c>
      <c r="F850">
        <v>31.4</v>
      </c>
      <c r="G850">
        <v>57.95</v>
      </c>
      <c r="I850">
        <v>7.8</v>
      </c>
      <c r="K850">
        <v>212.29</v>
      </c>
      <c r="L850">
        <v>39.4</v>
      </c>
      <c r="M850">
        <v>0.1</v>
      </c>
      <c r="N850">
        <v>12.5</v>
      </c>
      <c r="O850" s="1" t="s">
        <v>22</v>
      </c>
      <c r="P850">
        <v>9.6</v>
      </c>
      <c r="Q850">
        <v>78.7</v>
      </c>
      <c r="R850">
        <v>1023.6</v>
      </c>
      <c r="S850" s="1" t="s">
        <v>137</v>
      </c>
      <c r="T850">
        <v>38.969720000000002</v>
      </c>
      <c r="U850">
        <v>-77.385189999999994</v>
      </c>
      <c r="V850" s="1" t="s">
        <v>222</v>
      </c>
      <c r="W850" s="1" t="s">
        <v>22</v>
      </c>
      <c r="X850" s="1" t="s">
        <v>22</v>
      </c>
      <c r="Y850" s="1" t="s">
        <v>24</v>
      </c>
    </row>
    <row r="851" spans="1:25" x14ac:dyDescent="0.25">
      <c r="A851" s="1" t="s">
        <v>222</v>
      </c>
      <c r="B851" s="2">
        <v>41028</v>
      </c>
      <c r="C851">
        <v>41.9</v>
      </c>
      <c r="D851">
        <v>68.900000000000006</v>
      </c>
      <c r="E851">
        <v>54.1</v>
      </c>
      <c r="F851">
        <v>40</v>
      </c>
      <c r="G851">
        <v>64.95</v>
      </c>
      <c r="I851">
        <v>10</v>
      </c>
      <c r="K851">
        <v>260.89999999999998</v>
      </c>
      <c r="L851">
        <v>40.5</v>
      </c>
      <c r="M851">
        <v>0.1</v>
      </c>
      <c r="N851">
        <v>16.670000000000002</v>
      </c>
      <c r="O851" s="1" t="s">
        <v>22</v>
      </c>
      <c r="P851">
        <v>8.1999999999999993</v>
      </c>
      <c r="Q851">
        <v>61.2</v>
      </c>
      <c r="R851">
        <v>1022.4</v>
      </c>
      <c r="S851" s="1" t="s">
        <v>347</v>
      </c>
      <c r="T851">
        <v>38.969720000000002</v>
      </c>
      <c r="U851">
        <v>-77.385189999999994</v>
      </c>
      <c r="V851" s="1" t="s">
        <v>222</v>
      </c>
      <c r="W851" s="1" t="s">
        <v>22</v>
      </c>
      <c r="X851" s="1" t="s">
        <v>22</v>
      </c>
      <c r="Y851" s="1" t="s">
        <v>25</v>
      </c>
    </row>
    <row r="852" spans="1:25" x14ac:dyDescent="0.25">
      <c r="A852" s="1" t="s">
        <v>222</v>
      </c>
      <c r="B852" s="2">
        <v>41029</v>
      </c>
      <c r="C852">
        <v>42.1</v>
      </c>
      <c r="D852">
        <v>63.9</v>
      </c>
      <c r="E852">
        <v>54.2</v>
      </c>
      <c r="F852">
        <v>40</v>
      </c>
      <c r="G852">
        <v>59.79</v>
      </c>
      <c r="I852">
        <v>10.8</v>
      </c>
      <c r="K852">
        <v>112.46</v>
      </c>
      <c r="L852">
        <v>39.6</v>
      </c>
      <c r="M852">
        <v>0</v>
      </c>
      <c r="N852">
        <v>0</v>
      </c>
      <c r="O852" s="1" t="s">
        <v>22</v>
      </c>
      <c r="P852">
        <v>10</v>
      </c>
      <c r="Q852">
        <v>83.8</v>
      </c>
      <c r="R852">
        <v>1023.7</v>
      </c>
      <c r="S852" s="1" t="s">
        <v>22</v>
      </c>
      <c r="T852">
        <v>38.969720000000002</v>
      </c>
      <c r="U852">
        <v>-77.385189999999994</v>
      </c>
      <c r="V852" s="1" t="s">
        <v>222</v>
      </c>
      <c r="W852" s="1" t="s">
        <v>22</v>
      </c>
      <c r="X852" s="1" t="s">
        <v>22</v>
      </c>
      <c r="Y852" s="1" t="s">
        <v>23</v>
      </c>
    </row>
    <row r="853" spans="1:25" x14ac:dyDescent="0.25">
      <c r="A853" s="1" t="s">
        <v>222</v>
      </c>
      <c r="B853" s="2">
        <v>41030</v>
      </c>
      <c r="C853">
        <v>56.8</v>
      </c>
      <c r="D853">
        <v>83.6</v>
      </c>
      <c r="E853">
        <v>68.900000000000006</v>
      </c>
      <c r="F853">
        <v>56.9</v>
      </c>
      <c r="G853">
        <v>68.400000000000006</v>
      </c>
      <c r="H853">
        <v>83</v>
      </c>
      <c r="I853">
        <v>10.5</v>
      </c>
      <c r="K853">
        <v>215.65</v>
      </c>
      <c r="M853">
        <v>0.1</v>
      </c>
      <c r="N853">
        <v>12.5</v>
      </c>
      <c r="O853" s="1" t="s">
        <v>22</v>
      </c>
      <c r="P853">
        <v>9.6</v>
      </c>
      <c r="Q853">
        <v>80.400000000000006</v>
      </c>
      <c r="R853">
        <v>1016.2</v>
      </c>
      <c r="S853" s="1" t="s">
        <v>68</v>
      </c>
      <c r="T853">
        <v>38.969720000000002</v>
      </c>
      <c r="U853">
        <v>-77.385189999999994</v>
      </c>
      <c r="V853" s="1" t="s">
        <v>222</v>
      </c>
      <c r="W853" s="1" t="s">
        <v>22</v>
      </c>
      <c r="X853" s="1" t="s">
        <v>22</v>
      </c>
      <c r="Y853" s="1" t="s">
        <v>24</v>
      </c>
    </row>
    <row r="854" spans="1:25" x14ac:dyDescent="0.25">
      <c r="A854" s="1" t="s">
        <v>222</v>
      </c>
      <c r="B854" s="2">
        <v>41031</v>
      </c>
      <c r="C854">
        <v>59.9</v>
      </c>
      <c r="D854">
        <v>77.099999999999994</v>
      </c>
      <c r="E854">
        <v>67.2</v>
      </c>
      <c r="F854">
        <v>60.2</v>
      </c>
      <c r="G854">
        <v>79.3</v>
      </c>
      <c r="I854">
        <v>10</v>
      </c>
      <c r="K854">
        <v>170.05</v>
      </c>
      <c r="M854">
        <v>0</v>
      </c>
      <c r="N854">
        <v>8.33</v>
      </c>
      <c r="O854" s="1" t="s">
        <v>22</v>
      </c>
      <c r="P854">
        <v>9.6999999999999993</v>
      </c>
      <c r="Q854">
        <v>83.8</v>
      </c>
      <c r="R854">
        <v>1017.3</v>
      </c>
      <c r="S854" s="1" t="s">
        <v>118</v>
      </c>
      <c r="T854">
        <v>38.969720000000002</v>
      </c>
      <c r="U854">
        <v>-77.385189999999994</v>
      </c>
      <c r="V854" s="1" t="s">
        <v>222</v>
      </c>
      <c r="W854" s="1" t="s">
        <v>22</v>
      </c>
      <c r="X854" s="1" t="s">
        <v>22</v>
      </c>
      <c r="Y854" s="1" t="s">
        <v>23</v>
      </c>
    </row>
    <row r="855" spans="1:25" x14ac:dyDescent="0.25">
      <c r="A855" s="1" t="s">
        <v>222</v>
      </c>
      <c r="B855" s="2">
        <v>41032</v>
      </c>
      <c r="C855">
        <v>54.9</v>
      </c>
      <c r="D855">
        <v>82.3</v>
      </c>
      <c r="E855">
        <v>66.8</v>
      </c>
      <c r="F855">
        <v>58.8</v>
      </c>
      <c r="G855">
        <v>77.66</v>
      </c>
      <c r="H855">
        <v>83.7</v>
      </c>
      <c r="I855">
        <v>8.1999999999999993</v>
      </c>
      <c r="K855">
        <v>146.5</v>
      </c>
      <c r="M855">
        <v>0</v>
      </c>
      <c r="N855">
        <v>4.17</v>
      </c>
      <c r="O855" s="1" t="s">
        <v>22</v>
      </c>
      <c r="P855">
        <v>7.4</v>
      </c>
      <c r="Q855">
        <v>85.3</v>
      </c>
      <c r="R855">
        <v>1019</v>
      </c>
      <c r="S855" s="1" t="s">
        <v>348</v>
      </c>
      <c r="T855">
        <v>38.969720000000002</v>
      </c>
      <c r="U855">
        <v>-77.385189999999994</v>
      </c>
      <c r="V855" s="1" t="s">
        <v>222</v>
      </c>
      <c r="W855" s="1" t="s">
        <v>22</v>
      </c>
      <c r="X855" s="1" t="s">
        <v>22</v>
      </c>
      <c r="Y855" s="1" t="s">
        <v>23</v>
      </c>
    </row>
    <row r="856" spans="1:25" x14ac:dyDescent="0.25">
      <c r="A856" s="1" t="s">
        <v>222</v>
      </c>
      <c r="B856" s="2">
        <v>41033</v>
      </c>
      <c r="C856">
        <v>61.3</v>
      </c>
      <c r="D856">
        <v>82.4</v>
      </c>
      <c r="E856">
        <v>71.7</v>
      </c>
      <c r="F856">
        <v>62.5</v>
      </c>
      <c r="G856">
        <v>74.81</v>
      </c>
      <c r="H856">
        <v>82.9</v>
      </c>
      <c r="I856">
        <v>12.3</v>
      </c>
      <c r="K856">
        <v>222.25</v>
      </c>
      <c r="M856">
        <v>0.1</v>
      </c>
      <c r="N856">
        <v>8.33</v>
      </c>
      <c r="O856" s="1" t="s">
        <v>22</v>
      </c>
      <c r="P856">
        <v>9.3000000000000007</v>
      </c>
      <c r="Q856">
        <v>72.5</v>
      </c>
      <c r="R856">
        <v>1014.5</v>
      </c>
      <c r="S856" s="1" t="s">
        <v>62</v>
      </c>
      <c r="T856">
        <v>38.969720000000002</v>
      </c>
      <c r="U856">
        <v>-77.385189999999994</v>
      </c>
      <c r="V856" s="1" t="s">
        <v>222</v>
      </c>
      <c r="W856" s="1" t="s">
        <v>22</v>
      </c>
      <c r="X856" s="1" t="s">
        <v>22</v>
      </c>
      <c r="Y856" s="1" t="s">
        <v>25</v>
      </c>
    </row>
    <row r="857" spans="1:25" x14ac:dyDescent="0.25">
      <c r="A857" s="1" t="s">
        <v>222</v>
      </c>
      <c r="B857" s="2">
        <v>41034</v>
      </c>
      <c r="C857">
        <v>61.5</v>
      </c>
      <c r="D857">
        <v>79.8</v>
      </c>
      <c r="E857">
        <v>70.599999999999994</v>
      </c>
      <c r="F857">
        <v>62.3</v>
      </c>
      <c r="G857">
        <v>76.66</v>
      </c>
      <c r="I857">
        <v>12.1</v>
      </c>
      <c r="K857">
        <v>105.96</v>
      </c>
      <c r="M857">
        <v>0</v>
      </c>
      <c r="N857">
        <v>4.17</v>
      </c>
      <c r="O857" s="1" t="s">
        <v>22</v>
      </c>
      <c r="P857">
        <v>9.6</v>
      </c>
      <c r="Q857">
        <v>74.400000000000006</v>
      </c>
      <c r="R857">
        <v>1012.1</v>
      </c>
      <c r="S857" s="1" t="s">
        <v>62</v>
      </c>
      <c r="T857">
        <v>38.969720000000002</v>
      </c>
      <c r="U857">
        <v>-77.385189999999994</v>
      </c>
      <c r="V857" s="1" t="s">
        <v>222</v>
      </c>
      <c r="W857" s="1" t="s">
        <v>22</v>
      </c>
      <c r="X857" s="1" t="s">
        <v>22</v>
      </c>
      <c r="Y857" s="1" t="s">
        <v>26</v>
      </c>
    </row>
    <row r="858" spans="1:25" x14ac:dyDescent="0.25">
      <c r="A858" s="1" t="s">
        <v>222</v>
      </c>
      <c r="B858" s="2">
        <v>41035</v>
      </c>
      <c r="C858">
        <v>61</v>
      </c>
      <c r="D858">
        <v>69.8</v>
      </c>
      <c r="E858">
        <v>65.599999999999994</v>
      </c>
      <c r="F858">
        <v>58</v>
      </c>
      <c r="G858">
        <v>76.97</v>
      </c>
      <c r="I858">
        <v>8.1</v>
      </c>
      <c r="K858">
        <v>112.83</v>
      </c>
      <c r="M858">
        <v>0</v>
      </c>
      <c r="N858">
        <v>0</v>
      </c>
      <c r="O858" s="1" t="s">
        <v>22</v>
      </c>
      <c r="P858">
        <v>9.8000000000000007</v>
      </c>
      <c r="Q858">
        <v>99.1</v>
      </c>
      <c r="R858">
        <v>1016.9</v>
      </c>
      <c r="S858" s="1" t="s">
        <v>85</v>
      </c>
      <c r="T858">
        <v>38.969720000000002</v>
      </c>
      <c r="U858">
        <v>-77.385189999999994</v>
      </c>
      <c r="V858" s="1" t="s">
        <v>222</v>
      </c>
      <c r="W858" s="1" t="s">
        <v>22</v>
      </c>
      <c r="X858" s="1" t="s">
        <v>22</v>
      </c>
      <c r="Y858" s="1" t="s">
        <v>23</v>
      </c>
    </row>
    <row r="859" spans="1:25" x14ac:dyDescent="0.25">
      <c r="A859" s="1" t="s">
        <v>222</v>
      </c>
      <c r="B859" s="2">
        <v>41036</v>
      </c>
      <c r="C859">
        <v>57.9</v>
      </c>
      <c r="D859">
        <v>69.099999999999994</v>
      </c>
      <c r="E859">
        <v>63.4</v>
      </c>
      <c r="F859">
        <v>52.5</v>
      </c>
      <c r="G859">
        <v>69.23</v>
      </c>
      <c r="I859">
        <v>15.7</v>
      </c>
      <c r="K859">
        <v>162.25</v>
      </c>
      <c r="M859">
        <v>0</v>
      </c>
      <c r="N859">
        <v>0</v>
      </c>
      <c r="O859" s="1" t="s">
        <v>22</v>
      </c>
      <c r="P859">
        <v>10</v>
      </c>
      <c r="Q859">
        <v>97.6</v>
      </c>
      <c r="R859">
        <v>1017.7</v>
      </c>
      <c r="S859" s="1" t="s">
        <v>22</v>
      </c>
      <c r="T859">
        <v>38.969720000000002</v>
      </c>
      <c r="U859">
        <v>-77.385189999999994</v>
      </c>
      <c r="V859" s="1" t="s">
        <v>222</v>
      </c>
      <c r="W859" s="1" t="s">
        <v>22</v>
      </c>
      <c r="X859" s="1" t="s">
        <v>22</v>
      </c>
      <c r="Y859" s="1" t="s">
        <v>23</v>
      </c>
    </row>
    <row r="860" spans="1:25" x14ac:dyDescent="0.25">
      <c r="A860" s="1" t="s">
        <v>222</v>
      </c>
      <c r="B860" s="2">
        <v>41037</v>
      </c>
      <c r="C860">
        <v>57.8</v>
      </c>
      <c r="D860">
        <v>69.8</v>
      </c>
      <c r="E860">
        <v>65</v>
      </c>
      <c r="F860">
        <v>56.8</v>
      </c>
      <c r="G860">
        <v>75.760000000000005</v>
      </c>
      <c r="I860">
        <v>15.2</v>
      </c>
      <c r="K860">
        <v>177.54</v>
      </c>
      <c r="M860">
        <v>0.1</v>
      </c>
      <c r="N860">
        <v>16.670000000000002</v>
      </c>
      <c r="O860" s="1" t="s">
        <v>22</v>
      </c>
      <c r="P860">
        <v>9.4</v>
      </c>
      <c r="Q860">
        <v>93.8</v>
      </c>
      <c r="R860">
        <v>1012.6</v>
      </c>
      <c r="S860" s="1" t="s">
        <v>68</v>
      </c>
      <c r="T860">
        <v>38.969720000000002</v>
      </c>
      <c r="U860">
        <v>-77.385189999999994</v>
      </c>
      <c r="V860" s="1" t="s">
        <v>222</v>
      </c>
      <c r="W860" s="1" t="s">
        <v>22</v>
      </c>
      <c r="X860" s="1" t="s">
        <v>22</v>
      </c>
      <c r="Y860" s="1" t="s">
        <v>24</v>
      </c>
    </row>
    <row r="861" spans="1:25" x14ac:dyDescent="0.25">
      <c r="A861" s="1" t="s">
        <v>222</v>
      </c>
      <c r="B861" s="2">
        <v>41038</v>
      </c>
      <c r="C861">
        <v>57.5</v>
      </c>
      <c r="D861">
        <v>72.900000000000006</v>
      </c>
      <c r="E861">
        <v>65.8</v>
      </c>
      <c r="F861">
        <v>59.2</v>
      </c>
      <c r="G861">
        <v>80.760000000000005</v>
      </c>
      <c r="I861">
        <v>9.1999999999999993</v>
      </c>
      <c r="K861">
        <v>265.08999999999997</v>
      </c>
      <c r="M861">
        <v>0.4</v>
      </c>
      <c r="N861">
        <v>37.5</v>
      </c>
      <c r="O861" s="1" t="s">
        <v>22</v>
      </c>
      <c r="P861">
        <v>8.3000000000000007</v>
      </c>
      <c r="Q861">
        <v>97</v>
      </c>
      <c r="R861">
        <v>1007.2</v>
      </c>
      <c r="S861" s="1" t="s">
        <v>94</v>
      </c>
      <c r="T861">
        <v>38.969720000000002</v>
      </c>
      <c r="U861">
        <v>-77.385189999999994</v>
      </c>
      <c r="V861" s="1" t="s">
        <v>222</v>
      </c>
      <c r="W861" s="1" t="s">
        <v>22</v>
      </c>
      <c r="X861" s="1" t="s">
        <v>22</v>
      </c>
      <c r="Y861" s="1" t="s">
        <v>24</v>
      </c>
    </row>
    <row r="862" spans="1:25" x14ac:dyDescent="0.25">
      <c r="A862" s="1" t="s">
        <v>222</v>
      </c>
      <c r="B862" s="2">
        <v>41039</v>
      </c>
      <c r="C862">
        <v>51.7</v>
      </c>
      <c r="D862">
        <v>65.7</v>
      </c>
      <c r="E862">
        <v>58.5</v>
      </c>
      <c r="F862">
        <v>44.1</v>
      </c>
      <c r="G862">
        <v>61.79</v>
      </c>
      <c r="I862">
        <v>24.1</v>
      </c>
      <c r="J862">
        <v>39.1</v>
      </c>
      <c r="K862">
        <v>294</v>
      </c>
      <c r="M862">
        <v>0</v>
      </c>
      <c r="N862">
        <v>4.17</v>
      </c>
      <c r="O862" s="1" t="s">
        <v>22</v>
      </c>
      <c r="P862">
        <v>9.8000000000000007</v>
      </c>
      <c r="Q862">
        <v>47.6</v>
      </c>
      <c r="R862">
        <v>1007.6</v>
      </c>
      <c r="S862" s="1" t="s">
        <v>61</v>
      </c>
      <c r="T862">
        <v>38.969720000000002</v>
      </c>
      <c r="U862">
        <v>-77.385189999999994</v>
      </c>
      <c r="V862" s="1" t="s">
        <v>222</v>
      </c>
      <c r="W862" s="1" t="s">
        <v>22</v>
      </c>
      <c r="X862" s="1" t="s">
        <v>22</v>
      </c>
      <c r="Y862" s="1" t="s">
        <v>26</v>
      </c>
    </row>
    <row r="863" spans="1:25" x14ac:dyDescent="0.25">
      <c r="A863" s="1" t="s">
        <v>222</v>
      </c>
      <c r="B863" s="2">
        <v>41040</v>
      </c>
      <c r="C863">
        <v>40.1</v>
      </c>
      <c r="D863">
        <v>71.599999999999994</v>
      </c>
      <c r="E863">
        <v>58.2</v>
      </c>
      <c r="F863">
        <v>36.799999999999997</v>
      </c>
      <c r="G863">
        <v>49.65</v>
      </c>
      <c r="I863">
        <v>13.6</v>
      </c>
      <c r="K863">
        <v>293.42</v>
      </c>
      <c r="L863">
        <v>45.6</v>
      </c>
      <c r="M863">
        <v>0</v>
      </c>
      <c r="N863">
        <v>0</v>
      </c>
      <c r="O863" s="1" t="s">
        <v>22</v>
      </c>
      <c r="P863">
        <v>10</v>
      </c>
      <c r="Q863">
        <v>10.9</v>
      </c>
      <c r="R863">
        <v>1019</v>
      </c>
      <c r="S863" s="1" t="s">
        <v>63</v>
      </c>
      <c r="T863">
        <v>38.969720000000002</v>
      </c>
      <c r="U863">
        <v>-77.385189999999994</v>
      </c>
      <c r="V863" s="1" t="s">
        <v>222</v>
      </c>
      <c r="W863" s="1" t="s">
        <v>22</v>
      </c>
      <c r="X863" s="1" t="s">
        <v>22</v>
      </c>
      <c r="Y863" s="1" t="s">
        <v>28</v>
      </c>
    </row>
    <row r="864" spans="1:25" x14ac:dyDescent="0.25">
      <c r="A864" s="1" t="s">
        <v>222</v>
      </c>
      <c r="B864" s="2">
        <v>41041</v>
      </c>
      <c r="C864">
        <v>44</v>
      </c>
      <c r="D864">
        <v>75.900000000000006</v>
      </c>
      <c r="E864">
        <v>61.8</v>
      </c>
      <c r="F864">
        <v>43.3</v>
      </c>
      <c r="G864">
        <v>56.66</v>
      </c>
      <c r="I864">
        <v>8.6999999999999993</v>
      </c>
      <c r="K864">
        <v>227.41</v>
      </c>
      <c r="L864">
        <v>48.9</v>
      </c>
      <c r="M864">
        <v>0</v>
      </c>
      <c r="N864">
        <v>0</v>
      </c>
      <c r="O864" s="1" t="s">
        <v>22</v>
      </c>
      <c r="P864">
        <v>10</v>
      </c>
      <c r="Q864">
        <v>46</v>
      </c>
      <c r="R864">
        <v>1024.3</v>
      </c>
      <c r="S864" s="1" t="s">
        <v>22</v>
      </c>
      <c r="T864">
        <v>38.969720000000002</v>
      </c>
      <c r="U864">
        <v>-77.385189999999994</v>
      </c>
      <c r="V864" s="1" t="s">
        <v>222</v>
      </c>
      <c r="W864" s="1" t="s">
        <v>22</v>
      </c>
      <c r="X864" s="1" t="s">
        <v>22</v>
      </c>
      <c r="Y864" s="1" t="s">
        <v>26</v>
      </c>
    </row>
    <row r="865" spans="1:25" x14ac:dyDescent="0.25">
      <c r="A865" s="1" t="s">
        <v>222</v>
      </c>
      <c r="B865" s="2">
        <v>41042</v>
      </c>
      <c r="C865">
        <v>58.5</v>
      </c>
      <c r="D865">
        <v>79.900000000000006</v>
      </c>
      <c r="E865">
        <v>68.2</v>
      </c>
      <c r="F865">
        <v>53.6</v>
      </c>
      <c r="G865">
        <v>61.08</v>
      </c>
      <c r="I865">
        <v>12.7</v>
      </c>
      <c r="K865">
        <v>187.09</v>
      </c>
      <c r="M865">
        <v>0</v>
      </c>
      <c r="N865">
        <v>0</v>
      </c>
      <c r="O865" s="1" t="s">
        <v>22</v>
      </c>
      <c r="P865">
        <v>10</v>
      </c>
      <c r="Q865">
        <v>82.5</v>
      </c>
      <c r="R865">
        <v>1021.3</v>
      </c>
      <c r="S865" s="1" t="s">
        <v>22</v>
      </c>
      <c r="T865">
        <v>38.969720000000002</v>
      </c>
      <c r="U865">
        <v>-77.385189999999994</v>
      </c>
      <c r="V865" s="1" t="s">
        <v>222</v>
      </c>
      <c r="W865" s="1" t="s">
        <v>22</v>
      </c>
      <c r="X865" s="1" t="s">
        <v>22</v>
      </c>
      <c r="Y865" s="1" t="s">
        <v>23</v>
      </c>
    </row>
    <row r="866" spans="1:25" x14ac:dyDescent="0.25">
      <c r="A866" s="1" t="s">
        <v>222</v>
      </c>
      <c r="B866" s="2">
        <v>41043</v>
      </c>
      <c r="C866">
        <v>61</v>
      </c>
      <c r="D866">
        <v>67.900000000000006</v>
      </c>
      <c r="E866">
        <v>64</v>
      </c>
      <c r="F866">
        <v>60.6</v>
      </c>
      <c r="G866">
        <v>89.39</v>
      </c>
      <c r="I866">
        <v>12.3</v>
      </c>
      <c r="K866">
        <v>158.46</v>
      </c>
      <c r="M866">
        <v>0.5</v>
      </c>
      <c r="N866">
        <v>75</v>
      </c>
      <c r="O866" s="1" t="s">
        <v>22</v>
      </c>
      <c r="P866">
        <v>6.8</v>
      </c>
      <c r="Q866">
        <v>98.6</v>
      </c>
      <c r="R866">
        <v>1018.3</v>
      </c>
      <c r="S866" s="1" t="s">
        <v>137</v>
      </c>
      <c r="T866">
        <v>38.969720000000002</v>
      </c>
      <c r="U866">
        <v>-77.385189999999994</v>
      </c>
      <c r="V866" s="1" t="s">
        <v>222</v>
      </c>
      <c r="W866" s="1" t="s">
        <v>22</v>
      </c>
      <c r="X866" s="1" t="s">
        <v>22</v>
      </c>
      <c r="Y866" s="1" t="s">
        <v>24</v>
      </c>
    </row>
    <row r="867" spans="1:25" x14ac:dyDescent="0.25">
      <c r="A867" s="1" t="s">
        <v>222</v>
      </c>
      <c r="B867" s="2">
        <v>41044</v>
      </c>
      <c r="C867">
        <v>63.8</v>
      </c>
      <c r="D867">
        <v>78.8</v>
      </c>
      <c r="E867">
        <v>69.7</v>
      </c>
      <c r="F867">
        <v>62.5</v>
      </c>
      <c r="G867">
        <v>79.959999999999994</v>
      </c>
      <c r="I867">
        <v>7.7</v>
      </c>
      <c r="K867">
        <v>226.71</v>
      </c>
      <c r="M867">
        <v>0.7</v>
      </c>
      <c r="N867">
        <v>29.17</v>
      </c>
      <c r="O867" s="1" t="s">
        <v>22</v>
      </c>
      <c r="P867">
        <v>9.1</v>
      </c>
      <c r="Q867">
        <v>91.7</v>
      </c>
      <c r="R867">
        <v>1014.2</v>
      </c>
      <c r="S867" s="1" t="s">
        <v>327</v>
      </c>
      <c r="T867">
        <v>38.969720000000002</v>
      </c>
      <c r="U867">
        <v>-77.385189999999994</v>
      </c>
      <c r="V867" s="1" t="s">
        <v>222</v>
      </c>
      <c r="W867" s="1" t="s">
        <v>22</v>
      </c>
      <c r="X867" s="1" t="s">
        <v>22</v>
      </c>
      <c r="Y867" s="1" t="s">
        <v>24</v>
      </c>
    </row>
    <row r="868" spans="1:25" x14ac:dyDescent="0.25">
      <c r="A868" s="1" t="s">
        <v>222</v>
      </c>
      <c r="B868" s="2">
        <v>41045</v>
      </c>
      <c r="C868">
        <v>59.2</v>
      </c>
      <c r="D868">
        <v>81.900000000000006</v>
      </c>
      <c r="E868">
        <v>70.8</v>
      </c>
      <c r="F868">
        <v>58.4</v>
      </c>
      <c r="G868">
        <v>69.64</v>
      </c>
      <c r="H868">
        <v>81.099999999999994</v>
      </c>
      <c r="I868">
        <v>8.6999999999999993</v>
      </c>
      <c r="K868">
        <v>258.64</v>
      </c>
      <c r="M868">
        <v>0</v>
      </c>
      <c r="N868">
        <v>0</v>
      </c>
      <c r="O868" s="1" t="s">
        <v>22</v>
      </c>
      <c r="P868">
        <v>9.1</v>
      </c>
      <c r="Q868">
        <v>66.8</v>
      </c>
      <c r="R868">
        <v>1013.1</v>
      </c>
      <c r="S868" s="1" t="s">
        <v>77</v>
      </c>
      <c r="T868">
        <v>38.969720000000002</v>
      </c>
      <c r="U868">
        <v>-77.385189999999994</v>
      </c>
      <c r="V868" s="1" t="s">
        <v>222</v>
      </c>
      <c r="W868" s="1" t="s">
        <v>22</v>
      </c>
      <c r="X868" s="1" t="s">
        <v>22</v>
      </c>
      <c r="Y868" s="1" t="s">
        <v>26</v>
      </c>
    </row>
    <row r="869" spans="1:25" x14ac:dyDescent="0.25">
      <c r="A869" s="1" t="s">
        <v>222</v>
      </c>
      <c r="B869" s="2">
        <v>41046</v>
      </c>
      <c r="C869">
        <v>59.4</v>
      </c>
      <c r="D869">
        <v>72.900000000000006</v>
      </c>
      <c r="E869">
        <v>65.7</v>
      </c>
      <c r="F869">
        <v>45.5</v>
      </c>
      <c r="G869">
        <v>50.92</v>
      </c>
      <c r="I869">
        <v>14.2</v>
      </c>
      <c r="K869">
        <v>196.54</v>
      </c>
      <c r="M869">
        <v>0</v>
      </c>
      <c r="N869">
        <v>0</v>
      </c>
      <c r="O869" s="1" t="s">
        <v>22</v>
      </c>
      <c r="P869">
        <v>10</v>
      </c>
      <c r="Q869">
        <v>29.6</v>
      </c>
      <c r="R869">
        <v>1017.9</v>
      </c>
      <c r="S869" s="1" t="s">
        <v>22</v>
      </c>
      <c r="T869">
        <v>38.969720000000002</v>
      </c>
      <c r="U869">
        <v>-77.385189999999994</v>
      </c>
      <c r="V869" s="1" t="s">
        <v>222</v>
      </c>
      <c r="W869" s="1" t="s">
        <v>22</v>
      </c>
      <c r="X869" s="1" t="s">
        <v>22</v>
      </c>
      <c r="Y869" s="1" t="s">
        <v>26</v>
      </c>
    </row>
    <row r="870" spans="1:25" x14ac:dyDescent="0.25">
      <c r="A870" s="1" t="s">
        <v>222</v>
      </c>
      <c r="B870" s="2">
        <v>41047</v>
      </c>
      <c r="C870">
        <v>47</v>
      </c>
      <c r="D870">
        <v>74</v>
      </c>
      <c r="E870">
        <v>61.9</v>
      </c>
      <c r="F870">
        <v>44.8</v>
      </c>
      <c r="G870">
        <v>57.76</v>
      </c>
      <c r="I870">
        <v>9</v>
      </c>
      <c r="K870">
        <v>198.59</v>
      </c>
      <c r="L870">
        <v>46.7</v>
      </c>
      <c r="M870">
        <v>0</v>
      </c>
      <c r="N870">
        <v>0</v>
      </c>
      <c r="O870" s="1" t="s">
        <v>22</v>
      </c>
      <c r="P870">
        <v>10</v>
      </c>
      <c r="Q870">
        <v>52.3</v>
      </c>
      <c r="R870">
        <v>1020.9</v>
      </c>
      <c r="S870" s="1" t="s">
        <v>22</v>
      </c>
      <c r="T870">
        <v>38.969720000000002</v>
      </c>
      <c r="U870">
        <v>-77.385189999999994</v>
      </c>
      <c r="V870" s="1" t="s">
        <v>222</v>
      </c>
      <c r="W870" s="1" t="s">
        <v>22</v>
      </c>
      <c r="X870" s="1" t="s">
        <v>22</v>
      </c>
      <c r="Y870" s="1" t="s">
        <v>26</v>
      </c>
    </row>
    <row r="871" spans="1:25" x14ac:dyDescent="0.25">
      <c r="A871" s="1" t="s">
        <v>222</v>
      </c>
      <c r="B871" s="2">
        <v>41048</v>
      </c>
      <c r="C871">
        <v>48.8</v>
      </c>
      <c r="D871">
        <v>80.7</v>
      </c>
      <c r="E871">
        <v>65.8</v>
      </c>
      <c r="F871">
        <v>47.9</v>
      </c>
      <c r="G871">
        <v>56.4</v>
      </c>
      <c r="H871">
        <v>79.8</v>
      </c>
      <c r="I871">
        <v>7.2</v>
      </c>
      <c r="K871">
        <v>203.75</v>
      </c>
      <c r="L871">
        <v>49.2</v>
      </c>
      <c r="M871">
        <v>0</v>
      </c>
      <c r="N871">
        <v>0</v>
      </c>
      <c r="O871" s="1" t="s">
        <v>22</v>
      </c>
      <c r="P871">
        <v>10</v>
      </c>
      <c r="Q871">
        <v>51.3</v>
      </c>
      <c r="R871">
        <v>1020.8</v>
      </c>
      <c r="S871" s="1" t="s">
        <v>22</v>
      </c>
      <c r="T871">
        <v>38.969720000000002</v>
      </c>
      <c r="U871">
        <v>-77.385189999999994</v>
      </c>
      <c r="V871" s="1" t="s">
        <v>222</v>
      </c>
      <c r="W871" s="1" t="s">
        <v>22</v>
      </c>
      <c r="X871" s="1" t="s">
        <v>22</v>
      </c>
      <c r="Y871" s="1" t="s">
        <v>26</v>
      </c>
    </row>
    <row r="872" spans="1:25" x14ac:dyDescent="0.25">
      <c r="A872" s="1" t="s">
        <v>222</v>
      </c>
      <c r="B872" s="2">
        <v>41049</v>
      </c>
      <c r="C872">
        <v>52.8</v>
      </c>
      <c r="D872">
        <v>80.8</v>
      </c>
      <c r="E872">
        <v>68.8</v>
      </c>
      <c r="F872">
        <v>53</v>
      </c>
      <c r="G872">
        <v>60.56</v>
      </c>
      <c r="H872">
        <v>80.2</v>
      </c>
      <c r="I872">
        <v>16.399999999999999</v>
      </c>
      <c r="K872">
        <v>119.8</v>
      </c>
      <c r="M872">
        <v>0</v>
      </c>
      <c r="N872">
        <v>0</v>
      </c>
      <c r="O872" s="1" t="s">
        <v>22</v>
      </c>
      <c r="P872">
        <v>10</v>
      </c>
      <c r="Q872">
        <v>44.3</v>
      </c>
      <c r="R872">
        <v>1020.6</v>
      </c>
      <c r="S872" s="1" t="s">
        <v>22</v>
      </c>
      <c r="T872">
        <v>38.969720000000002</v>
      </c>
      <c r="U872">
        <v>-77.385189999999994</v>
      </c>
      <c r="V872" s="1" t="s">
        <v>222</v>
      </c>
      <c r="W872" s="1" t="s">
        <v>22</v>
      </c>
      <c r="X872" s="1" t="s">
        <v>22</v>
      </c>
      <c r="Y872" s="1" t="s">
        <v>26</v>
      </c>
    </row>
    <row r="873" spans="1:25" x14ac:dyDescent="0.25">
      <c r="A873" s="1" t="s">
        <v>222</v>
      </c>
      <c r="B873" s="2">
        <v>41050</v>
      </c>
      <c r="C873">
        <v>63.9</v>
      </c>
      <c r="D873">
        <v>69.8</v>
      </c>
      <c r="E873">
        <v>66.8</v>
      </c>
      <c r="F873">
        <v>64.400000000000006</v>
      </c>
      <c r="G873">
        <v>92.33</v>
      </c>
      <c r="I873">
        <v>12.9</v>
      </c>
      <c r="K873">
        <v>94.41</v>
      </c>
      <c r="M873">
        <v>0.3</v>
      </c>
      <c r="N873">
        <v>62.5</v>
      </c>
      <c r="O873" s="1" t="s">
        <v>22</v>
      </c>
      <c r="P873">
        <v>6.3</v>
      </c>
      <c r="Q873">
        <v>99.9</v>
      </c>
      <c r="R873">
        <v>1015.8</v>
      </c>
      <c r="S873" s="1" t="s">
        <v>349</v>
      </c>
      <c r="T873">
        <v>38.969720000000002</v>
      </c>
      <c r="U873">
        <v>-77.385189999999994</v>
      </c>
      <c r="V873" s="1" t="s">
        <v>222</v>
      </c>
      <c r="W873" s="1" t="s">
        <v>22</v>
      </c>
      <c r="X873" s="1" t="s">
        <v>22</v>
      </c>
      <c r="Y873" s="1" t="s">
        <v>24</v>
      </c>
    </row>
    <row r="874" spans="1:25" x14ac:dyDescent="0.25">
      <c r="A874" s="1" t="s">
        <v>222</v>
      </c>
      <c r="B874" s="2">
        <v>41051</v>
      </c>
      <c r="C874">
        <v>64</v>
      </c>
      <c r="D874">
        <v>78.900000000000006</v>
      </c>
      <c r="E874">
        <v>69.400000000000006</v>
      </c>
      <c r="F874">
        <v>64.099999999999994</v>
      </c>
      <c r="G874">
        <v>84.18</v>
      </c>
      <c r="I874">
        <v>5.5</v>
      </c>
      <c r="K874">
        <v>122.38</v>
      </c>
      <c r="M874">
        <v>0.3</v>
      </c>
      <c r="N874">
        <v>20.83</v>
      </c>
      <c r="O874" s="1" t="s">
        <v>22</v>
      </c>
      <c r="P874">
        <v>8.8000000000000007</v>
      </c>
      <c r="Q874">
        <v>93.9</v>
      </c>
      <c r="R874">
        <v>1011.1</v>
      </c>
      <c r="S874" s="1" t="s">
        <v>305</v>
      </c>
      <c r="T874">
        <v>38.969720000000002</v>
      </c>
      <c r="U874">
        <v>-77.385189999999994</v>
      </c>
      <c r="V874" s="1" t="s">
        <v>222</v>
      </c>
      <c r="W874" s="1" t="s">
        <v>22</v>
      </c>
      <c r="X874" s="1" t="s">
        <v>22</v>
      </c>
      <c r="Y874" s="1" t="s">
        <v>24</v>
      </c>
    </row>
    <row r="875" spans="1:25" x14ac:dyDescent="0.25">
      <c r="A875" s="1" t="s">
        <v>222</v>
      </c>
      <c r="B875" s="2">
        <v>41052</v>
      </c>
      <c r="C875">
        <v>62.7</v>
      </c>
      <c r="D875">
        <v>78.599999999999994</v>
      </c>
      <c r="E875">
        <v>68.7</v>
      </c>
      <c r="F875">
        <v>63.5</v>
      </c>
      <c r="G875">
        <v>84.6</v>
      </c>
      <c r="I875">
        <v>10</v>
      </c>
      <c r="K875">
        <v>207.23</v>
      </c>
      <c r="M875">
        <v>1.7</v>
      </c>
      <c r="N875">
        <v>41.67</v>
      </c>
      <c r="O875" s="1" t="s">
        <v>22</v>
      </c>
      <c r="P875">
        <v>7.8</v>
      </c>
      <c r="Q875">
        <v>87.4</v>
      </c>
      <c r="R875">
        <v>1012.4</v>
      </c>
      <c r="S875" s="1" t="s">
        <v>350</v>
      </c>
      <c r="T875">
        <v>38.969720000000002</v>
      </c>
      <c r="U875">
        <v>-77.385189999999994</v>
      </c>
      <c r="V875" s="1" t="s">
        <v>222</v>
      </c>
      <c r="W875" s="1" t="s">
        <v>22</v>
      </c>
      <c r="X875" s="1" t="s">
        <v>22</v>
      </c>
      <c r="Y875" s="1" t="s">
        <v>24</v>
      </c>
    </row>
    <row r="876" spans="1:25" x14ac:dyDescent="0.25">
      <c r="A876" s="1" t="s">
        <v>222</v>
      </c>
      <c r="B876" s="2">
        <v>41053</v>
      </c>
      <c r="C876">
        <v>63</v>
      </c>
      <c r="D876">
        <v>80.8</v>
      </c>
      <c r="E876">
        <v>71.099999999999994</v>
      </c>
      <c r="F876">
        <v>63.9</v>
      </c>
      <c r="G876">
        <v>79.98</v>
      </c>
      <c r="H876">
        <v>82.1</v>
      </c>
      <c r="I876">
        <v>10.9</v>
      </c>
      <c r="K876">
        <v>141.26</v>
      </c>
      <c r="M876">
        <v>0.2</v>
      </c>
      <c r="N876">
        <v>12.5</v>
      </c>
      <c r="O876" s="1" t="s">
        <v>22</v>
      </c>
      <c r="P876">
        <v>8.1</v>
      </c>
      <c r="Q876">
        <v>75.2</v>
      </c>
      <c r="R876">
        <v>1017.1</v>
      </c>
      <c r="S876" s="1" t="s">
        <v>112</v>
      </c>
      <c r="T876">
        <v>38.969720000000002</v>
      </c>
      <c r="U876">
        <v>-77.385189999999994</v>
      </c>
      <c r="V876" s="1" t="s">
        <v>222</v>
      </c>
      <c r="W876" s="1" t="s">
        <v>22</v>
      </c>
      <c r="X876" s="1" t="s">
        <v>22</v>
      </c>
      <c r="Y876" s="1" t="s">
        <v>24</v>
      </c>
    </row>
    <row r="877" spans="1:25" x14ac:dyDescent="0.25">
      <c r="A877" s="1" t="s">
        <v>222</v>
      </c>
      <c r="B877" s="2">
        <v>41054</v>
      </c>
      <c r="C877">
        <v>66.2</v>
      </c>
      <c r="D877">
        <v>83.3</v>
      </c>
      <c r="E877">
        <v>74.900000000000006</v>
      </c>
      <c r="F877">
        <v>67.900000000000006</v>
      </c>
      <c r="G877">
        <v>80.08</v>
      </c>
      <c r="H877">
        <v>86.6</v>
      </c>
      <c r="I877">
        <v>8.9</v>
      </c>
      <c r="K877">
        <v>167.1</v>
      </c>
      <c r="M877">
        <v>0</v>
      </c>
      <c r="N877">
        <v>0</v>
      </c>
      <c r="O877" s="1" t="s">
        <v>22</v>
      </c>
      <c r="P877">
        <v>8.8000000000000007</v>
      </c>
      <c r="Q877">
        <v>73.400000000000006</v>
      </c>
      <c r="R877">
        <v>1019.5</v>
      </c>
      <c r="S877" s="1" t="s">
        <v>61</v>
      </c>
      <c r="T877">
        <v>38.969720000000002</v>
      </c>
      <c r="U877">
        <v>-77.385189999999994</v>
      </c>
      <c r="V877" s="1" t="s">
        <v>222</v>
      </c>
      <c r="W877" s="1" t="s">
        <v>22</v>
      </c>
      <c r="X877" s="1" t="s">
        <v>22</v>
      </c>
      <c r="Y877" s="1" t="s">
        <v>26</v>
      </c>
    </row>
    <row r="878" spans="1:25" x14ac:dyDescent="0.25">
      <c r="A878" s="1" t="s">
        <v>222</v>
      </c>
      <c r="B878" s="2">
        <v>41055</v>
      </c>
      <c r="C878">
        <v>66.900000000000006</v>
      </c>
      <c r="D878">
        <v>85.3</v>
      </c>
      <c r="E878">
        <v>76.099999999999994</v>
      </c>
      <c r="F878">
        <v>68.599999999999994</v>
      </c>
      <c r="G878">
        <v>78.849999999999994</v>
      </c>
      <c r="H878">
        <v>90.1</v>
      </c>
      <c r="I878">
        <v>8.9</v>
      </c>
      <c r="K878">
        <v>180.74</v>
      </c>
      <c r="M878">
        <v>0</v>
      </c>
      <c r="N878">
        <v>0</v>
      </c>
      <c r="O878" s="1" t="s">
        <v>22</v>
      </c>
      <c r="P878">
        <v>9.9</v>
      </c>
      <c r="Q878">
        <v>54</v>
      </c>
      <c r="R878">
        <v>1020.3</v>
      </c>
      <c r="S878" s="1" t="s">
        <v>61</v>
      </c>
      <c r="T878">
        <v>38.969720000000002</v>
      </c>
      <c r="U878">
        <v>-77.385189999999994</v>
      </c>
      <c r="V878" s="1" t="s">
        <v>222</v>
      </c>
      <c r="W878" s="1" t="s">
        <v>22</v>
      </c>
      <c r="X878" s="1" t="s">
        <v>22</v>
      </c>
      <c r="Y878" s="1" t="s">
        <v>26</v>
      </c>
    </row>
    <row r="879" spans="1:25" x14ac:dyDescent="0.25">
      <c r="A879" s="1" t="s">
        <v>222</v>
      </c>
      <c r="B879" s="2">
        <v>41056</v>
      </c>
      <c r="C879">
        <v>66.599999999999994</v>
      </c>
      <c r="D879">
        <v>86.2</v>
      </c>
      <c r="E879">
        <v>76.599999999999994</v>
      </c>
      <c r="F879">
        <v>66.8</v>
      </c>
      <c r="G879">
        <v>73.58</v>
      </c>
      <c r="H879">
        <v>88.6</v>
      </c>
      <c r="I879">
        <v>33</v>
      </c>
      <c r="J879">
        <v>51.7</v>
      </c>
      <c r="K879">
        <v>188.79</v>
      </c>
      <c r="M879">
        <v>0.3</v>
      </c>
      <c r="N879">
        <v>12.5</v>
      </c>
      <c r="O879" s="1" t="s">
        <v>22</v>
      </c>
      <c r="P879">
        <v>10</v>
      </c>
      <c r="Q879">
        <v>47.7</v>
      </c>
      <c r="R879">
        <v>1019.8</v>
      </c>
      <c r="S879" s="1" t="s">
        <v>229</v>
      </c>
      <c r="T879">
        <v>38.969720000000002</v>
      </c>
      <c r="U879">
        <v>-77.385189999999994</v>
      </c>
      <c r="V879" s="1" t="s">
        <v>222</v>
      </c>
      <c r="W879" s="1" t="s">
        <v>22</v>
      </c>
      <c r="X879" s="1" t="s">
        <v>22</v>
      </c>
      <c r="Y879" s="1" t="s">
        <v>25</v>
      </c>
    </row>
    <row r="880" spans="1:25" x14ac:dyDescent="0.25">
      <c r="A880" s="1" t="s">
        <v>222</v>
      </c>
      <c r="B880" s="2">
        <v>41057</v>
      </c>
      <c r="C880">
        <v>66.599999999999994</v>
      </c>
      <c r="D880">
        <v>89.1</v>
      </c>
      <c r="E880">
        <v>78.2</v>
      </c>
      <c r="F880">
        <v>67</v>
      </c>
      <c r="G880">
        <v>70.209999999999994</v>
      </c>
      <c r="H880">
        <v>93.7</v>
      </c>
      <c r="I880">
        <v>12.5</v>
      </c>
      <c r="K880">
        <v>188.23</v>
      </c>
      <c r="M880">
        <v>0</v>
      </c>
      <c r="N880">
        <v>0</v>
      </c>
      <c r="O880" s="1" t="s">
        <v>22</v>
      </c>
      <c r="P880">
        <v>10</v>
      </c>
      <c r="Q880">
        <v>40.4</v>
      </c>
      <c r="R880">
        <v>1015.8</v>
      </c>
      <c r="S880" s="1" t="s">
        <v>22</v>
      </c>
      <c r="T880">
        <v>38.969720000000002</v>
      </c>
      <c r="U880">
        <v>-77.385189999999994</v>
      </c>
      <c r="V880" s="1" t="s">
        <v>222</v>
      </c>
      <c r="W880" s="1" t="s">
        <v>22</v>
      </c>
      <c r="X880" s="1" t="s">
        <v>22</v>
      </c>
      <c r="Y880" s="1" t="s">
        <v>26</v>
      </c>
    </row>
    <row r="881" spans="1:25" x14ac:dyDescent="0.25">
      <c r="A881" s="1" t="s">
        <v>222</v>
      </c>
      <c r="B881" s="2">
        <v>41058</v>
      </c>
      <c r="C881">
        <v>69</v>
      </c>
      <c r="D881">
        <v>88.4</v>
      </c>
      <c r="E881">
        <v>77.8</v>
      </c>
      <c r="F881">
        <v>69</v>
      </c>
      <c r="G881">
        <v>76.430000000000007</v>
      </c>
      <c r="H881">
        <v>93.6</v>
      </c>
      <c r="I881">
        <v>15.5</v>
      </c>
      <c r="K881">
        <v>199.43</v>
      </c>
      <c r="M881">
        <v>1.8</v>
      </c>
      <c r="N881">
        <v>16.670000000000002</v>
      </c>
      <c r="O881" s="1" t="s">
        <v>22</v>
      </c>
      <c r="P881">
        <v>9.5</v>
      </c>
      <c r="Q881">
        <v>37</v>
      </c>
      <c r="R881">
        <v>1010.6</v>
      </c>
      <c r="S881" s="1" t="s">
        <v>248</v>
      </c>
      <c r="T881">
        <v>38.969720000000002</v>
      </c>
      <c r="U881">
        <v>-77.385189999999994</v>
      </c>
      <c r="V881" s="1" t="s">
        <v>222</v>
      </c>
      <c r="W881" s="1" t="s">
        <v>22</v>
      </c>
      <c r="X881" s="1" t="s">
        <v>22</v>
      </c>
      <c r="Y881" s="1" t="s">
        <v>25</v>
      </c>
    </row>
    <row r="882" spans="1:25" x14ac:dyDescent="0.25">
      <c r="A882" s="1" t="s">
        <v>222</v>
      </c>
      <c r="B882" s="2">
        <v>41059</v>
      </c>
      <c r="C882">
        <v>64.8</v>
      </c>
      <c r="D882">
        <v>82.1</v>
      </c>
      <c r="E882">
        <v>72.599999999999994</v>
      </c>
      <c r="F882">
        <v>61</v>
      </c>
      <c r="G882">
        <v>69.72</v>
      </c>
      <c r="H882">
        <v>81.900000000000006</v>
      </c>
      <c r="I882">
        <v>6.9</v>
      </c>
      <c r="K882">
        <v>234.25</v>
      </c>
      <c r="M882">
        <v>0.3</v>
      </c>
      <c r="N882">
        <v>12.5</v>
      </c>
      <c r="O882" s="1" t="s">
        <v>22</v>
      </c>
      <c r="P882">
        <v>10</v>
      </c>
      <c r="Q882">
        <v>82.7</v>
      </c>
      <c r="R882">
        <v>1008.3</v>
      </c>
      <c r="S882" s="1" t="s">
        <v>67</v>
      </c>
      <c r="T882">
        <v>38.969720000000002</v>
      </c>
      <c r="U882">
        <v>-77.385189999999994</v>
      </c>
      <c r="V882" s="1" t="s">
        <v>222</v>
      </c>
      <c r="W882" s="1" t="s">
        <v>22</v>
      </c>
      <c r="X882" s="1" t="s">
        <v>22</v>
      </c>
      <c r="Y882" s="1" t="s">
        <v>24</v>
      </c>
    </row>
    <row r="883" spans="1:25" x14ac:dyDescent="0.25">
      <c r="A883" s="1" t="s">
        <v>222</v>
      </c>
      <c r="B883" s="2">
        <v>41060</v>
      </c>
      <c r="C883">
        <v>64.5</v>
      </c>
      <c r="D883">
        <v>80.599999999999994</v>
      </c>
      <c r="E883">
        <v>72.8</v>
      </c>
      <c r="F883">
        <v>54.5</v>
      </c>
      <c r="G883">
        <v>55.96</v>
      </c>
      <c r="H883">
        <v>80</v>
      </c>
      <c r="I883">
        <v>10.1</v>
      </c>
      <c r="K883">
        <v>233.42</v>
      </c>
      <c r="M883">
        <v>0</v>
      </c>
      <c r="N883">
        <v>0</v>
      </c>
      <c r="O883" s="1" t="s">
        <v>22</v>
      </c>
      <c r="P883">
        <v>10</v>
      </c>
      <c r="Q883">
        <v>40.200000000000003</v>
      </c>
      <c r="R883">
        <v>1010.1</v>
      </c>
      <c r="S883" s="1" t="s">
        <v>22</v>
      </c>
      <c r="T883">
        <v>38.969720000000002</v>
      </c>
      <c r="U883">
        <v>-77.385189999999994</v>
      </c>
      <c r="V883" s="1" t="s">
        <v>222</v>
      </c>
      <c r="W883" s="1" t="s">
        <v>22</v>
      </c>
      <c r="X883" s="1" t="s">
        <v>22</v>
      </c>
      <c r="Y883" s="1" t="s">
        <v>26</v>
      </c>
    </row>
    <row r="884" spans="1:25" x14ac:dyDescent="0.25">
      <c r="A884" s="1" t="s">
        <v>222</v>
      </c>
      <c r="B884" s="2">
        <v>41061</v>
      </c>
      <c r="C884">
        <v>62.7</v>
      </c>
      <c r="D884">
        <v>78.3</v>
      </c>
      <c r="E884">
        <v>69.5</v>
      </c>
      <c r="F884">
        <v>63.3</v>
      </c>
      <c r="G884">
        <v>81.03</v>
      </c>
      <c r="I884">
        <v>15</v>
      </c>
      <c r="J884">
        <v>31.1</v>
      </c>
      <c r="K884">
        <v>130.72999999999999</v>
      </c>
      <c r="M884">
        <v>0.6</v>
      </c>
      <c r="N884">
        <v>37.5</v>
      </c>
      <c r="O884" s="1" t="s">
        <v>22</v>
      </c>
      <c r="P884">
        <v>8.9</v>
      </c>
      <c r="Q884">
        <v>86.9</v>
      </c>
      <c r="R884">
        <v>1008.9</v>
      </c>
      <c r="S884" s="1" t="s">
        <v>351</v>
      </c>
      <c r="T884">
        <v>38.969720000000002</v>
      </c>
      <c r="U884">
        <v>-77.385189999999994</v>
      </c>
      <c r="V884" s="1" t="s">
        <v>222</v>
      </c>
      <c r="W884" s="1" t="s">
        <v>22</v>
      </c>
      <c r="X884" s="1" t="s">
        <v>22</v>
      </c>
      <c r="Y884" s="1" t="s">
        <v>24</v>
      </c>
    </row>
    <row r="885" spans="1:25" x14ac:dyDescent="0.25">
      <c r="A885" s="1" t="s">
        <v>222</v>
      </c>
      <c r="B885" s="2">
        <v>41062</v>
      </c>
      <c r="C885">
        <v>55.6</v>
      </c>
      <c r="D885">
        <v>71.7</v>
      </c>
      <c r="E885">
        <v>64.3</v>
      </c>
      <c r="F885">
        <v>50.8</v>
      </c>
      <c r="G885">
        <v>65.22</v>
      </c>
      <c r="I885">
        <v>17.3</v>
      </c>
      <c r="J885">
        <v>30</v>
      </c>
      <c r="K885">
        <v>286.04000000000002</v>
      </c>
      <c r="M885">
        <v>0</v>
      </c>
      <c r="N885">
        <v>4.17</v>
      </c>
      <c r="O885" s="1" t="s">
        <v>22</v>
      </c>
      <c r="P885">
        <v>10</v>
      </c>
      <c r="Q885">
        <v>54.9</v>
      </c>
      <c r="R885">
        <v>1008.8</v>
      </c>
      <c r="S885" s="1" t="s">
        <v>67</v>
      </c>
      <c r="T885">
        <v>38.969720000000002</v>
      </c>
      <c r="U885">
        <v>-77.385189999999994</v>
      </c>
      <c r="V885" s="1" t="s">
        <v>222</v>
      </c>
      <c r="W885" s="1" t="s">
        <v>22</v>
      </c>
      <c r="X885" s="1" t="s">
        <v>22</v>
      </c>
      <c r="Y885" s="1" t="s">
        <v>26</v>
      </c>
    </row>
    <row r="886" spans="1:25" x14ac:dyDescent="0.25">
      <c r="A886" s="1" t="s">
        <v>222</v>
      </c>
      <c r="B886" s="2">
        <v>41063</v>
      </c>
      <c r="C886">
        <v>52</v>
      </c>
      <c r="D886">
        <v>77</v>
      </c>
      <c r="E886">
        <v>64.900000000000006</v>
      </c>
      <c r="F886">
        <v>50.9</v>
      </c>
      <c r="G886">
        <v>63.81</v>
      </c>
      <c r="I886">
        <v>12.6</v>
      </c>
      <c r="K886">
        <v>236.55</v>
      </c>
      <c r="M886">
        <v>0</v>
      </c>
      <c r="N886">
        <v>0</v>
      </c>
      <c r="O886" s="1" t="s">
        <v>22</v>
      </c>
      <c r="P886">
        <v>10</v>
      </c>
      <c r="Q886">
        <v>45.1</v>
      </c>
      <c r="R886">
        <v>1009.3</v>
      </c>
      <c r="S886" s="1" t="s">
        <v>22</v>
      </c>
      <c r="T886">
        <v>38.969720000000002</v>
      </c>
      <c r="U886">
        <v>-77.385189999999994</v>
      </c>
      <c r="V886" s="1" t="s">
        <v>222</v>
      </c>
      <c r="W886" s="1" t="s">
        <v>22</v>
      </c>
      <c r="X886" s="1" t="s">
        <v>22</v>
      </c>
      <c r="Y886" s="1" t="s">
        <v>26</v>
      </c>
    </row>
    <row r="887" spans="1:25" x14ac:dyDescent="0.25">
      <c r="A887" s="1" t="s">
        <v>222</v>
      </c>
      <c r="B887" s="2">
        <v>41064</v>
      </c>
      <c r="C887">
        <v>55.1</v>
      </c>
      <c r="D887">
        <v>72.7</v>
      </c>
      <c r="E887">
        <v>65.900000000000006</v>
      </c>
      <c r="F887">
        <v>49.9</v>
      </c>
      <c r="G887">
        <v>58.39</v>
      </c>
      <c r="I887">
        <v>17.899999999999999</v>
      </c>
      <c r="J887">
        <v>30</v>
      </c>
      <c r="K887">
        <v>288.38</v>
      </c>
      <c r="M887">
        <v>0</v>
      </c>
      <c r="N887">
        <v>0</v>
      </c>
      <c r="O887" s="1" t="s">
        <v>22</v>
      </c>
      <c r="P887">
        <v>10</v>
      </c>
      <c r="Q887">
        <v>69.7</v>
      </c>
      <c r="R887">
        <v>1005.6</v>
      </c>
      <c r="S887" s="1" t="s">
        <v>67</v>
      </c>
      <c r="T887">
        <v>38.969720000000002</v>
      </c>
      <c r="U887">
        <v>-77.385189999999994</v>
      </c>
      <c r="V887" s="1" t="s">
        <v>222</v>
      </c>
      <c r="W887" s="1" t="s">
        <v>22</v>
      </c>
      <c r="X887" s="1" t="s">
        <v>22</v>
      </c>
      <c r="Y887" s="1" t="s">
        <v>26</v>
      </c>
    </row>
    <row r="888" spans="1:25" x14ac:dyDescent="0.25">
      <c r="A888" s="1" t="s">
        <v>222</v>
      </c>
      <c r="B888" s="2">
        <v>41065</v>
      </c>
      <c r="C888">
        <v>56.6</v>
      </c>
      <c r="D888">
        <v>66.8</v>
      </c>
      <c r="E888">
        <v>61.8</v>
      </c>
      <c r="F888">
        <v>49.6</v>
      </c>
      <c r="G888">
        <v>65.39</v>
      </c>
      <c r="I888">
        <v>12</v>
      </c>
      <c r="K888">
        <v>55.52</v>
      </c>
      <c r="M888">
        <v>0</v>
      </c>
      <c r="N888">
        <v>0</v>
      </c>
      <c r="O888" s="1" t="s">
        <v>22</v>
      </c>
      <c r="P888">
        <v>10</v>
      </c>
      <c r="Q888">
        <v>95</v>
      </c>
      <c r="R888">
        <v>1011.4</v>
      </c>
      <c r="S888" s="1" t="s">
        <v>67</v>
      </c>
      <c r="T888">
        <v>38.969720000000002</v>
      </c>
      <c r="U888">
        <v>-77.385189999999994</v>
      </c>
      <c r="V888" s="1" t="s">
        <v>222</v>
      </c>
      <c r="W888" s="1" t="s">
        <v>22</v>
      </c>
      <c r="X888" s="1" t="s">
        <v>22</v>
      </c>
      <c r="Y888" s="1" t="s">
        <v>23</v>
      </c>
    </row>
    <row r="889" spans="1:25" x14ac:dyDescent="0.25">
      <c r="A889" s="1" t="s">
        <v>222</v>
      </c>
      <c r="B889" s="2">
        <v>41066</v>
      </c>
      <c r="C889">
        <v>50.9</v>
      </c>
      <c r="D889">
        <v>73.099999999999994</v>
      </c>
      <c r="E889">
        <v>62.9</v>
      </c>
      <c r="F889">
        <v>50.3</v>
      </c>
      <c r="G889">
        <v>66.42</v>
      </c>
      <c r="I889">
        <v>8.6999999999999993</v>
      </c>
      <c r="K889">
        <v>207.21</v>
      </c>
      <c r="M889">
        <v>0</v>
      </c>
      <c r="N889">
        <v>4.17</v>
      </c>
      <c r="O889" s="1" t="s">
        <v>22</v>
      </c>
      <c r="P889">
        <v>10</v>
      </c>
      <c r="Q889">
        <v>75</v>
      </c>
      <c r="R889">
        <v>1015.4</v>
      </c>
      <c r="S889" s="1" t="s">
        <v>22</v>
      </c>
      <c r="T889">
        <v>38.969720000000002</v>
      </c>
      <c r="U889">
        <v>-77.385189999999994</v>
      </c>
      <c r="V889" s="1" t="s">
        <v>222</v>
      </c>
      <c r="W889" s="1" t="s">
        <v>22</v>
      </c>
      <c r="X889" s="1" t="s">
        <v>22</v>
      </c>
      <c r="Y889" s="1" t="s">
        <v>26</v>
      </c>
    </row>
    <row r="890" spans="1:25" x14ac:dyDescent="0.25">
      <c r="A890" s="1" t="s">
        <v>222</v>
      </c>
      <c r="B890" s="2">
        <v>41067</v>
      </c>
      <c r="C890">
        <v>53.8</v>
      </c>
      <c r="D890">
        <v>77.900000000000006</v>
      </c>
      <c r="E890">
        <v>66.400000000000006</v>
      </c>
      <c r="F890">
        <v>52.3</v>
      </c>
      <c r="G890">
        <v>64.47</v>
      </c>
      <c r="I890">
        <v>11.7</v>
      </c>
      <c r="K890">
        <v>262.70999999999998</v>
      </c>
      <c r="M890">
        <v>0</v>
      </c>
      <c r="N890">
        <v>0</v>
      </c>
      <c r="O890" s="1" t="s">
        <v>22</v>
      </c>
      <c r="P890">
        <v>10</v>
      </c>
      <c r="Q890">
        <v>46.2</v>
      </c>
      <c r="R890">
        <v>1015.9</v>
      </c>
      <c r="S890" s="1" t="s">
        <v>22</v>
      </c>
      <c r="T890">
        <v>38.969720000000002</v>
      </c>
      <c r="U890">
        <v>-77.385189999999994</v>
      </c>
      <c r="V890" s="1" t="s">
        <v>222</v>
      </c>
      <c r="W890" s="1" t="s">
        <v>22</v>
      </c>
      <c r="X890" s="1" t="s">
        <v>22</v>
      </c>
      <c r="Y890" s="1" t="s">
        <v>26</v>
      </c>
    </row>
    <row r="891" spans="1:25" x14ac:dyDescent="0.25">
      <c r="A891" s="1" t="s">
        <v>222</v>
      </c>
      <c r="B891" s="2">
        <v>41068</v>
      </c>
      <c r="C891">
        <v>51.5</v>
      </c>
      <c r="D891">
        <v>82.8</v>
      </c>
      <c r="E891">
        <v>69.099999999999994</v>
      </c>
      <c r="F891">
        <v>52.3</v>
      </c>
      <c r="G891">
        <v>59.64</v>
      </c>
      <c r="H891">
        <v>81.3</v>
      </c>
      <c r="I891">
        <v>15.2</v>
      </c>
      <c r="K891">
        <v>274.45</v>
      </c>
      <c r="M891">
        <v>0</v>
      </c>
      <c r="N891">
        <v>0</v>
      </c>
      <c r="O891" s="1" t="s">
        <v>22</v>
      </c>
      <c r="P891">
        <v>10</v>
      </c>
      <c r="Q891">
        <v>40.799999999999997</v>
      </c>
      <c r="R891">
        <v>1015.3</v>
      </c>
      <c r="S891" s="1" t="s">
        <v>22</v>
      </c>
      <c r="T891">
        <v>38.969720000000002</v>
      </c>
      <c r="U891">
        <v>-77.385189999999994</v>
      </c>
      <c r="V891" s="1" t="s">
        <v>222</v>
      </c>
      <c r="W891" s="1" t="s">
        <v>22</v>
      </c>
      <c r="X891" s="1" t="s">
        <v>22</v>
      </c>
      <c r="Y891" s="1" t="s">
        <v>26</v>
      </c>
    </row>
    <row r="892" spans="1:25" x14ac:dyDescent="0.25">
      <c r="A892" s="1" t="s">
        <v>222</v>
      </c>
      <c r="B892" s="2">
        <v>41069</v>
      </c>
      <c r="C892">
        <v>57.3</v>
      </c>
      <c r="D892">
        <v>88</v>
      </c>
      <c r="E892">
        <v>74.3</v>
      </c>
      <c r="F892">
        <v>55.1</v>
      </c>
      <c r="G892">
        <v>56.1</v>
      </c>
      <c r="H892">
        <v>85.6</v>
      </c>
      <c r="I892">
        <v>10.199999999999999</v>
      </c>
      <c r="K892">
        <v>236.48</v>
      </c>
      <c r="M892">
        <v>0</v>
      </c>
      <c r="N892">
        <v>0</v>
      </c>
      <c r="O892" s="1" t="s">
        <v>22</v>
      </c>
      <c r="P892">
        <v>10</v>
      </c>
      <c r="Q892">
        <v>39.299999999999997</v>
      </c>
      <c r="R892">
        <v>1015</v>
      </c>
      <c r="S892" s="1" t="s">
        <v>22</v>
      </c>
      <c r="T892">
        <v>38.969720000000002</v>
      </c>
      <c r="U892">
        <v>-77.385189999999994</v>
      </c>
      <c r="V892" s="1" t="s">
        <v>222</v>
      </c>
      <c r="W892" s="1" t="s">
        <v>22</v>
      </c>
      <c r="X892" s="1" t="s">
        <v>22</v>
      </c>
      <c r="Y892" s="1" t="s">
        <v>26</v>
      </c>
    </row>
    <row r="893" spans="1:25" x14ac:dyDescent="0.25">
      <c r="A893" s="1" t="s">
        <v>222</v>
      </c>
      <c r="B893" s="2">
        <v>41070</v>
      </c>
      <c r="C893">
        <v>61.2</v>
      </c>
      <c r="D893">
        <v>89.8</v>
      </c>
      <c r="E893">
        <v>77.099999999999994</v>
      </c>
      <c r="F893">
        <v>59.2</v>
      </c>
      <c r="G893">
        <v>58.04</v>
      </c>
      <c r="H893">
        <v>88.6</v>
      </c>
      <c r="I893">
        <v>10.5</v>
      </c>
      <c r="K893">
        <v>243.5</v>
      </c>
      <c r="M893">
        <v>0</v>
      </c>
      <c r="N893">
        <v>0</v>
      </c>
      <c r="O893" s="1" t="s">
        <v>22</v>
      </c>
      <c r="P893">
        <v>10</v>
      </c>
      <c r="Q893">
        <v>20</v>
      </c>
      <c r="R893">
        <v>1018</v>
      </c>
      <c r="S893" s="1" t="s">
        <v>22</v>
      </c>
      <c r="T893">
        <v>38.969720000000002</v>
      </c>
      <c r="U893">
        <v>-77.385189999999994</v>
      </c>
      <c r="V893" s="1" t="s">
        <v>222</v>
      </c>
      <c r="W893" s="1" t="s">
        <v>22</v>
      </c>
      <c r="X893" s="1" t="s">
        <v>22</v>
      </c>
      <c r="Y893" s="1" t="s">
        <v>28</v>
      </c>
    </row>
    <row r="894" spans="1:25" x14ac:dyDescent="0.25">
      <c r="A894" s="1" t="s">
        <v>222</v>
      </c>
      <c r="B894" s="2">
        <v>41071</v>
      </c>
      <c r="C894">
        <v>64.900000000000006</v>
      </c>
      <c r="D894">
        <v>85</v>
      </c>
      <c r="E894">
        <v>75.599999999999994</v>
      </c>
      <c r="F894">
        <v>62.4</v>
      </c>
      <c r="G894">
        <v>65.56</v>
      </c>
      <c r="H894">
        <v>85.5</v>
      </c>
      <c r="I894">
        <v>14.4</v>
      </c>
      <c r="K894">
        <v>183.6</v>
      </c>
      <c r="M894">
        <v>0</v>
      </c>
      <c r="N894">
        <v>0</v>
      </c>
      <c r="O894" s="1" t="s">
        <v>22</v>
      </c>
      <c r="P894">
        <v>9.8000000000000007</v>
      </c>
      <c r="Q894">
        <v>63.2</v>
      </c>
      <c r="R894">
        <v>1019.2</v>
      </c>
      <c r="S894" s="1" t="s">
        <v>61</v>
      </c>
      <c r="T894">
        <v>38.969720000000002</v>
      </c>
      <c r="U894">
        <v>-77.385189999999994</v>
      </c>
      <c r="V894" s="1" t="s">
        <v>222</v>
      </c>
      <c r="W894" s="1" t="s">
        <v>22</v>
      </c>
      <c r="X894" s="1" t="s">
        <v>22</v>
      </c>
      <c r="Y894" s="1" t="s">
        <v>26</v>
      </c>
    </row>
    <row r="895" spans="1:25" x14ac:dyDescent="0.25">
      <c r="A895" s="1" t="s">
        <v>222</v>
      </c>
      <c r="B895" s="2">
        <v>41072</v>
      </c>
      <c r="C895">
        <v>68.3</v>
      </c>
      <c r="D895">
        <v>78.099999999999994</v>
      </c>
      <c r="E895">
        <v>72.8</v>
      </c>
      <c r="F895">
        <v>69</v>
      </c>
      <c r="G895">
        <v>88.24</v>
      </c>
      <c r="I895">
        <v>11</v>
      </c>
      <c r="K895">
        <v>163.91</v>
      </c>
      <c r="M895">
        <v>0.4</v>
      </c>
      <c r="N895">
        <v>75</v>
      </c>
      <c r="O895" s="1" t="s">
        <v>22</v>
      </c>
      <c r="P895">
        <v>7.9</v>
      </c>
      <c r="Q895">
        <v>93.6</v>
      </c>
      <c r="R895">
        <v>1013.5</v>
      </c>
      <c r="S895" s="1" t="s">
        <v>94</v>
      </c>
      <c r="T895">
        <v>38.969720000000002</v>
      </c>
      <c r="U895">
        <v>-77.385189999999994</v>
      </c>
      <c r="V895" s="1" t="s">
        <v>222</v>
      </c>
      <c r="W895" s="1" t="s">
        <v>22</v>
      </c>
      <c r="X895" s="1" t="s">
        <v>22</v>
      </c>
      <c r="Y895" s="1" t="s">
        <v>24</v>
      </c>
    </row>
    <row r="896" spans="1:25" x14ac:dyDescent="0.25">
      <c r="A896" s="1" t="s">
        <v>222</v>
      </c>
      <c r="B896" s="2">
        <v>41073</v>
      </c>
      <c r="C896">
        <v>66.7</v>
      </c>
      <c r="D896">
        <v>79</v>
      </c>
      <c r="E896">
        <v>72.099999999999994</v>
      </c>
      <c r="F896">
        <v>56.5</v>
      </c>
      <c r="G896">
        <v>61.54</v>
      </c>
      <c r="I896">
        <v>15.6</v>
      </c>
      <c r="K896">
        <v>283.04000000000002</v>
      </c>
      <c r="M896">
        <v>0.2</v>
      </c>
      <c r="N896">
        <v>4.17</v>
      </c>
      <c r="O896" s="1" t="s">
        <v>22</v>
      </c>
      <c r="P896">
        <v>9.9</v>
      </c>
      <c r="Q896">
        <v>67.599999999999994</v>
      </c>
      <c r="R896">
        <v>1014.5</v>
      </c>
      <c r="S896" s="1" t="s">
        <v>22</v>
      </c>
      <c r="T896">
        <v>38.969720000000002</v>
      </c>
      <c r="U896">
        <v>-77.385189999999994</v>
      </c>
      <c r="V896" s="1" t="s">
        <v>222</v>
      </c>
      <c r="W896" s="1" t="s">
        <v>22</v>
      </c>
      <c r="X896" s="1" t="s">
        <v>22</v>
      </c>
      <c r="Y896" s="1" t="s">
        <v>25</v>
      </c>
    </row>
    <row r="897" spans="1:25" x14ac:dyDescent="0.25">
      <c r="A897" s="1" t="s">
        <v>222</v>
      </c>
      <c r="B897" s="2">
        <v>41074</v>
      </c>
      <c r="C897">
        <v>61.3</v>
      </c>
      <c r="D897">
        <v>80.599999999999994</v>
      </c>
      <c r="E897">
        <v>70.7</v>
      </c>
      <c r="F897">
        <v>56.8</v>
      </c>
      <c r="G897">
        <v>62.21</v>
      </c>
      <c r="H897">
        <v>81.3</v>
      </c>
      <c r="I897">
        <v>9.1</v>
      </c>
      <c r="J897">
        <v>31.1</v>
      </c>
      <c r="K897">
        <v>139.75</v>
      </c>
      <c r="M897">
        <v>0</v>
      </c>
      <c r="N897">
        <v>0</v>
      </c>
      <c r="O897" s="1" t="s">
        <v>22</v>
      </c>
      <c r="P897">
        <v>10</v>
      </c>
      <c r="Q897">
        <v>78.900000000000006</v>
      </c>
      <c r="R897">
        <v>1020.7</v>
      </c>
      <c r="S897" s="1" t="s">
        <v>22</v>
      </c>
      <c r="T897">
        <v>38.969720000000002</v>
      </c>
      <c r="U897">
        <v>-77.385189999999994</v>
      </c>
      <c r="V897" s="1" t="s">
        <v>222</v>
      </c>
      <c r="W897" s="1" t="s">
        <v>22</v>
      </c>
      <c r="X897" s="1" t="s">
        <v>22</v>
      </c>
      <c r="Y897" s="1" t="s">
        <v>23</v>
      </c>
    </row>
    <row r="898" spans="1:25" x14ac:dyDescent="0.25">
      <c r="A898" s="1" t="s">
        <v>222</v>
      </c>
      <c r="B898" s="2">
        <v>41075</v>
      </c>
      <c r="C898">
        <v>60.1</v>
      </c>
      <c r="D898">
        <v>79</v>
      </c>
      <c r="E898">
        <v>70.099999999999994</v>
      </c>
      <c r="F898">
        <v>56.9</v>
      </c>
      <c r="G898">
        <v>65.760000000000005</v>
      </c>
      <c r="I898">
        <v>9.5</v>
      </c>
      <c r="K898">
        <v>93.11</v>
      </c>
      <c r="M898">
        <v>0</v>
      </c>
      <c r="N898">
        <v>0</v>
      </c>
      <c r="O898" s="1" t="s">
        <v>22</v>
      </c>
      <c r="P898">
        <v>10</v>
      </c>
      <c r="Q898">
        <v>61.7</v>
      </c>
      <c r="R898">
        <v>1024.3</v>
      </c>
      <c r="S898" s="1" t="s">
        <v>22</v>
      </c>
      <c r="T898">
        <v>38.969720000000002</v>
      </c>
      <c r="U898">
        <v>-77.385189999999994</v>
      </c>
      <c r="V898" s="1" t="s">
        <v>222</v>
      </c>
      <c r="W898" s="1" t="s">
        <v>22</v>
      </c>
      <c r="X898" s="1" t="s">
        <v>22</v>
      </c>
      <c r="Y898" s="1" t="s">
        <v>26</v>
      </c>
    </row>
    <row r="899" spans="1:25" x14ac:dyDescent="0.25">
      <c r="A899" s="1" t="s">
        <v>222</v>
      </c>
      <c r="B899" s="2">
        <v>41076</v>
      </c>
      <c r="C899">
        <v>54.3</v>
      </c>
      <c r="D899">
        <v>79.099999999999994</v>
      </c>
      <c r="E899">
        <v>68.599999999999994</v>
      </c>
      <c r="F899">
        <v>53.2</v>
      </c>
      <c r="G899">
        <v>60.96</v>
      </c>
      <c r="I899">
        <v>7.7</v>
      </c>
      <c r="K899">
        <v>120.38</v>
      </c>
      <c r="M899">
        <v>0</v>
      </c>
      <c r="N899">
        <v>0</v>
      </c>
      <c r="O899" s="1" t="s">
        <v>22</v>
      </c>
      <c r="P899">
        <v>10</v>
      </c>
      <c r="Q899">
        <v>52.3</v>
      </c>
      <c r="R899">
        <v>1024.9000000000001</v>
      </c>
      <c r="S899" s="1" t="s">
        <v>22</v>
      </c>
      <c r="T899">
        <v>38.969720000000002</v>
      </c>
      <c r="U899">
        <v>-77.385189999999994</v>
      </c>
      <c r="V899" s="1" t="s">
        <v>222</v>
      </c>
      <c r="W899" s="1" t="s">
        <v>22</v>
      </c>
      <c r="X899" s="1" t="s">
        <v>22</v>
      </c>
      <c r="Y899" s="1" t="s">
        <v>26</v>
      </c>
    </row>
    <row r="900" spans="1:25" x14ac:dyDescent="0.25">
      <c r="A900" s="1" t="s">
        <v>222</v>
      </c>
      <c r="B900" s="2">
        <v>41077</v>
      </c>
      <c r="C900">
        <v>52.4</v>
      </c>
      <c r="D900">
        <v>77.099999999999994</v>
      </c>
      <c r="E900">
        <v>66.8</v>
      </c>
      <c r="F900">
        <v>54.3</v>
      </c>
      <c r="G900">
        <v>65.790000000000006</v>
      </c>
      <c r="I900">
        <v>10.3</v>
      </c>
      <c r="K900">
        <v>147.86000000000001</v>
      </c>
      <c r="M900">
        <v>0</v>
      </c>
      <c r="N900">
        <v>0</v>
      </c>
      <c r="O900" s="1" t="s">
        <v>22</v>
      </c>
      <c r="P900">
        <v>10</v>
      </c>
      <c r="Q900">
        <v>59.6</v>
      </c>
      <c r="R900">
        <v>1020.9</v>
      </c>
      <c r="S900" s="1" t="s">
        <v>22</v>
      </c>
      <c r="T900">
        <v>38.969720000000002</v>
      </c>
      <c r="U900">
        <v>-77.385189999999994</v>
      </c>
      <c r="V900" s="1" t="s">
        <v>222</v>
      </c>
      <c r="W900" s="1" t="s">
        <v>22</v>
      </c>
      <c r="X900" s="1" t="s">
        <v>22</v>
      </c>
      <c r="Y900" s="1" t="s">
        <v>26</v>
      </c>
    </row>
    <row r="901" spans="1:25" x14ac:dyDescent="0.25">
      <c r="A901" s="1" t="s">
        <v>222</v>
      </c>
      <c r="B901" s="2">
        <v>41078</v>
      </c>
      <c r="C901">
        <v>61.1</v>
      </c>
      <c r="D901">
        <v>67</v>
      </c>
      <c r="E901">
        <v>64.3</v>
      </c>
      <c r="F901">
        <v>59.8</v>
      </c>
      <c r="G901">
        <v>85.47</v>
      </c>
      <c r="I901">
        <v>12</v>
      </c>
      <c r="K901">
        <v>163</v>
      </c>
      <c r="M901">
        <v>0.1</v>
      </c>
      <c r="N901">
        <v>25</v>
      </c>
      <c r="O901" s="1" t="s">
        <v>22</v>
      </c>
      <c r="P901">
        <v>9.1</v>
      </c>
      <c r="Q901">
        <v>94.3</v>
      </c>
      <c r="R901">
        <v>1018.7</v>
      </c>
      <c r="S901" s="1" t="s">
        <v>93</v>
      </c>
      <c r="T901">
        <v>38.969720000000002</v>
      </c>
      <c r="U901">
        <v>-77.385189999999994</v>
      </c>
      <c r="V901" s="1" t="s">
        <v>222</v>
      </c>
      <c r="W901" s="1" t="s">
        <v>22</v>
      </c>
      <c r="X901" s="1" t="s">
        <v>22</v>
      </c>
      <c r="Y901" s="1" t="s">
        <v>24</v>
      </c>
    </row>
    <row r="902" spans="1:25" x14ac:dyDescent="0.25">
      <c r="A902" s="1" t="s">
        <v>222</v>
      </c>
      <c r="B902" s="2">
        <v>41079</v>
      </c>
      <c r="C902">
        <v>66.8</v>
      </c>
      <c r="D902">
        <v>89.6</v>
      </c>
      <c r="E902">
        <v>76.3</v>
      </c>
      <c r="F902">
        <v>66.8</v>
      </c>
      <c r="G902">
        <v>74.290000000000006</v>
      </c>
      <c r="H902">
        <v>93.1</v>
      </c>
      <c r="I902">
        <v>6.9</v>
      </c>
      <c r="K902">
        <v>189.69</v>
      </c>
      <c r="M902">
        <v>0</v>
      </c>
      <c r="N902">
        <v>0</v>
      </c>
      <c r="O902" s="1" t="s">
        <v>22</v>
      </c>
      <c r="P902">
        <v>9.8000000000000007</v>
      </c>
      <c r="Q902">
        <v>62.5</v>
      </c>
      <c r="R902">
        <v>1019.7</v>
      </c>
      <c r="S902" s="1" t="s">
        <v>61</v>
      </c>
      <c r="T902">
        <v>38.969720000000002</v>
      </c>
      <c r="U902">
        <v>-77.385189999999994</v>
      </c>
      <c r="V902" s="1" t="s">
        <v>222</v>
      </c>
      <c r="W902" s="1" t="s">
        <v>22</v>
      </c>
      <c r="X902" s="1" t="s">
        <v>22</v>
      </c>
      <c r="Y902" s="1" t="s">
        <v>26</v>
      </c>
    </row>
    <row r="903" spans="1:25" x14ac:dyDescent="0.25">
      <c r="A903" s="1" t="s">
        <v>222</v>
      </c>
      <c r="B903" s="2">
        <v>41080</v>
      </c>
      <c r="C903">
        <v>70.900000000000006</v>
      </c>
      <c r="D903">
        <v>92.7</v>
      </c>
      <c r="E903">
        <v>82.6</v>
      </c>
      <c r="F903">
        <v>69.2</v>
      </c>
      <c r="G903">
        <v>67.430000000000007</v>
      </c>
      <c r="H903">
        <v>96.1</v>
      </c>
      <c r="I903">
        <v>8.6999999999999993</v>
      </c>
      <c r="K903">
        <v>265.79000000000002</v>
      </c>
      <c r="M903">
        <v>0</v>
      </c>
      <c r="N903">
        <v>0</v>
      </c>
      <c r="O903" s="1" t="s">
        <v>22</v>
      </c>
      <c r="P903">
        <v>8.9</v>
      </c>
      <c r="Q903">
        <v>34.799999999999997</v>
      </c>
      <c r="R903">
        <v>1018.8</v>
      </c>
      <c r="S903" s="1" t="s">
        <v>110</v>
      </c>
      <c r="T903">
        <v>38.969720000000002</v>
      </c>
      <c r="U903">
        <v>-77.385189999999994</v>
      </c>
      <c r="V903" s="1" t="s">
        <v>222</v>
      </c>
      <c r="W903" s="1" t="s">
        <v>22</v>
      </c>
      <c r="X903" s="1" t="s">
        <v>22</v>
      </c>
      <c r="Y903" s="1" t="s">
        <v>26</v>
      </c>
    </row>
    <row r="904" spans="1:25" x14ac:dyDescent="0.25">
      <c r="A904" s="1" t="s">
        <v>222</v>
      </c>
      <c r="B904" s="2">
        <v>41081</v>
      </c>
      <c r="C904">
        <v>69.599999999999994</v>
      </c>
      <c r="D904">
        <v>94</v>
      </c>
      <c r="E904">
        <v>83.8</v>
      </c>
      <c r="F904">
        <v>68.599999999999994</v>
      </c>
      <c r="G904">
        <v>63.67</v>
      </c>
      <c r="H904">
        <v>97.5</v>
      </c>
      <c r="I904">
        <v>7.6</v>
      </c>
      <c r="K904">
        <v>246.59</v>
      </c>
      <c r="M904">
        <v>0</v>
      </c>
      <c r="N904">
        <v>0</v>
      </c>
      <c r="O904" s="1" t="s">
        <v>22</v>
      </c>
      <c r="P904">
        <v>9.4</v>
      </c>
      <c r="Q904">
        <v>25.2</v>
      </c>
      <c r="R904">
        <v>1014</v>
      </c>
      <c r="S904" s="1" t="s">
        <v>62</v>
      </c>
      <c r="T904">
        <v>38.969720000000002</v>
      </c>
      <c r="U904">
        <v>-77.385189999999994</v>
      </c>
      <c r="V904" s="1" t="s">
        <v>222</v>
      </c>
      <c r="W904" s="1" t="s">
        <v>22</v>
      </c>
      <c r="X904" s="1" t="s">
        <v>22</v>
      </c>
      <c r="Y904" s="1" t="s">
        <v>26</v>
      </c>
    </row>
    <row r="905" spans="1:25" x14ac:dyDescent="0.25">
      <c r="A905" s="1" t="s">
        <v>222</v>
      </c>
      <c r="B905" s="2">
        <v>41082</v>
      </c>
      <c r="C905">
        <v>69.2</v>
      </c>
      <c r="D905">
        <v>91.7</v>
      </c>
      <c r="E905">
        <v>81</v>
      </c>
      <c r="F905">
        <v>68.099999999999994</v>
      </c>
      <c r="G905">
        <v>66.98</v>
      </c>
      <c r="H905">
        <v>93.8</v>
      </c>
      <c r="I905">
        <v>25.8</v>
      </c>
      <c r="J905">
        <v>46.1</v>
      </c>
      <c r="K905">
        <v>302.05</v>
      </c>
      <c r="M905">
        <v>0.1</v>
      </c>
      <c r="N905">
        <v>12.5</v>
      </c>
      <c r="O905" s="1" t="s">
        <v>22</v>
      </c>
      <c r="P905">
        <v>9.3000000000000007</v>
      </c>
      <c r="Q905">
        <v>81.7</v>
      </c>
      <c r="R905">
        <v>1010.2</v>
      </c>
      <c r="S905" s="1" t="s">
        <v>352</v>
      </c>
      <c r="T905">
        <v>38.969720000000002</v>
      </c>
      <c r="U905">
        <v>-77.385189999999994</v>
      </c>
      <c r="V905" s="1" t="s">
        <v>222</v>
      </c>
      <c r="W905" s="1" t="s">
        <v>22</v>
      </c>
      <c r="X905" s="1" t="s">
        <v>22</v>
      </c>
      <c r="Y905" s="1" t="s">
        <v>24</v>
      </c>
    </row>
    <row r="906" spans="1:25" x14ac:dyDescent="0.25">
      <c r="A906" s="1" t="s">
        <v>222</v>
      </c>
      <c r="B906" s="2">
        <v>41083</v>
      </c>
      <c r="C906">
        <v>68.099999999999994</v>
      </c>
      <c r="D906">
        <v>87.1</v>
      </c>
      <c r="E906">
        <v>76.900000000000006</v>
      </c>
      <c r="F906">
        <v>61.2</v>
      </c>
      <c r="G906">
        <v>63.01</v>
      </c>
      <c r="H906">
        <v>85.2</v>
      </c>
      <c r="I906">
        <v>12.8</v>
      </c>
      <c r="K906">
        <v>316.64999999999998</v>
      </c>
      <c r="M906">
        <v>0</v>
      </c>
      <c r="N906">
        <v>0</v>
      </c>
      <c r="O906" s="1" t="s">
        <v>22</v>
      </c>
      <c r="P906">
        <v>9.6</v>
      </c>
      <c r="Q906">
        <v>52.5</v>
      </c>
      <c r="R906">
        <v>1013.7</v>
      </c>
      <c r="S906" s="1" t="s">
        <v>22</v>
      </c>
      <c r="T906">
        <v>38.969720000000002</v>
      </c>
      <c r="U906">
        <v>-77.385189999999994</v>
      </c>
      <c r="V906" s="1" t="s">
        <v>222</v>
      </c>
      <c r="W906" s="1" t="s">
        <v>22</v>
      </c>
      <c r="X906" s="1" t="s">
        <v>22</v>
      </c>
      <c r="Y906" s="1" t="s">
        <v>26</v>
      </c>
    </row>
    <row r="907" spans="1:25" x14ac:dyDescent="0.25">
      <c r="A907" s="1" t="s">
        <v>222</v>
      </c>
      <c r="B907" s="2">
        <v>41084</v>
      </c>
      <c r="C907">
        <v>62.8</v>
      </c>
      <c r="D907">
        <v>87.7</v>
      </c>
      <c r="E907">
        <v>76.900000000000006</v>
      </c>
      <c r="F907">
        <v>61.4</v>
      </c>
      <c r="G907">
        <v>62.24</v>
      </c>
      <c r="H907">
        <v>87.9</v>
      </c>
      <c r="I907">
        <v>9.6999999999999993</v>
      </c>
      <c r="K907">
        <v>219.69</v>
      </c>
      <c r="M907">
        <v>0</v>
      </c>
      <c r="N907">
        <v>0</v>
      </c>
      <c r="O907" s="1" t="s">
        <v>22</v>
      </c>
      <c r="P907">
        <v>10</v>
      </c>
      <c r="Q907">
        <v>64.3</v>
      </c>
      <c r="R907">
        <v>1015</v>
      </c>
      <c r="S907" s="1" t="s">
        <v>22</v>
      </c>
      <c r="T907">
        <v>38.969720000000002</v>
      </c>
      <c r="U907">
        <v>-77.385189999999994</v>
      </c>
      <c r="V907" s="1" t="s">
        <v>222</v>
      </c>
      <c r="W907" s="1" t="s">
        <v>22</v>
      </c>
      <c r="X907" s="1" t="s">
        <v>22</v>
      </c>
      <c r="Y907" s="1" t="s">
        <v>26</v>
      </c>
    </row>
    <row r="908" spans="1:25" x14ac:dyDescent="0.25">
      <c r="A908" s="1" t="s">
        <v>222</v>
      </c>
      <c r="B908" s="2">
        <v>41085</v>
      </c>
      <c r="C908">
        <v>68.900000000000006</v>
      </c>
      <c r="D908">
        <v>84.6</v>
      </c>
      <c r="E908">
        <v>76.099999999999994</v>
      </c>
      <c r="F908">
        <v>57.9</v>
      </c>
      <c r="G908">
        <v>57.89</v>
      </c>
      <c r="H908">
        <v>84</v>
      </c>
      <c r="I908">
        <v>20.3</v>
      </c>
      <c r="J908">
        <v>31.1</v>
      </c>
      <c r="K908">
        <v>271.67</v>
      </c>
      <c r="M908">
        <v>0</v>
      </c>
      <c r="N908">
        <v>0</v>
      </c>
      <c r="O908" s="1" t="s">
        <v>22</v>
      </c>
      <c r="P908">
        <v>9.6</v>
      </c>
      <c r="Q908">
        <v>55.2</v>
      </c>
      <c r="R908">
        <v>1008.3</v>
      </c>
      <c r="S908" s="1" t="s">
        <v>83</v>
      </c>
      <c r="T908">
        <v>38.969720000000002</v>
      </c>
      <c r="U908">
        <v>-77.385189999999994</v>
      </c>
      <c r="V908" s="1" t="s">
        <v>222</v>
      </c>
      <c r="W908" s="1" t="s">
        <v>22</v>
      </c>
      <c r="X908" s="1" t="s">
        <v>22</v>
      </c>
      <c r="Y908" s="1" t="s">
        <v>26</v>
      </c>
    </row>
    <row r="909" spans="1:25" x14ac:dyDescent="0.25">
      <c r="A909" s="1" t="s">
        <v>222</v>
      </c>
      <c r="B909" s="2">
        <v>41086</v>
      </c>
      <c r="C909">
        <v>55.5</v>
      </c>
      <c r="D909">
        <v>78.900000000000006</v>
      </c>
      <c r="E909">
        <v>68.7</v>
      </c>
      <c r="F909">
        <v>45.5</v>
      </c>
      <c r="G909">
        <v>44.81</v>
      </c>
      <c r="I909">
        <v>20</v>
      </c>
      <c r="K909">
        <v>310.58</v>
      </c>
      <c r="M909">
        <v>0</v>
      </c>
      <c r="N909">
        <v>0</v>
      </c>
      <c r="O909" s="1" t="s">
        <v>22</v>
      </c>
      <c r="P909">
        <v>10</v>
      </c>
      <c r="Q909">
        <v>22.1</v>
      </c>
      <c r="R909">
        <v>1011.1</v>
      </c>
      <c r="S909" s="1" t="s">
        <v>22</v>
      </c>
      <c r="T909">
        <v>38.969720000000002</v>
      </c>
      <c r="U909">
        <v>-77.385189999999994</v>
      </c>
      <c r="V909" s="1" t="s">
        <v>222</v>
      </c>
      <c r="W909" s="1" t="s">
        <v>22</v>
      </c>
      <c r="X909" s="1" t="s">
        <v>22</v>
      </c>
      <c r="Y909" s="1" t="s">
        <v>28</v>
      </c>
    </row>
    <row r="910" spans="1:25" x14ac:dyDescent="0.25">
      <c r="A910" s="1" t="s">
        <v>222</v>
      </c>
      <c r="B910" s="2">
        <v>41087</v>
      </c>
      <c r="C910">
        <v>54.8</v>
      </c>
      <c r="D910">
        <v>86.8</v>
      </c>
      <c r="E910">
        <v>72.8</v>
      </c>
      <c r="F910">
        <v>51.3</v>
      </c>
      <c r="G910">
        <v>49.51</v>
      </c>
      <c r="H910">
        <v>84.4</v>
      </c>
      <c r="I910">
        <v>16.5</v>
      </c>
      <c r="J910">
        <v>31.1</v>
      </c>
      <c r="K910">
        <v>293</v>
      </c>
      <c r="M910">
        <v>0</v>
      </c>
      <c r="N910">
        <v>0</v>
      </c>
      <c r="O910" s="1" t="s">
        <v>22</v>
      </c>
      <c r="P910">
        <v>10</v>
      </c>
      <c r="Q910">
        <v>26.6</v>
      </c>
      <c r="R910">
        <v>1012.2</v>
      </c>
      <c r="S910" s="1" t="s">
        <v>22</v>
      </c>
      <c r="T910">
        <v>38.969720000000002</v>
      </c>
      <c r="U910">
        <v>-77.385189999999994</v>
      </c>
      <c r="V910" s="1" t="s">
        <v>222</v>
      </c>
      <c r="W910" s="1" t="s">
        <v>22</v>
      </c>
      <c r="X910" s="1" t="s">
        <v>22</v>
      </c>
      <c r="Y910" s="1" t="s">
        <v>26</v>
      </c>
    </row>
    <row r="911" spans="1:25" x14ac:dyDescent="0.25">
      <c r="A911" s="1" t="s">
        <v>222</v>
      </c>
      <c r="B911" s="2">
        <v>41088</v>
      </c>
      <c r="C911">
        <v>59.5</v>
      </c>
      <c r="D911">
        <v>91.9</v>
      </c>
      <c r="E911">
        <v>78.3</v>
      </c>
      <c r="F911">
        <v>57.8</v>
      </c>
      <c r="G911">
        <v>53.73</v>
      </c>
      <c r="H911">
        <v>90</v>
      </c>
      <c r="I911">
        <v>11.1</v>
      </c>
      <c r="K911">
        <v>223</v>
      </c>
      <c r="M911">
        <v>0</v>
      </c>
      <c r="N911">
        <v>0</v>
      </c>
      <c r="O911" s="1" t="s">
        <v>22</v>
      </c>
      <c r="P911">
        <v>10</v>
      </c>
      <c r="Q911">
        <v>28.1</v>
      </c>
      <c r="R911">
        <v>1011.1</v>
      </c>
      <c r="S911" s="1" t="s">
        <v>22</v>
      </c>
      <c r="T911">
        <v>38.969720000000002</v>
      </c>
      <c r="U911">
        <v>-77.385189999999994</v>
      </c>
      <c r="V911" s="1" t="s">
        <v>222</v>
      </c>
      <c r="W911" s="1" t="s">
        <v>22</v>
      </c>
      <c r="X911" s="1" t="s">
        <v>22</v>
      </c>
      <c r="Y911" s="1" t="s">
        <v>26</v>
      </c>
    </row>
    <row r="912" spans="1:25" x14ac:dyDescent="0.25">
      <c r="A912" s="1" t="s">
        <v>222</v>
      </c>
      <c r="B912" s="2">
        <v>41089</v>
      </c>
      <c r="C912">
        <v>71.7</v>
      </c>
      <c r="D912">
        <v>101</v>
      </c>
      <c r="E912">
        <v>87.1</v>
      </c>
      <c r="F912">
        <v>68.7</v>
      </c>
      <c r="G912">
        <v>56.26</v>
      </c>
      <c r="H912">
        <v>110.4</v>
      </c>
      <c r="I912">
        <v>20.8</v>
      </c>
      <c r="J912">
        <v>71.400000000000006</v>
      </c>
      <c r="K912">
        <v>244.29</v>
      </c>
      <c r="M912">
        <v>0</v>
      </c>
      <c r="N912">
        <v>4.17</v>
      </c>
      <c r="O912" s="1" t="s">
        <v>22</v>
      </c>
      <c r="P912">
        <v>9.5</v>
      </c>
      <c r="Q912">
        <v>43.3</v>
      </c>
      <c r="R912">
        <v>1006.9</v>
      </c>
      <c r="S912" s="1" t="s">
        <v>168</v>
      </c>
      <c r="T912">
        <v>38.969720000000002</v>
      </c>
      <c r="U912">
        <v>-77.385189999999994</v>
      </c>
      <c r="V912" s="1" t="s">
        <v>222</v>
      </c>
      <c r="W912" s="1" t="s">
        <v>22</v>
      </c>
      <c r="X912" s="1" t="s">
        <v>22</v>
      </c>
      <c r="Y912" s="1" t="s">
        <v>26</v>
      </c>
    </row>
    <row r="913" spans="1:25" x14ac:dyDescent="0.25">
      <c r="A913" s="1" t="s">
        <v>222</v>
      </c>
      <c r="B913" s="2">
        <v>41090</v>
      </c>
      <c r="C913">
        <v>70.7</v>
      </c>
      <c r="D913">
        <v>92.8</v>
      </c>
      <c r="E913">
        <v>81</v>
      </c>
      <c r="F913">
        <v>66.900000000000006</v>
      </c>
      <c r="G913">
        <v>65.95</v>
      </c>
      <c r="H913">
        <v>95.6</v>
      </c>
      <c r="I913">
        <v>9.4</v>
      </c>
      <c r="J913">
        <v>39.1</v>
      </c>
      <c r="K913">
        <v>275.45</v>
      </c>
      <c r="M913">
        <v>0.4</v>
      </c>
      <c r="N913">
        <v>12.5</v>
      </c>
      <c r="O913" s="1" t="s">
        <v>22</v>
      </c>
      <c r="P913">
        <v>10</v>
      </c>
      <c r="Q913">
        <v>46.4</v>
      </c>
      <c r="R913">
        <v>1009.7</v>
      </c>
      <c r="S913" s="1" t="s">
        <v>353</v>
      </c>
      <c r="T913">
        <v>38.969720000000002</v>
      </c>
      <c r="U913">
        <v>-77.385189999999994</v>
      </c>
      <c r="V913" s="1" t="s">
        <v>222</v>
      </c>
      <c r="W913" s="1" t="s">
        <v>22</v>
      </c>
      <c r="X913" s="1" t="s">
        <v>22</v>
      </c>
      <c r="Y913" s="1" t="s">
        <v>25</v>
      </c>
    </row>
    <row r="914" spans="1:25" x14ac:dyDescent="0.25">
      <c r="A914" s="1" t="s">
        <v>222</v>
      </c>
      <c r="B914" s="2">
        <v>41091</v>
      </c>
      <c r="C914">
        <v>71.2</v>
      </c>
      <c r="D914">
        <v>95.9</v>
      </c>
      <c r="E914">
        <v>84.4</v>
      </c>
      <c r="F914">
        <v>68.2</v>
      </c>
      <c r="G914">
        <v>62.42</v>
      </c>
      <c r="H914">
        <v>102.6</v>
      </c>
      <c r="I914">
        <v>13.3</v>
      </c>
      <c r="K914">
        <v>281.55</v>
      </c>
      <c r="M914">
        <v>0</v>
      </c>
      <c r="N914">
        <v>4.17</v>
      </c>
      <c r="O914" s="1" t="s">
        <v>22</v>
      </c>
      <c r="P914">
        <v>9.9</v>
      </c>
      <c r="Q914">
        <v>34.700000000000003</v>
      </c>
      <c r="R914">
        <v>1011.3</v>
      </c>
      <c r="S914" s="1" t="s">
        <v>22</v>
      </c>
      <c r="T914">
        <v>38.969720000000002</v>
      </c>
      <c r="U914">
        <v>-77.385189999999994</v>
      </c>
      <c r="V914" s="1" t="s">
        <v>222</v>
      </c>
      <c r="W914" s="1" t="s">
        <v>22</v>
      </c>
      <c r="X914" s="1" t="s">
        <v>22</v>
      </c>
      <c r="Y914" s="1" t="s">
        <v>26</v>
      </c>
    </row>
    <row r="915" spans="1:25" x14ac:dyDescent="0.25">
      <c r="A915" s="1" t="s">
        <v>222</v>
      </c>
      <c r="B915" s="2">
        <v>41092</v>
      </c>
      <c r="C915">
        <v>73</v>
      </c>
      <c r="D915">
        <v>91.8</v>
      </c>
      <c r="E915">
        <v>82.6</v>
      </c>
      <c r="F915">
        <v>63.4</v>
      </c>
      <c r="G915">
        <v>54.62</v>
      </c>
      <c r="H915">
        <v>91</v>
      </c>
      <c r="I915">
        <v>15.8</v>
      </c>
      <c r="K915">
        <v>302.56</v>
      </c>
      <c r="M915">
        <v>0</v>
      </c>
      <c r="N915">
        <v>0</v>
      </c>
      <c r="O915" s="1" t="s">
        <v>22</v>
      </c>
      <c r="P915">
        <v>10</v>
      </c>
      <c r="Q915">
        <v>47.4</v>
      </c>
      <c r="R915">
        <v>1013.9</v>
      </c>
      <c r="S915" s="1" t="s">
        <v>67</v>
      </c>
      <c r="T915">
        <v>38.969720000000002</v>
      </c>
      <c r="U915">
        <v>-77.385189999999994</v>
      </c>
      <c r="V915" s="1" t="s">
        <v>222</v>
      </c>
      <c r="W915" s="1" t="s">
        <v>22</v>
      </c>
      <c r="X915" s="1" t="s">
        <v>22</v>
      </c>
      <c r="Y915" s="1" t="s">
        <v>26</v>
      </c>
    </row>
    <row r="916" spans="1:25" x14ac:dyDescent="0.25">
      <c r="A916" s="1" t="s">
        <v>222</v>
      </c>
      <c r="B916" s="2">
        <v>41093</v>
      </c>
      <c r="C916">
        <v>70.099999999999994</v>
      </c>
      <c r="D916">
        <v>94.7</v>
      </c>
      <c r="E916">
        <v>81.3</v>
      </c>
      <c r="F916">
        <v>64.099999999999994</v>
      </c>
      <c r="G916">
        <v>60.82</v>
      </c>
      <c r="H916">
        <v>93.6</v>
      </c>
      <c r="I916">
        <v>27.8</v>
      </c>
      <c r="J916">
        <v>40.299999999999997</v>
      </c>
      <c r="K916">
        <v>259.35000000000002</v>
      </c>
      <c r="M916">
        <v>0.2</v>
      </c>
      <c r="N916">
        <v>8.33</v>
      </c>
      <c r="O916" s="1" t="s">
        <v>22</v>
      </c>
      <c r="P916">
        <v>9.6</v>
      </c>
      <c r="Q916">
        <v>65.3</v>
      </c>
      <c r="R916">
        <v>1013.8</v>
      </c>
      <c r="S916" s="1" t="s">
        <v>345</v>
      </c>
      <c r="T916">
        <v>38.969720000000002</v>
      </c>
      <c r="U916">
        <v>-77.385189999999994</v>
      </c>
      <c r="V916" s="1" t="s">
        <v>222</v>
      </c>
      <c r="W916" s="1" t="s">
        <v>22</v>
      </c>
      <c r="X916" s="1" t="s">
        <v>22</v>
      </c>
      <c r="Y916" s="1" t="s">
        <v>25</v>
      </c>
    </row>
    <row r="917" spans="1:25" x14ac:dyDescent="0.25">
      <c r="A917" s="1" t="s">
        <v>222</v>
      </c>
      <c r="B917" s="2">
        <v>41094</v>
      </c>
      <c r="C917">
        <v>70.2</v>
      </c>
      <c r="D917">
        <v>95.1</v>
      </c>
      <c r="E917">
        <v>82.6</v>
      </c>
      <c r="F917">
        <v>67.900000000000006</v>
      </c>
      <c r="G917">
        <v>63.51</v>
      </c>
      <c r="H917">
        <v>102.5</v>
      </c>
      <c r="I917">
        <v>15.9</v>
      </c>
      <c r="J917">
        <v>39.1</v>
      </c>
      <c r="K917">
        <v>277.48</v>
      </c>
      <c r="M917">
        <v>0</v>
      </c>
      <c r="N917">
        <v>0</v>
      </c>
      <c r="O917" s="1" t="s">
        <v>22</v>
      </c>
      <c r="P917">
        <v>9.6</v>
      </c>
      <c r="Q917">
        <v>71.599999999999994</v>
      </c>
      <c r="R917">
        <v>1011.7</v>
      </c>
      <c r="S917" s="1" t="s">
        <v>302</v>
      </c>
      <c r="T917">
        <v>38.969720000000002</v>
      </c>
      <c r="U917">
        <v>-77.385189999999994</v>
      </c>
      <c r="V917" s="1" t="s">
        <v>222</v>
      </c>
      <c r="W917" s="1" t="s">
        <v>22</v>
      </c>
      <c r="X917" s="1" t="s">
        <v>22</v>
      </c>
      <c r="Y917" s="1" t="s">
        <v>26</v>
      </c>
    </row>
    <row r="918" spans="1:25" x14ac:dyDescent="0.25">
      <c r="A918" s="1" t="s">
        <v>222</v>
      </c>
      <c r="B918" s="2">
        <v>41095</v>
      </c>
      <c r="C918">
        <v>73</v>
      </c>
      <c r="D918">
        <v>96.9</v>
      </c>
      <c r="E918">
        <v>85.8</v>
      </c>
      <c r="F918">
        <v>66.099999999999994</v>
      </c>
      <c r="G918">
        <v>54.65</v>
      </c>
      <c r="H918">
        <v>101.7</v>
      </c>
      <c r="I918">
        <v>18.100000000000001</v>
      </c>
      <c r="K918">
        <v>295</v>
      </c>
      <c r="M918">
        <v>0</v>
      </c>
      <c r="N918">
        <v>0</v>
      </c>
      <c r="O918" s="1" t="s">
        <v>22</v>
      </c>
      <c r="P918">
        <v>10</v>
      </c>
      <c r="Q918">
        <v>60</v>
      </c>
      <c r="R918">
        <v>1010.5</v>
      </c>
      <c r="S918" s="1" t="s">
        <v>22</v>
      </c>
      <c r="T918">
        <v>38.969720000000002</v>
      </c>
      <c r="U918">
        <v>-77.385189999999994</v>
      </c>
      <c r="V918" s="1" t="s">
        <v>222</v>
      </c>
      <c r="W918" s="1" t="s">
        <v>22</v>
      </c>
      <c r="X918" s="1" t="s">
        <v>22</v>
      </c>
      <c r="Y918" s="1" t="s">
        <v>26</v>
      </c>
    </row>
    <row r="919" spans="1:25" x14ac:dyDescent="0.25">
      <c r="A919" s="1" t="s">
        <v>222</v>
      </c>
      <c r="B919" s="2">
        <v>41096</v>
      </c>
      <c r="C919">
        <v>78.2</v>
      </c>
      <c r="D919">
        <v>97.7</v>
      </c>
      <c r="E919">
        <v>87</v>
      </c>
      <c r="F919">
        <v>67.900000000000006</v>
      </c>
      <c r="G919">
        <v>55.04</v>
      </c>
      <c r="H919">
        <v>100.9</v>
      </c>
      <c r="I919">
        <v>9.6</v>
      </c>
      <c r="K919">
        <v>255.95</v>
      </c>
      <c r="M919">
        <v>0</v>
      </c>
      <c r="N919">
        <v>0</v>
      </c>
      <c r="O919" s="1" t="s">
        <v>22</v>
      </c>
      <c r="P919">
        <v>10</v>
      </c>
      <c r="Q919">
        <v>39.5</v>
      </c>
      <c r="R919">
        <v>1012.8</v>
      </c>
      <c r="S919" s="1" t="s">
        <v>22</v>
      </c>
      <c r="T919">
        <v>38.969720000000002</v>
      </c>
      <c r="U919">
        <v>-77.385189999999994</v>
      </c>
      <c r="V919" s="1" t="s">
        <v>222</v>
      </c>
      <c r="W919" s="1" t="s">
        <v>22</v>
      </c>
      <c r="X919" s="1" t="s">
        <v>22</v>
      </c>
      <c r="Y919" s="1" t="s">
        <v>26</v>
      </c>
    </row>
    <row r="920" spans="1:25" x14ac:dyDescent="0.25">
      <c r="A920" s="1" t="s">
        <v>222</v>
      </c>
      <c r="B920" s="2">
        <v>41097</v>
      </c>
      <c r="C920">
        <v>76</v>
      </c>
      <c r="D920">
        <v>100</v>
      </c>
      <c r="E920">
        <v>88.9</v>
      </c>
      <c r="F920">
        <v>70.2</v>
      </c>
      <c r="G920">
        <v>58.01</v>
      </c>
      <c r="H920">
        <v>105.4</v>
      </c>
      <c r="I920">
        <v>12.3</v>
      </c>
      <c r="K920">
        <v>250.57</v>
      </c>
      <c r="M920">
        <v>0</v>
      </c>
      <c r="N920">
        <v>0</v>
      </c>
      <c r="O920" s="1" t="s">
        <v>22</v>
      </c>
      <c r="P920">
        <v>8.9</v>
      </c>
      <c r="Q920">
        <v>69.2</v>
      </c>
      <c r="R920">
        <v>1012.2</v>
      </c>
      <c r="S920" s="1" t="s">
        <v>65</v>
      </c>
      <c r="T920">
        <v>38.969720000000002</v>
      </c>
      <c r="U920">
        <v>-77.385189999999994</v>
      </c>
      <c r="V920" s="1" t="s">
        <v>222</v>
      </c>
      <c r="W920" s="1" t="s">
        <v>22</v>
      </c>
      <c r="X920" s="1" t="s">
        <v>22</v>
      </c>
      <c r="Y920" s="1" t="s">
        <v>26</v>
      </c>
    </row>
    <row r="921" spans="1:25" x14ac:dyDescent="0.25">
      <c r="A921" s="1" t="s">
        <v>222</v>
      </c>
      <c r="B921" s="2">
        <v>41098</v>
      </c>
      <c r="C921">
        <v>77.5</v>
      </c>
      <c r="D921">
        <v>98.5</v>
      </c>
      <c r="E921">
        <v>85.2</v>
      </c>
      <c r="F921">
        <v>71.099999999999994</v>
      </c>
      <c r="G921">
        <v>64.38</v>
      </c>
      <c r="H921">
        <v>108.5</v>
      </c>
      <c r="I921">
        <v>17</v>
      </c>
      <c r="J921">
        <v>30</v>
      </c>
      <c r="K921">
        <v>238.06</v>
      </c>
      <c r="M921">
        <v>0</v>
      </c>
      <c r="N921">
        <v>0</v>
      </c>
      <c r="O921" s="1" t="s">
        <v>22</v>
      </c>
      <c r="P921">
        <v>9.6999999999999993</v>
      </c>
      <c r="Q921">
        <v>85.5</v>
      </c>
      <c r="R921">
        <v>1010.6</v>
      </c>
      <c r="S921" s="1" t="s">
        <v>354</v>
      </c>
      <c r="T921">
        <v>38.969720000000002</v>
      </c>
      <c r="U921">
        <v>-77.385189999999994</v>
      </c>
      <c r="V921" s="1" t="s">
        <v>222</v>
      </c>
      <c r="W921" s="1" t="s">
        <v>22</v>
      </c>
      <c r="X921" s="1" t="s">
        <v>22</v>
      </c>
      <c r="Y921" s="1" t="s">
        <v>23</v>
      </c>
    </row>
    <row r="922" spans="1:25" x14ac:dyDescent="0.25">
      <c r="A922" s="1" t="s">
        <v>222</v>
      </c>
      <c r="B922" s="2">
        <v>41099</v>
      </c>
      <c r="C922">
        <v>71.900000000000006</v>
      </c>
      <c r="D922">
        <v>83.2</v>
      </c>
      <c r="E922">
        <v>77</v>
      </c>
      <c r="F922">
        <v>67.900000000000006</v>
      </c>
      <c r="G922">
        <v>75.260000000000005</v>
      </c>
      <c r="H922">
        <v>84.4</v>
      </c>
      <c r="I922">
        <v>9.1999999999999993</v>
      </c>
      <c r="K922">
        <v>143.26</v>
      </c>
      <c r="M922">
        <v>0.2</v>
      </c>
      <c r="N922">
        <v>29.17</v>
      </c>
      <c r="O922" s="1" t="s">
        <v>22</v>
      </c>
      <c r="P922">
        <v>9.3000000000000007</v>
      </c>
      <c r="Q922">
        <v>73.599999999999994</v>
      </c>
      <c r="R922">
        <v>1013.4</v>
      </c>
      <c r="S922" s="1" t="s">
        <v>292</v>
      </c>
      <c r="T922">
        <v>38.969720000000002</v>
      </c>
      <c r="U922">
        <v>-77.385189999999994</v>
      </c>
      <c r="V922" s="1" t="s">
        <v>222</v>
      </c>
      <c r="W922" s="1" t="s">
        <v>22</v>
      </c>
      <c r="X922" s="1" t="s">
        <v>22</v>
      </c>
      <c r="Y922" s="1" t="s">
        <v>25</v>
      </c>
    </row>
    <row r="923" spans="1:25" x14ac:dyDescent="0.25">
      <c r="A923" s="1" t="s">
        <v>222</v>
      </c>
      <c r="B923" s="2">
        <v>41100</v>
      </c>
      <c r="C923">
        <v>68.099999999999994</v>
      </c>
      <c r="D923">
        <v>87.2</v>
      </c>
      <c r="E923">
        <v>77.3</v>
      </c>
      <c r="F923">
        <v>66.3</v>
      </c>
      <c r="G923">
        <v>70.91</v>
      </c>
      <c r="H923">
        <v>88.1</v>
      </c>
      <c r="I923">
        <v>11.2</v>
      </c>
      <c r="K923">
        <v>139.80000000000001</v>
      </c>
      <c r="M923">
        <v>0</v>
      </c>
      <c r="N923">
        <v>0</v>
      </c>
      <c r="O923" s="1" t="s">
        <v>22</v>
      </c>
      <c r="P923">
        <v>9.9</v>
      </c>
      <c r="Q923">
        <v>81.7</v>
      </c>
      <c r="R923">
        <v>1015.7</v>
      </c>
      <c r="S923" s="1" t="s">
        <v>22</v>
      </c>
      <c r="T923">
        <v>38.969720000000002</v>
      </c>
      <c r="U923">
        <v>-77.385189999999994</v>
      </c>
      <c r="V923" s="1" t="s">
        <v>222</v>
      </c>
      <c r="W923" s="1" t="s">
        <v>22</v>
      </c>
      <c r="X923" s="1" t="s">
        <v>22</v>
      </c>
      <c r="Y923" s="1" t="s">
        <v>23</v>
      </c>
    </row>
    <row r="924" spans="1:25" x14ac:dyDescent="0.25">
      <c r="A924" s="1" t="s">
        <v>222</v>
      </c>
      <c r="B924" s="2">
        <v>41101</v>
      </c>
      <c r="C924">
        <v>67.2</v>
      </c>
      <c r="D924">
        <v>87.2</v>
      </c>
      <c r="E924">
        <v>77.599999999999994</v>
      </c>
      <c r="F924">
        <v>63.4</v>
      </c>
      <c r="G924">
        <v>64.78</v>
      </c>
      <c r="H924">
        <v>87.2</v>
      </c>
      <c r="I924">
        <v>12.1</v>
      </c>
      <c r="K924">
        <v>137.38999999999999</v>
      </c>
      <c r="M924">
        <v>0</v>
      </c>
      <c r="N924">
        <v>0</v>
      </c>
      <c r="O924" s="1" t="s">
        <v>22</v>
      </c>
      <c r="P924">
        <v>10</v>
      </c>
      <c r="Q924">
        <v>74.400000000000006</v>
      </c>
      <c r="R924">
        <v>1019.4</v>
      </c>
      <c r="S924" s="1" t="s">
        <v>22</v>
      </c>
      <c r="T924">
        <v>38.969720000000002</v>
      </c>
      <c r="U924">
        <v>-77.385189999999994</v>
      </c>
      <c r="V924" s="1" t="s">
        <v>222</v>
      </c>
      <c r="W924" s="1" t="s">
        <v>22</v>
      </c>
      <c r="X924" s="1" t="s">
        <v>22</v>
      </c>
      <c r="Y924" s="1" t="s">
        <v>26</v>
      </c>
    </row>
    <row r="925" spans="1:25" x14ac:dyDescent="0.25">
      <c r="A925" s="1" t="s">
        <v>222</v>
      </c>
      <c r="B925" s="2">
        <v>41102</v>
      </c>
      <c r="C925">
        <v>64.2</v>
      </c>
      <c r="D925">
        <v>86.3</v>
      </c>
      <c r="E925">
        <v>77.400000000000006</v>
      </c>
      <c r="F925">
        <v>60</v>
      </c>
      <c r="G925">
        <v>58.49</v>
      </c>
      <c r="H925">
        <v>85</v>
      </c>
      <c r="I925">
        <v>10.8</v>
      </c>
      <c r="K925">
        <v>130.4</v>
      </c>
      <c r="M925">
        <v>0</v>
      </c>
      <c r="N925">
        <v>0</v>
      </c>
      <c r="O925" s="1" t="s">
        <v>22</v>
      </c>
      <c r="P925">
        <v>10</v>
      </c>
      <c r="Q925">
        <v>71.2</v>
      </c>
      <c r="R925">
        <v>1021.8</v>
      </c>
      <c r="S925" s="1" t="s">
        <v>22</v>
      </c>
      <c r="T925">
        <v>38.969720000000002</v>
      </c>
      <c r="U925">
        <v>-77.385189999999994</v>
      </c>
      <c r="V925" s="1" t="s">
        <v>222</v>
      </c>
      <c r="W925" s="1" t="s">
        <v>22</v>
      </c>
      <c r="X925" s="1" t="s">
        <v>22</v>
      </c>
      <c r="Y925" s="1" t="s">
        <v>26</v>
      </c>
    </row>
    <row r="926" spans="1:25" x14ac:dyDescent="0.25">
      <c r="A926" s="1" t="s">
        <v>222</v>
      </c>
      <c r="B926" s="2">
        <v>41103</v>
      </c>
      <c r="C926">
        <v>69.099999999999994</v>
      </c>
      <c r="D926">
        <v>83.8</v>
      </c>
      <c r="E926">
        <v>77.099999999999994</v>
      </c>
      <c r="F926">
        <v>61.9</v>
      </c>
      <c r="G926">
        <v>60.53</v>
      </c>
      <c r="H926">
        <v>83.9</v>
      </c>
      <c r="I926">
        <v>9.6</v>
      </c>
      <c r="K926">
        <v>221.69</v>
      </c>
      <c r="M926">
        <v>0</v>
      </c>
      <c r="N926">
        <v>0</v>
      </c>
      <c r="O926" s="1" t="s">
        <v>22</v>
      </c>
      <c r="P926">
        <v>10</v>
      </c>
      <c r="Q926">
        <v>93.2</v>
      </c>
      <c r="R926">
        <v>1022.5</v>
      </c>
      <c r="S926" s="1" t="s">
        <v>67</v>
      </c>
      <c r="T926">
        <v>38.969720000000002</v>
      </c>
      <c r="U926">
        <v>-77.385189999999994</v>
      </c>
      <c r="V926" s="1" t="s">
        <v>222</v>
      </c>
      <c r="W926" s="1" t="s">
        <v>22</v>
      </c>
      <c r="X926" s="1" t="s">
        <v>22</v>
      </c>
      <c r="Y926" s="1" t="s">
        <v>23</v>
      </c>
    </row>
    <row r="927" spans="1:25" x14ac:dyDescent="0.25">
      <c r="A927" s="1" t="s">
        <v>222</v>
      </c>
      <c r="B927" s="2">
        <v>41104</v>
      </c>
      <c r="C927">
        <v>68</v>
      </c>
      <c r="D927">
        <v>85.9</v>
      </c>
      <c r="E927">
        <v>76.099999999999994</v>
      </c>
      <c r="F927">
        <v>68.5</v>
      </c>
      <c r="G927">
        <v>78.11</v>
      </c>
      <c r="H927">
        <v>91</v>
      </c>
      <c r="I927">
        <v>10.199999999999999</v>
      </c>
      <c r="K927">
        <v>115.9</v>
      </c>
      <c r="M927">
        <v>0.1</v>
      </c>
      <c r="N927">
        <v>16.670000000000002</v>
      </c>
      <c r="O927" s="1" t="s">
        <v>22</v>
      </c>
      <c r="P927">
        <v>10</v>
      </c>
      <c r="Q927">
        <v>94.5</v>
      </c>
      <c r="R927">
        <v>1021.7</v>
      </c>
      <c r="S927" s="1" t="s">
        <v>355</v>
      </c>
      <c r="T927">
        <v>38.969720000000002</v>
      </c>
      <c r="U927">
        <v>-77.385189999999994</v>
      </c>
      <c r="V927" s="1" t="s">
        <v>222</v>
      </c>
      <c r="W927" s="1" t="s">
        <v>22</v>
      </c>
      <c r="X927" s="1" t="s">
        <v>22</v>
      </c>
      <c r="Y927" s="1" t="s">
        <v>24</v>
      </c>
    </row>
    <row r="928" spans="1:25" x14ac:dyDescent="0.25">
      <c r="A928" s="1" t="s">
        <v>222</v>
      </c>
      <c r="B928" s="2">
        <v>41105</v>
      </c>
      <c r="C928">
        <v>73.2</v>
      </c>
      <c r="D928">
        <v>92.6</v>
      </c>
      <c r="E928">
        <v>79.900000000000006</v>
      </c>
      <c r="F928">
        <v>71</v>
      </c>
      <c r="G928">
        <v>77.25</v>
      </c>
      <c r="H928">
        <v>96.1</v>
      </c>
      <c r="I928">
        <v>11.9</v>
      </c>
      <c r="J928">
        <v>30</v>
      </c>
      <c r="K928">
        <v>226.46</v>
      </c>
      <c r="M928">
        <v>0</v>
      </c>
      <c r="N928">
        <v>0</v>
      </c>
      <c r="O928" s="1" t="s">
        <v>22</v>
      </c>
      <c r="P928">
        <v>10</v>
      </c>
      <c r="Q928">
        <v>81.8</v>
      </c>
      <c r="R928">
        <v>1018.7</v>
      </c>
      <c r="S928" s="1" t="s">
        <v>82</v>
      </c>
      <c r="T928">
        <v>38.969720000000002</v>
      </c>
      <c r="U928">
        <v>-77.385189999999994</v>
      </c>
      <c r="V928" s="1" t="s">
        <v>222</v>
      </c>
      <c r="W928" s="1" t="s">
        <v>22</v>
      </c>
      <c r="X928" s="1" t="s">
        <v>22</v>
      </c>
      <c r="Y928" s="1" t="s">
        <v>23</v>
      </c>
    </row>
    <row r="929" spans="1:25" x14ac:dyDescent="0.25">
      <c r="A929" s="1" t="s">
        <v>222</v>
      </c>
      <c r="B929" s="2">
        <v>41106</v>
      </c>
      <c r="C929">
        <v>70.400000000000006</v>
      </c>
      <c r="D929">
        <v>94.3</v>
      </c>
      <c r="E929">
        <v>82.1</v>
      </c>
      <c r="F929">
        <v>69.900000000000006</v>
      </c>
      <c r="G929">
        <v>69.56</v>
      </c>
      <c r="H929">
        <v>98.8</v>
      </c>
      <c r="I929">
        <v>12.1</v>
      </c>
      <c r="K929">
        <v>264.57</v>
      </c>
      <c r="M929">
        <v>0.1</v>
      </c>
      <c r="N929">
        <v>12.5</v>
      </c>
      <c r="O929" s="1" t="s">
        <v>22</v>
      </c>
      <c r="P929">
        <v>10</v>
      </c>
      <c r="Q929">
        <v>55.7</v>
      </c>
      <c r="R929">
        <v>1013.7</v>
      </c>
      <c r="S929" s="1" t="s">
        <v>119</v>
      </c>
      <c r="T929">
        <v>38.969720000000002</v>
      </c>
      <c r="U929">
        <v>-77.385189999999994</v>
      </c>
      <c r="V929" s="1" t="s">
        <v>222</v>
      </c>
      <c r="W929" s="1" t="s">
        <v>22</v>
      </c>
      <c r="X929" s="1" t="s">
        <v>22</v>
      </c>
      <c r="Y929" s="1" t="s">
        <v>25</v>
      </c>
    </row>
    <row r="930" spans="1:25" x14ac:dyDescent="0.25">
      <c r="A930" s="1" t="s">
        <v>222</v>
      </c>
      <c r="B930" s="2">
        <v>41107</v>
      </c>
      <c r="C930">
        <v>69.599999999999994</v>
      </c>
      <c r="D930">
        <v>97.8</v>
      </c>
      <c r="E930">
        <v>85.2</v>
      </c>
      <c r="F930">
        <v>65.900000000000006</v>
      </c>
      <c r="G930">
        <v>57.49</v>
      </c>
      <c r="H930">
        <v>99.3</v>
      </c>
      <c r="I930">
        <v>10.8</v>
      </c>
      <c r="K930">
        <v>264.8</v>
      </c>
      <c r="M930">
        <v>0</v>
      </c>
      <c r="N930">
        <v>0</v>
      </c>
      <c r="O930" s="1" t="s">
        <v>22</v>
      </c>
      <c r="P930">
        <v>9.6999999999999993</v>
      </c>
      <c r="Q930">
        <v>57.6</v>
      </c>
      <c r="R930">
        <v>1011.7</v>
      </c>
      <c r="S930" s="1" t="s">
        <v>22</v>
      </c>
      <c r="T930">
        <v>38.969720000000002</v>
      </c>
      <c r="U930">
        <v>-77.385189999999994</v>
      </c>
      <c r="V930" s="1" t="s">
        <v>222</v>
      </c>
      <c r="W930" s="1" t="s">
        <v>22</v>
      </c>
      <c r="X930" s="1" t="s">
        <v>22</v>
      </c>
      <c r="Y930" s="1" t="s">
        <v>26</v>
      </c>
    </row>
    <row r="931" spans="1:25" x14ac:dyDescent="0.25">
      <c r="A931" s="1" t="s">
        <v>222</v>
      </c>
      <c r="B931" s="2">
        <v>41108</v>
      </c>
      <c r="C931">
        <v>75.400000000000006</v>
      </c>
      <c r="D931">
        <v>98.7</v>
      </c>
      <c r="E931">
        <v>84</v>
      </c>
      <c r="F931">
        <v>69.599999999999994</v>
      </c>
      <c r="G931">
        <v>64.540000000000006</v>
      </c>
      <c r="H931">
        <v>104.3</v>
      </c>
      <c r="I931">
        <v>12</v>
      </c>
      <c r="J931">
        <v>36.9</v>
      </c>
      <c r="K931">
        <v>248.48</v>
      </c>
      <c r="M931">
        <v>0.1</v>
      </c>
      <c r="N931">
        <v>4.17</v>
      </c>
      <c r="O931" s="1" t="s">
        <v>22</v>
      </c>
      <c r="P931">
        <v>9.8000000000000007</v>
      </c>
      <c r="Q931">
        <v>52.1</v>
      </c>
      <c r="R931">
        <v>1011.5</v>
      </c>
      <c r="S931" s="1" t="s">
        <v>247</v>
      </c>
      <c r="T931">
        <v>38.969720000000002</v>
      </c>
      <c r="U931">
        <v>-77.385189999999994</v>
      </c>
      <c r="V931" s="1" t="s">
        <v>222</v>
      </c>
      <c r="W931" s="1" t="s">
        <v>22</v>
      </c>
      <c r="X931" s="1" t="s">
        <v>22</v>
      </c>
      <c r="Y931" s="1" t="s">
        <v>25</v>
      </c>
    </row>
    <row r="932" spans="1:25" x14ac:dyDescent="0.25">
      <c r="A932" s="1" t="s">
        <v>222</v>
      </c>
      <c r="B932" s="2">
        <v>41109</v>
      </c>
      <c r="C932">
        <v>73.099999999999994</v>
      </c>
      <c r="D932">
        <v>92.8</v>
      </c>
      <c r="E932">
        <v>82.7</v>
      </c>
      <c r="F932">
        <v>69.2</v>
      </c>
      <c r="G932">
        <v>66.489999999999995</v>
      </c>
      <c r="H932">
        <v>96.1</v>
      </c>
      <c r="I932">
        <v>10.5</v>
      </c>
      <c r="J932">
        <v>45</v>
      </c>
      <c r="K932">
        <v>266.74</v>
      </c>
      <c r="M932">
        <v>0.8</v>
      </c>
      <c r="N932">
        <v>12.5</v>
      </c>
      <c r="O932" s="1" t="s">
        <v>22</v>
      </c>
      <c r="P932">
        <v>9.3000000000000007</v>
      </c>
      <c r="Q932">
        <v>82.1</v>
      </c>
      <c r="R932">
        <v>1012.7</v>
      </c>
      <c r="S932" s="1" t="s">
        <v>182</v>
      </c>
      <c r="T932">
        <v>38.969720000000002</v>
      </c>
      <c r="U932">
        <v>-77.385189999999994</v>
      </c>
      <c r="V932" s="1" t="s">
        <v>222</v>
      </c>
      <c r="W932" s="1" t="s">
        <v>22</v>
      </c>
      <c r="X932" s="1" t="s">
        <v>22</v>
      </c>
      <c r="Y932" s="1" t="s">
        <v>24</v>
      </c>
    </row>
    <row r="933" spans="1:25" x14ac:dyDescent="0.25">
      <c r="A933" s="1" t="s">
        <v>222</v>
      </c>
      <c r="B933" s="2">
        <v>41110</v>
      </c>
      <c r="C933">
        <v>69.099999999999994</v>
      </c>
      <c r="D933">
        <v>82</v>
      </c>
      <c r="E933">
        <v>75.2</v>
      </c>
      <c r="F933">
        <v>70.3</v>
      </c>
      <c r="G933">
        <v>85.18</v>
      </c>
      <c r="H933">
        <v>85.6</v>
      </c>
      <c r="I933">
        <v>10.9</v>
      </c>
      <c r="K933">
        <v>197.58</v>
      </c>
      <c r="M933">
        <v>0.6</v>
      </c>
      <c r="N933">
        <v>16.670000000000002</v>
      </c>
      <c r="O933" s="1" t="s">
        <v>22</v>
      </c>
      <c r="P933">
        <v>9.3000000000000007</v>
      </c>
      <c r="Q933">
        <v>97.8</v>
      </c>
      <c r="R933">
        <v>1012.7</v>
      </c>
      <c r="S933" s="1" t="s">
        <v>333</v>
      </c>
      <c r="T933">
        <v>38.969720000000002</v>
      </c>
      <c r="U933">
        <v>-77.385189999999994</v>
      </c>
      <c r="V933" s="1" t="s">
        <v>222</v>
      </c>
      <c r="W933" s="1" t="s">
        <v>22</v>
      </c>
      <c r="X933" s="1" t="s">
        <v>22</v>
      </c>
      <c r="Y933" s="1" t="s">
        <v>24</v>
      </c>
    </row>
    <row r="934" spans="1:25" x14ac:dyDescent="0.25">
      <c r="A934" s="1" t="s">
        <v>222</v>
      </c>
      <c r="B934" s="2">
        <v>41111</v>
      </c>
      <c r="C934">
        <v>63.9</v>
      </c>
      <c r="D934">
        <v>69.099999999999994</v>
      </c>
      <c r="E934">
        <v>66.7</v>
      </c>
      <c r="F934">
        <v>64.900000000000006</v>
      </c>
      <c r="G934">
        <v>94.16</v>
      </c>
      <c r="I934">
        <v>9.8000000000000007</v>
      </c>
      <c r="K934">
        <v>39.83</v>
      </c>
      <c r="M934">
        <v>0.3</v>
      </c>
      <c r="N934">
        <v>70.83</v>
      </c>
      <c r="O934" s="1" t="s">
        <v>22</v>
      </c>
      <c r="P934">
        <v>5.7</v>
      </c>
      <c r="Q934">
        <v>100</v>
      </c>
      <c r="R934">
        <v>1017.9</v>
      </c>
      <c r="S934" s="1" t="s">
        <v>201</v>
      </c>
      <c r="T934">
        <v>38.969720000000002</v>
      </c>
      <c r="U934">
        <v>-77.385189999999994</v>
      </c>
      <c r="V934" s="1" t="s">
        <v>222</v>
      </c>
      <c r="W934" s="1" t="s">
        <v>22</v>
      </c>
      <c r="X934" s="1" t="s">
        <v>22</v>
      </c>
      <c r="Y934" s="1" t="s">
        <v>24</v>
      </c>
    </row>
    <row r="935" spans="1:25" x14ac:dyDescent="0.25">
      <c r="A935" s="1" t="s">
        <v>222</v>
      </c>
      <c r="B935" s="2">
        <v>41112</v>
      </c>
      <c r="C935">
        <v>68</v>
      </c>
      <c r="D935">
        <v>82.1</v>
      </c>
      <c r="E935">
        <v>73.400000000000006</v>
      </c>
      <c r="F935">
        <v>67.900000000000006</v>
      </c>
      <c r="G935">
        <v>83.66</v>
      </c>
      <c r="H935">
        <v>85.3</v>
      </c>
      <c r="I935">
        <v>6.4</v>
      </c>
      <c r="K935">
        <v>145.91999999999999</v>
      </c>
      <c r="M935">
        <v>0</v>
      </c>
      <c r="N935">
        <v>4.17</v>
      </c>
      <c r="O935" s="1" t="s">
        <v>22</v>
      </c>
      <c r="P935">
        <v>7.9</v>
      </c>
      <c r="Q935">
        <v>92.2</v>
      </c>
      <c r="R935">
        <v>1020.9</v>
      </c>
      <c r="S935" s="1" t="s">
        <v>61</v>
      </c>
      <c r="T935">
        <v>38.969720000000002</v>
      </c>
      <c r="U935">
        <v>-77.385189999999994</v>
      </c>
      <c r="V935" s="1" t="s">
        <v>222</v>
      </c>
      <c r="W935" s="1" t="s">
        <v>22</v>
      </c>
      <c r="X935" s="1" t="s">
        <v>22</v>
      </c>
      <c r="Y935" s="1" t="s">
        <v>23</v>
      </c>
    </row>
    <row r="936" spans="1:25" x14ac:dyDescent="0.25">
      <c r="A936" s="1" t="s">
        <v>222</v>
      </c>
      <c r="B936" s="2">
        <v>41113</v>
      </c>
      <c r="C936">
        <v>70</v>
      </c>
      <c r="D936">
        <v>87.8</v>
      </c>
      <c r="E936">
        <v>79.2</v>
      </c>
      <c r="F936">
        <v>70.3</v>
      </c>
      <c r="G936">
        <v>76.099999999999994</v>
      </c>
      <c r="H936">
        <v>92.5</v>
      </c>
      <c r="I936">
        <v>8.4</v>
      </c>
      <c r="K936">
        <v>225.53</v>
      </c>
      <c r="M936">
        <v>0</v>
      </c>
      <c r="N936">
        <v>0</v>
      </c>
      <c r="O936" s="1" t="s">
        <v>22</v>
      </c>
      <c r="P936">
        <v>9.6</v>
      </c>
      <c r="Q936">
        <v>64</v>
      </c>
      <c r="R936">
        <v>1017.3</v>
      </c>
      <c r="S936" s="1" t="s">
        <v>61</v>
      </c>
      <c r="T936">
        <v>38.969720000000002</v>
      </c>
      <c r="U936">
        <v>-77.385189999999994</v>
      </c>
      <c r="V936" s="1" t="s">
        <v>222</v>
      </c>
      <c r="W936" s="1" t="s">
        <v>22</v>
      </c>
      <c r="X936" s="1" t="s">
        <v>22</v>
      </c>
      <c r="Y936" s="1" t="s">
        <v>26</v>
      </c>
    </row>
    <row r="937" spans="1:25" x14ac:dyDescent="0.25">
      <c r="A937" s="1" t="s">
        <v>222</v>
      </c>
      <c r="B937" s="2">
        <v>41114</v>
      </c>
      <c r="C937">
        <v>71.8</v>
      </c>
      <c r="D937">
        <v>89.4</v>
      </c>
      <c r="E937">
        <v>80.099999999999994</v>
      </c>
      <c r="F937">
        <v>70.3</v>
      </c>
      <c r="G937">
        <v>73.17</v>
      </c>
      <c r="H937">
        <v>97.1</v>
      </c>
      <c r="I937">
        <v>14.3</v>
      </c>
      <c r="K937">
        <v>250.25</v>
      </c>
      <c r="M937">
        <v>0</v>
      </c>
      <c r="N937">
        <v>4.17</v>
      </c>
      <c r="O937" s="1" t="s">
        <v>22</v>
      </c>
      <c r="P937">
        <v>10</v>
      </c>
      <c r="Q937">
        <v>53.2</v>
      </c>
      <c r="R937">
        <v>1008.9</v>
      </c>
      <c r="S937" s="1" t="s">
        <v>82</v>
      </c>
      <c r="T937">
        <v>38.969720000000002</v>
      </c>
      <c r="U937">
        <v>-77.385189999999994</v>
      </c>
      <c r="V937" s="1" t="s">
        <v>222</v>
      </c>
      <c r="W937" s="1" t="s">
        <v>22</v>
      </c>
      <c r="X937" s="1" t="s">
        <v>22</v>
      </c>
      <c r="Y937" s="1" t="s">
        <v>26</v>
      </c>
    </row>
    <row r="938" spans="1:25" x14ac:dyDescent="0.25">
      <c r="A938" s="1" t="s">
        <v>222</v>
      </c>
      <c r="B938" s="2">
        <v>41115</v>
      </c>
      <c r="C938">
        <v>69.7</v>
      </c>
      <c r="D938">
        <v>84.9</v>
      </c>
      <c r="E938">
        <v>77.2</v>
      </c>
      <c r="F938">
        <v>57</v>
      </c>
      <c r="G938">
        <v>52.78</v>
      </c>
      <c r="H938">
        <v>83.3</v>
      </c>
      <c r="I938">
        <v>9.3000000000000007</v>
      </c>
      <c r="K938">
        <v>250.67</v>
      </c>
      <c r="M938">
        <v>0</v>
      </c>
      <c r="N938">
        <v>0</v>
      </c>
      <c r="O938" s="1" t="s">
        <v>22</v>
      </c>
      <c r="P938">
        <v>10</v>
      </c>
      <c r="Q938">
        <v>15.1</v>
      </c>
      <c r="R938">
        <v>1012.5</v>
      </c>
      <c r="S938" s="1" t="s">
        <v>22</v>
      </c>
      <c r="T938">
        <v>38.969720000000002</v>
      </c>
      <c r="U938">
        <v>-77.385189999999994</v>
      </c>
      <c r="V938" s="1" t="s">
        <v>222</v>
      </c>
      <c r="W938" s="1" t="s">
        <v>22</v>
      </c>
      <c r="X938" s="1" t="s">
        <v>22</v>
      </c>
      <c r="Y938" s="1" t="s">
        <v>28</v>
      </c>
    </row>
    <row r="939" spans="1:25" x14ac:dyDescent="0.25">
      <c r="A939" s="1" t="s">
        <v>222</v>
      </c>
      <c r="B939" s="2">
        <v>41116</v>
      </c>
      <c r="C939">
        <v>68.400000000000006</v>
      </c>
      <c r="D939">
        <v>97.1</v>
      </c>
      <c r="E939">
        <v>82.1</v>
      </c>
      <c r="F939">
        <v>68.3</v>
      </c>
      <c r="G939">
        <v>65.180000000000007</v>
      </c>
      <c r="H939">
        <v>108.1</v>
      </c>
      <c r="I939">
        <v>18.3</v>
      </c>
      <c r="J939">
        <v>33.299999999999997</v>
      </c>
      <c r="K939">
        <v>213.83</v>
      </c>
      <c r="M939">
        <v>0</v>
      </c>
      <c r="N939">
        <v>8.33</v>
      </c>
      <c r="O939" s="1" t="s">
        <v>22</v>
      </c>
      <c r="P939">
        <v>10</v>
      </c>
      <c r="Q939">
        <v>44.3</v>
      </c>
      <c r="R939">
        <v>1007.7</v>
      </c>
      <c r="S939" s="1" t="s">
        <v>295</v>
      </c>
      <c r="T939">
        <v>38.969720000000002</v>
      </c>
      <c r="U939">
        <v>-77.385189999999994</v>
      </c>
      <c r="V939" s="1" t="s">
        <v>222</v>
      </c>
      <c r="W939" s="1" t="s">
        <v>22</v>
      </c>
      <c r="X939" s="1" t="s">
        <v>22</v>
      </c>
      <c r="Y939" s="1" t="s">
        <v>26</v>
      </c>
    </row>
    <row r="940" spans="1:25" x14ac:dyDescent="0.25">
      <c r="A940" s="1" t="s">
        <v>222</v>
      </c>
      <c r="B940" s="2">
        <v>41117</v>
      </c>
      <c r="C940">
        <v>72.900000000000006</v>
      </c>
      <c r="D940">
        <v>88.4</v>
      </c>
      <c r="E940">
        <v>81.400000000000006</v>
      </c>
      <c r="F940">
        <v>69.8</v>
      </c>
      <c r="G940">
        <v>69.650000000000006</v>
      </c>
      <c r="H940">
        <v>93.3</v>
      </c>
      <c r="I940">
        <v>10.8</v>
      </c>
      <c r="K940">
        <v>257.76</v>
      </c>
      <c r="M940">
        <v>0</v>
      </c>
      <c r="N940">
        <v>0</v>
      </c>
      <c r="O940" s="1" t="s">
        <v>22</v>
      </c>
      <c r="P940">
        <v>10</v>
      </c>
      <c r="Q940">
        <v>68.8</v>
      </c>
      <c r="R940">
        <v>1009.5</v>
      </c>
      <c r="S940" s="1" t="s">
        <v>22</v>
      </c>
      <c r="T940">
        <v>38.969720000000002</v>
      </c>
      <c r="U940">
        <v>-77.385189999999994</v>
      </c>
      <c r="V940" s="1" t="s">
        <v>222</v>
      </c>
      <c r="W940" s="1" t="s">
        <v>22</v>
      </c>
      <c r="X940" s="1" t="s">
        <v>22</v>
      </c>
      <c r="Y940" s="1" t="s">
        <v>26</v>
      </c>
    </row>
    <row r="941" spans="1:25" x14ac:dyDescent="0.25">
      <c r="A941" s="1" t="s">
        <v>222</v>
      </c>
      <c r="B941" s="2">
        <v>41118</v>
      </c>
      <c r="C941">
        <v>71.2</v>
      </c>
      <c r="D941">
        <v>91</v>
      </c>
      <c r="E941">
        <v>80.8</v>
      </c>
      <c r="F941">
        <v>67</v>
      </c>
      <c r="G941">
        <v>65.790000000000006</v>
      </c>
      <c r="H941">
        <v>92.7</v>
      </c>
      <c r="I941">
        <v>14.4</v>
      </c>
      <c r="K941">
        <v>300.27999999999997</v>
      </c>
      <c r="M941">
        <v>0</v>
      </c>
      <c r="N941">
        <v>0</v>
      </c>
      <c r="O941" s="1" t="s">
        <v>22</v>
      </c>
      <c r="P941">
        <v>10</v>
      </c>
      <c r="Q941">
        <v>49.9</v>
      </c>
      <c r="R941">
        <v>1012.2</v>
      </c>
      <c r="S941" s="1" t="s">
        <v>22</v>
      </c>
      <c r="T941">
        <v>38.969720000000002</v>
      </c>
      <c r="U941">
        <v>-77.385189999999994</v>
      </c>
      <c r="V941" s="1" t="s">
        <v>222</v>
      </c>
      <c r="W941" s="1" t="s">
        <v>22</v>
      </c>
      <c r="X941" s="1" t="s">
        <v>22</v>
      </c>
      <c r="Y941" s="1" t="s">
        <v>26</v>
      </c>
    </row>
    <row r="942" spans="1:25" x14ac:dyDescent="0.25">
      <c r="A942" s="1" t="s">
        <v>222</v>
      </c>
      <c r="B942" s="2">
        <v>41119</v>
      </c>
      <c r="C942">
        <v>69.900000000000006</v>
      </c>
      <c r="D942">
        <v>87.1</v>
      </c>
      <c r="E942">
        <v>77.900000000000006</v>
      </c>
      <c r="F942">
        <v>64.2</v>
      </c>
      <c r="G942">
        <v>63.73</v>
      </c>
      <c r="H942">
        <v>88.5</v>
      </c>
      <c r="I942">
        <v>11.2</v>
      </c>
      <c r="K942">
        <v>201.27</v>
      </c>
      <c r="M942">
        <v>0</v>
      </c>
      <c r="N942">
        <v>0</v>
      </c>
      <c r="O942" s="1" t="s">
        <v>22</v>
      </c>
      <c r="P942">
        <v>10</v>
      </c>
      <c r="Q942">
        <v>43.6</v>
      </c>
      <c r="R942">
        <v>1015.1</v>
      </c>
      <c r="S942" s="1" t="s">
        <v>83</v>
      </c>
      <c r="T942">
        <v>38.969720000000002</v>
      </c>
      <c r="U942">
        <v>-77.385189999999994</v>
      </c>
      <c r="V942" s="1" t="s">
        <v>222</v>
      </c>
      <c r="W942" s="1" t="s">
        <v>22</v>
      </c>
      <c r="X942" s="1" t="s">
        <v>22</v>
      </c>
      <c r="Y942" s="1" t="s">
        <v>26</v>
      </c>
    </row>
    <row r="943" spans="1:25" x14ac:dyDescent="0.25">
      <c r="A943" s="1" t="s">
        <v>222</v>
      </c>
      <c r="B943" s="2">
        <v>41120</v>
      </c>
      <c r="C943">
        <v>66</v>
      </c>
      <c r="D943">
        <v>88</v>
      </c>
      <c r="E943">
        <v>77</v>
      </c>
      <c r="F943">
        <v>66.7</v>
      </c>
      <c r="G943">
        <v>72.39</v>
      </c>
      <c r="H943">
        <v>90.6</v>
      </c>
      <c r="I943">
        <v>12.8</v>
      </c>
      <c r="K943">
        <v>141.82</v>
      </c>
      <c r="M943">
        <v>0</v>
      </c>
      <c r="N943">
        <v>0</v>
      </c>
      <c r="O943" s="1" t="s">
        <v>22</v>
      </c>
      <c r="P943">
        <v>9.6999999999999993</v>
      </c>
      <c r="Q943">
        <v>52.7</v>
      </c>
      <c r="R943">
        <v>1016.9</v>
      </c>
      <c r="S943" s="1" t="s">
        <v>63</v>
      </c>
      <c r="T943">
        <v>38.969720000000002</v>
      </c>
      <c r="U943">
        <v>-77.385189999999994</v>
      </c>
      <c r="V943" s="1" t="s">
        <v>222</v>
      </c>
      <c r="W943" s="1" t="s">
        <v>22</v>
      </c>
      <c r="X943" s="1" t="s">
        <v>22</v>
      </c>
      <c r="Y943" s="1" t="s">
        <v>26</v>
      </c>
    </row>
    <row r="944" spans="1:25" x14ac:dyDescent="0.25">
      <c r="A944" s="1" t="s">
        <v>222</v>
      </c>
      <c r="B944" s="2">
        <v>41121</v>
      </c>
      <c r="C944">
        <v>70.2</v>
      </c>
      <c r="D944">
        <v>86.3</v>
      </c>
      <c r="E944">
        <v>77.599999999999994</v>
      </c>
      <c r="F944">
        <v>67.8</v>
      </c>
      <c r="G944">
        <v>74.11</v>
      </c>
      <c r="H944">
        <v>87.8</v>
      </c>
      <c r="I944">
        <v>15.4</v>
      </c>
      <c r="J944">
        <v>34.4</v>
      </c>
      <c r="K944">
        <v>141.91999999999999</v>
      </c>
      <c r="M944">
        <v>0</v>
      </c>
      <c r="N944">
        <v>4.17</v>
      </c>
      <c r="O944" s="1" t="s">
        <v>22</v>
      </c>
      <c r="P944">
        <v>10</v>
      </c>
      <c r="Q944">
        <v>80.7</v>
      </c>
      <c r="R944">
        <v>1014.5</v>
      </c>
      <c r="S944" s="1" t="s">
        <v>356</v>
      </c>
      <c r="T944">
        <v>38.969720000000002</v>
      </c>
      <c r="U944">
        <v>-77.385189999999994</v>
      </c>
      <c r="V944" s="1" t="s">
        <v>222</v>
      </c>
      <c r="W944" s="1" t="s">
        <v>22</v>
      </c>
      <c r="X944" s="1" t="s">
        <v>22</v>
      </c>
      <c r="Y944" s="1" t="s">
        <v>23</v>
      </c>
    </row>
    <row r="945" spans="1:25" x14ac:dyDescent="0.25">
      <c r="A945" s="1" t="s">
        <v>222</v>
      </c>
      <c r="B945" s="2">
        <v>41122</v>
      </c>
      <c r="C945">
        <v>69</v>
      </c>
      <c r="D945">
        <v>86.4</v>
      </c>
      <c r="E945">
        <v>75.7</v>
      </c>
      <c r="F945">
        <v>67.8</v>
      </c>
      <c r="G945">
        <v>78.45</v>
      </c>
      <c r="H945">
        <v>89.8</v>
      </c>
      <c r="I945">
        <v>8.6999999999999993</v>
      </c>
      <c r="K945">
        <v>197.82</v>
      </c>
      <c r="M945">
        <v>0.6</v>
      </c>
      <c r="N945">
        <v>8.33</v>
      </c>
      <c r="O945" s="1" t="s">
        <v>22</v>
      </c>
      <c r="P945">
        <v>9.9</v>
      </c>
      <c r="Q945">
        <v>79.3</v>
      </c>
      <c r="R945">
        <v>1011.5</v>
      </c>
      <c r="S945" s="1" t="s">
        <v>357</v>
      </c>
      <c r="T945">
        <v>38.969720000000002</v>
      </c>
      <c r="U945">
        <v>-77.385189999999994</v>
      </c>
      <c r="V945" s="1" t="s">
        <v>222</v>
      </c>
      <c r="W945" s="1" t="s">
        <v>22</v>
      </c>
      <c r="X945" s="1" t="s">
        <v>22</v>
      </c>
      <c r="Y945" s="1" t="s">
        <v>24</v>
      </c>
    </row>
    <row r="946" spans="1:25" x14ac:dyDescent="0.25">
      <c r="A946" s="1" t="s">
        <v>222</v>
      </c>
      <c r="B946" s="2">
        <v>41123</v>
      </c>
      <c r="C946">
        <v>69.900000000000006</v>
      </c>
      <c r="D946">
        <v>91.1</v>
      </c>
      <c r="E946">
        <v>79.7</v>
      </c>
      <c r="F946">
        <v>68.900000000000006</v>
      </c>
      <c r="G946">
        <v>72.36</v>
      </c>
      <c r="H946">
        <v>95.5</v>
      </c>
      <c r="I946">
        <v>13.1</v>
      </c>
      <c r="K946">
        <v>204.67</v>
      </c>
      <c r="M946">
        <v>0</v>
      </c>
      <c r="N946">
        <v>0</v>
      </c>
      <c r="O946" s="1" t="s">
        <v>22</v>
      </c>
      <c r="P946">
        <v>8.1999999999999993</v>
      </c>
      <c r="Q946">
        <v>44.1</v>
      </c>
      <c r="R946">
        <v>1011.8</v>
      </c>
      <c r="S946" s="1" t="s">
        <v>300</v>
      </c>
      <c r="T946">
        <v>38.969720000000002</v>
      </c>
      <c r="U946">
        <v>-77.385189999999994</v>
      </c>
      <c r="V946" s="1" t="s">
        <v>222</v>
      </c>
      <c r="W946" s="1" t="s">
        <v>22</v>
      </c>
      <c r="X946" s="1" t="s">
        <v>22</v>
      </c>
      <c r="Y946" s="1" t="s">
        <v>26</v>
      </c>
    </row>
    <row r="947" spans="1:25" x14ac:dyDescent="0.25">
      <c r="A947" s="1" t="s">
        <v>222</v>
      </c>
      <c r="B947" s="2">
        <v>41124</v>
      </c>
      <c r="C947">
        <v>71</v>
      </c>
      <c r="D947">
        <v>90.3</v>
      </c>
      <c r="E947">
        <v>80.900000000000006</v>
      </c>
      <c r="F947">
        <v>70.2</v>
      </c>
      <c r="G947">
        <v>72.06</v>
      </c>
      <c r="H947">
        <v>97.3</v>
      </c>
      <c r="I947">
        <v>12.1</v>
      </c>
      <c r="K947">
        <v>171.68</v>
      </c>
      <c r="M947">
        <v>0</v>
      </c>
      <c r="N947">
        <v>0</v>
      </c>
      <c r="O947" s="1" t="s">
        <v>22</v>
      </c>
      <c r="P947">
        <v>9.4</v>
      </c>
      <c r="Q947">
        <v>52.7</v>
      </c>
      <c r="R947">
        <v>1015.4</v>
      </c>
      <c r="S947" s="1" t="s">
        <v>61</v>
      </c>
      <c r="T947">
        <v>38.969720000000002</v>
      </c>
      <c r="U947">
        <v>-77.385189999999994</v>
      </c>
      <c r="V947" s="1" t="s">
        <v>222</v>
      </c>
      <c r="W947" s="1" t="s">
        <v>22</v>
      </c>
      <c r="X947" s="1" t="s">
        <v>22</v>
      </c>
      <c r="Y947" s="1" t="s">
        <v>26</v>
      </c>
    </row>
    <row r="948" spans="1:25" x14ac:dyDescent="0.25">
      <c r="A948" s="1" t="s">
        <v>222</v>
      </c>
      <c r="B948" s="2">
        <v>41125</v>
      </c>
      <c r="C948">
        <v>74.599999999999994</v>
      </c>
      <c r="D948">
        <v>93.3</v>
      </c>
      <c r="E948">
        <v>84.2</v>
      </c>
      <c r="F948">
        <v>70.599999999999994</v>
      </c>
      <c r="G948">
        <v>66.69</v>
      </c>
      <c r="H948">
        <v>98.7</v>
      </c>
      <c r="I948">
        <v>13.3</v>
      </c>
      <c r="K948">
        <v>170.54</v>
      </c>
      <c r="M948">
        <v>0</v>
      </c>
      <c r="N948">
        <v>0</v>
      </c>
      <c r="O948" s="1" t="s">
        <v>22</v>
      </c>
      <c r="P948">
        <v>9.5</v>
      </c>
      <c r="Q948">
        <v>57</v>
      </c>
      <c r="R948">
        <v>1019.5</v>
      </c>
      <c r="S948" s="1" t="s">
        <v>61</v>
      </c>
      <c r="T948">
        <v>38.969720000000002</v>
      </c>
      <c r="U948">
        <v>-77.385189999999994</v>
      </c>
      <c r="V948" s="1" t="s">
        <v>222</v>
      </c>
      <c r="W948" s="1" t="s">
        <v>22</v>
      </c>
      <c r="X948" s="1" t="s">
        <v>22</v>
      </c>
      <c r="Y948" s="1" t="s">
        <v>26</v>
      </c>
    </row>
    <row r="949" spans="1:25" x14ac:dyDescent="0.25">
      <c r="A949" s="1" t="s">
        <v>222</v>
      </c>
      <c r="B949" s="2">
        <v>41126</v>
      </c>
      <c r="C949">
        <v>74.400000000000006</v>
      </c>
      <c r="D949">
        <v>93.4</v>
      </c>
      <c r="E949">
        <v>80.7</v>
      </c>
      <c r="F949">
        <v>71.099999999999994</v>
      </c>
      <c r="G949">
        <v>74.36</v>
      </c>
      <c r="H949">
        <v>99.4</v>
      </c>
      <c r="I949">
        <v>18.5</v>
      </c>
      <c r="K949">
        <v>209.17</v>
      </c>
      <c r="M949">
        <v>0</v>
      </c>
      <c r="N949">
        <v>16.670000000000002</v>
      </c>
      <c r="O949" s="1" t="s">
        <v>22</v>
      </c>
      <c r="P949">
        <v>9.6999999999999993</v>
      </c>
      <c r="Q949">
        <v>81.7</v>
      </c>
      <c r="R949">
        <v>1018.8</v>
      </c>
      <c r="S949" s="1" t="s">
        <v>356</v>
      </c>
      <c r="T949">
        <v>38.969720000000002</v>
      </c>
      <c r="U949">
        <v>-77.385189999999994</v>
      </c>
      <c r="V949" s="1" t="s">
        <v>222</v>
      </c>
      <c r="W949" s="1" t="s">
        <v>22</v>
      </c>
      <c r="X949" s="1" t="s">
        <v>22</v>
      </c>
      <c r="Y949" s="1" t="s">
        <v>23</v>
      </c>
    </row>
    <row r="950" spans="1:25" x14ac:dyDescent="0.25">
      <c r="A950" s="1" t="s">
        <v>222</v>
      </c>
      <c r="B950" s="2">
        <v>41127</v>
      </c>
      <c r="C950">
        <v>74.7</v>
      </c>
      <c r="D950">
        <v>88.8</v>
      </c>
      <c r="E950">
        <v>80</v>
      </c>
      <c r="F950">
        <v>70</v>
      </c>
      <c r="G950">
        <v>74.37</v>
      </c>
      <c r="H950">
        <v>91.3</v>
      </c>
      <c r="I950">
        <v>8.6999999999999993</v>
      </c>
      <c r="K950">
        <v>266.08999999999997</v>
      </c>
      <c r="M950">
        <v>0</v>
      </c>
      <c r="N950">
        <v>4.17</v>
      </c>
      <c r="O950" s="1" t="s">
        <v>22</v>
      </c>
      <c r="P950">
        <v>9.9</v>
      </c>
      <c r="Q950">
        <v>80.900000000000006</v>
      </c>
      <c r="R950">
        <v>1016.9</v>
      </c>
      <c r="S950" s="1" t="s">
        <v>67</v>
      </c>
      <c r="T950">
        <v>38.969720000000002</v>
      </c>
      <c r="U950">
        <v>-77.385189999999994</v>
      </c>
      <c r="V950" s="1" t="s">
        <v>222</v>
      </c>
      <c r="W950" s="1" t="s">
        <v>22</v>
      </c>
      <c r="X950" s="1" t="s">
        <v>22</v>
      </c>
      <c r="Y950" s="1" t="s">
        <v>23</v>
      </c>
    </row>
    <row r="951" spans="1:25" x14ac:dyDescent="0.25">
      <c r="A951" s="1" t="s">
        <v>222</v>
      </c>
      <c r="B951" s="2">
        <v>41128</v>
      </c>
      <c r="C951">
        <v>72.8</v>
      </c>
      <c r="D951">
        <v>88.1</v>
      </c>
      <c r="E951">
        <v>79.8</v>
      </c>
      <c r="F951">
        <v>67.3</v>
      </c>
      <c r="G951">
        <v>67.739999999999995</v>
      </c>
      <c r="H951">
        <v>89.7</v>
      </c>
      <c r="I951">
        <v>7.2</v>
      </c>
      <c r="K951">
        <v>140.71</v>
      </c>
      <c r="M951">
        <v>0</v>
      </c>
      <c r="N951">
        <v>0</v>
      </c>
      <c r="O951" s="1" t="s">
        <v>22</v>
      </c>
      <c r="P951">
        <v>9.9</v>
      </c>
      <c r="Q951">
        <v>82.7</v>
      </c>
      <c r="R951">
        <v>1015.1</v>
      </c>
      <c r="S951" s="1" t="s">
        <v>22</v>
      </c>
      <c r="T951">
        <v>38.969720000000002</v>
      </c>
      <c r="U951">
        <v>-77.385189999999994</v>
      </c>
      <c r="V951" s="1" t="s">
        <v>222</v>
      </c>
      <c r="W951" s="1" t="s">
        <v>22</v>
      </c>
      <c r="X951" s="1" t="s">
        <v>22</v>
      </c>
      <c r="Y951" s="1" t="s">
        <v>23</v>
      </c>
    </row>
    <row r="952" spans="1:25" x14ac:dyDescent="0.25">
      <c r="A952" s="1" t="s">
        <v>222</v>
      </c>
      <c r="B952" s="2">
        <v>41129</v>
      </c>
      <c r="C952">
        <v>72</v>
      </c>
      <c r="D952">
        <v>87.4</v>
      </c>
      <c r="E952">
        <v>79.2</v>
      </c>
      <c r="F952">
        <v>70.900000000000006</v>
      </c>
      <c r="G952">
        <v>77.040000000000006</v>
      </c>
      <c r="H952">
        <v>91.7</v>
      </c>
      <c r="I952">
        <v>12.3</v>
      </c>
      <c r="K952">
        <v>167.11</v>
      </c>
      <c r="M952">
        <v>0</v>
      </c>
      <c r="N952">
        <v>4.17</v>
      </c>
      <c r="O952" s="1" t="s">
        <v>22</v>
      </c>
      <c r="P952">
        <v>9.1</v>
      </c>
      <c r="Q952">
        <v>79.7</v>
      </c>
      <c r="R952">
        <v>1014.4</v>
      </c>
      <c r="S952" s="1" t="s">
        <v>62</v>
      </c>
      <c r="T952">
        <v>38.969720000000002</v>
      </c>
      <c r="U952">
        <v>-77.385189999999994</v>
      </c>
      <c r="V952" s="1" t="s">
        <v>222</v>
      </c>
      <c r="W952" s="1" t="s">
        <v>22</v>
      </c>
      <c r="X952" s="1" t="s">
        <v>22</v>
      </c>
      <c r="Y952" s="1" t="s">
        <v>23</v>
      </c>
    </row>
    <row r="953" spans="1:25" x14ac:dyDescent="0.25">
      <c r="A953" s="1" t="s">
        <v>222</v>
      </c>
      <c r="B953" s="2">
        <v>41130</v>
      </c>
      <c r="C953">
        <v>68.099999999999994</v>
      </c>
      <c r="D953">
        <v>92.9</v>
      </c>
      <c r="E953">
        <v>78.900000000000006</v>
      </c>
      <c r="F953">
        <v>68</v>
      </c>
      <c r="G953">
        <v>72.97</v>
      </c>
      <c r="H953">
        <v>94.9</v>
      </c>
      <c r="I953">
        <v>17.2</v>
      </c>
      <c r="K953">
        <v>182.61</v>
      </c>
      <c r="M953">
        <v>0.1</v>
      </c>
      <c r="N953">
        <v>16.670000000000002</v>
      </c>
      <c r="O953" s="1" t="s">
        <v>22</v>
      </c>
      <c r="P953">
        <v>8.3000000000000007</v>
      </c>
      <c r="Q953">
        <v>56.9</v>
      </c>
      <c r="R953">
        <v>1012.6</v>
      </c>
      <c r="S953" s="1" t="s">
        <v>252</v>
      </c>
      <c r="T953">
        <v>38.969720000000002</v>
      </c>
      <c r="U953">
        <v>-77.385189999999994</v>
      </c>
      <c r="V953" s="1" t="s">
        <v>222</v>
      </c>
      <c r="W953" s="1" t="s">
        <v>22</v>
      </c>
      <c r="X953" s="1" t="s">
        <v>22</v>
      </c>
      <c r="Y953" s="1" t="s">
        <v>25</v>
      </c>
    </row>
    <row r="954" spans="1:25" x14ac:dyDescent="0.25">
      <c r="A954" s="1" t="s">
        <v>222</v>
      </c>
      <c r="B954" s="2">
        <v>41131</v>
      </c>
      <c r="C954">
        <v>69.2</v>
      </c>
      <c r="D954">
        <v>84.2</v>
      </c>
      <c r="E954">
        <v>76.5</v>
      </c>
      <c r="F954">
        <v>69</v>
      </c>
      <c r="G954">
        <v>78.81</v>
      </c>
      <c r="H954">
        <v>87.7</v>
      </c>
      <c r="I954">
        <v>12</v>
      </c>
      <c r="K954">
        <v>179.7</v>
      </c>
      <c r="M954">
        <v>0.5</v>
      </c>
      <c r="N954">
        <v>20.83</v>
      </c>
      <c r="O954" s="1" t="s">
        <v>22</v>
      </c>
      <c r="P954">
        <v>9.5</v>
      </c>
      <c r="Q954">
        <v>87.8</v>
      </c>
      <c r="R954">
        <v>1008.4</v>
      </c>
      <c r="S954" s="1" t="s">
        <v>254</v>
      </c>
      <c r="T954">
        <v>38.969720000000002</v>
      </c>
      <c r="U954">
        <v>-77.385189999999994</v>
      </c>
      <c r="V954" s="1" t="s">
        <v>222</v>
      </c>
      <c r="W954" s="1" t="s">
        <v>22</v>
      </c>
      <c r="X954" s="1" t="s">
        <v>22</v>
      </c>
      <c r="Y954" s="1" t="s">
        <v>24</v>
      </c>
    </row>
    <row r="955" spans="1:25" x14ac:dyDescent="0.25">
      <c r="A955" s="1" t="s">
        <v>222</v>
      </c>
      <c r="B955" s="2">
        <v>41132</v>
      </c>
      <c r="C955">
        <v>67.2</v>
      </c>
      <c r="D955">
        <v>87.1</v>
      </c>
      <c r="E955">
        <v>76.8</v>
      </c>
      <c r="F955">
        <v>66</v>
      </c>
      <c r="G955">
        <v>72.010000000000005</v>
      </c>
      <c r="H955">
        <v>87.5</v>
      </c>
      <c r="I955">
        <v>13.1</v>
      </c>
      <c r="K955">
        <v>193.6</v>
      </c>
      <c r="M955">
        <v>0.3</v>
      </c>
      <c r="N955">
        <v>29.17</v>
      </c>
      <c r="O955" s="1" t="s">
        <v>22</v>
      </c>
      <c r="P955">
        <v>9.9</v>
      </c>
      <c r="Q955">
        <v>77.7</v>
      </c>
      <c r="R955">
        <v>1010.6</v>
      </c>
      <c r="S955" s="1" t="s">
        <v>358</v>
      </c>
      <c r="T955">
        <v>38.969720000000002</v>
      </c>
      <c r="U955">
        <v>-77.385189999999994</v>
      </c>
      <c r="V955" s="1" t="s">
        <v>222</v>
      </c>
      <c r="W955" s="1" t="s">
        <v>22</v>
      </c>
      <c r="X955" s="1" t="s">
        <v>22</v>
      </c>
      <c r="Y955" s="1" t="s">
        <v>24</v>
      </c>
    </row>
    <row r="956" spans="1:25" x14ac:dyDescent="0.25">
      <c r="A956" s="1" t="s">
        <v>222</v>
      </c>
      <c r="B956" s="2">
        <v>41133</v>
      </c>
      <c r="C956">
        <v>69.3</v>
      </c>
      <c r="D956">
        <v>83.9</v>
      </c>
      <c r="E956">
        <v>76.3</v>
      </c>
      <c r="F956">
        <v>58.6</v>
      </c>
      <c r="G956">
        <v>55.09</v>
      </c>
      <c r="H956">
        <v>83.3</v>
      </c>
      <c r="I956">
        <v>8.9</v>
      </c>
      <c r="K956">
        <v>302.91000000000003</v>
      </c>
      <c r="M956">
        <v>0</v>
      </c>
      <c r="N956">
        <v>0</v>
      </c>
      <c r="O956" s="1" t="s">
        <v>22</v>
      </c>
      <c r="P956">
        <v>10</v>
      </c>
      <c r="Q956">
        <v>66</v>
      </c>
      <c r="R956">
        <v>1014.6</v>
      </c>
      <c r="S956" s="1" t="s">
        <v>22</v>
      </c>
      <c r="T956">
        <v>38.969720000000002</v>
      </c>
      <c r="U956">
        <v>-77.385189999999994</v>
      </c>
      <c r="V956" s="1" t="s">
        <v>222</v>
      </c>
      <c r="W956" s="1" t="s">
        <v>22</v>
      </c>
      <c r="X956" s="1" t="s">
        <v>22</v>
      </c>
      <c r="Y956" s="1" t="s">
        <v>26</v>
      </c>
    </row>
    <row r="957" spans="1:25" x14ac:dyDescent="0.25">
      <c r="A957" s="1" t="s">
        <v>222</v>
      </c>
      <c r="B957" s="2">
        <v>41134</v>
      </c>
      <c r="C957">
        <v>65.099999999999994</v>
      </c>
      <c r="D957">
        <v>86.1</v>
      </c>
      <c r="E957">
        <v>76.599999999999994</v>
      </c>
      <c r="F957">
        <v>61.5</v>
      </c>
      <c r="G957">
        <v>62.59</v>
      </c>
      <c r="H957">
        <v>85.7</v>
      </c>
      <c r="I957">
        <v>8.6</v>
      </c>
      <c r="K957">
        <v>167.53</v>
      </c>
      <c r="M957">
        <v>0</v>
      </c>
      <c r="N957">
        <v>0</v>
      </c>
      <c r="O957" s="1" t="s">
        <v>22</v>
      </c>
      <c r="P957">
        <v>10</v>
      </c>
      <c r="Q957">
        <v>71</v>
      </c>
      <c r="R957">
        <v>1015.8</v>
      </c>
      <c r="S957" s="1" t="s">
        <v>22</v>
      </c>
      <c r="T957">
        <v>38.969720000000002</v>
      </c>
      <c r="U957">
        <v>-77.385189999999994</v>
      </c>
      <c r="V957" s="1" t="s">
        <v>222</v>
      </c>
      <c r="W957" s="1" t="s">
        <v>22</v>
      </c>
      <c r="X957" s="1" t="s">
        <v>22</v>
      </c>
      <c r="Y957" s="1" t="s">
        <v>26</v>
      </c>
    </row>
    <row r="958" spans="1:25" x14ac:dyDescent="0.25">
      <c r="A958" s="1" t="s">
        <v>222</v>
      </c>
      <c r="B958" s="2">
        <v>41135</v>
      </c>
      <c r="C958">
        <v>71.099999999999994</v>
      </c>
      <c r="D958">
        <v>87.1</v>
      </c>
      <c r="E958">
        <v>78.5</v>
      </c>
      <c r="F958">
        <v>67.599999999999994</v>
      </c>
      <c r="G958">
        <v>71.41</v>
      </c>
      <c r="H958">
        <v>89.2</v>
      </c>
      <c r="I958">
        <v>12</v>
      </c>
      <c r="K958">
        <v>200.55</v>
      </c>
      <c r="M958">
        <v>0.1</v>
      </c>
      <c r="N958">
        <v>16.670000000000002</v>
      </c>
      <c r="O958" s="1" t="s">
        <v>22</v>
      </c>
      <c r="P958">
        <v>9.4</v>
      </c>
      <c r="Q958">
        <v>85</v>
      </c>
      <c r="R958">
        <v>1012.2</v>
      </c>
      <c r="S958" s="1" t="s">
        <v>234</v>
      </c>
      <c r="T958">
        <v>38.969720000000002</v>
      </c>
      <c r="U958">
        <v>-77.385189999999994</v>
      </c>
      <c r="V958" s="1" t="s">
        <v>222</v>
      </c>
      <c r="W958" s="1" t="s">
        <v>22</v>
      </c>
      <c r="X958" s="1" t="s">
        <v>22</v>
      </c>
      <c r="Y958" s="1" t="s">
        <v>24</v>
      </c>
    </row>
    <row r="959" spans="1:25" x14ac:dyDescent="0.25">
      <c r="A959" s="1" t="s">
        <v>222</v>
      </c>
      <c r="B959" s="2">
        <v>41136</v>
      </c>
      <c r="C959">
        <v>67.7</v>
      </c>
      <c r="D959">
        <v>80.8</v>
      </c>
      <c r="E959">
        <v>74.599999999999994</v>
      </c>
      <c r="F959">
        <v>65.5</v>
      </c>
      <c r="G959">
        <v>74.61</v>
      </c>
      <c r="H959">
        <v>82.3</v>
      </c>
      <c r="I959">
        <v>10.8</v>
      </c>
      <c r="K959">
        <v>289.81</v>
      </c>
      <c r="M959">
        <v>0</v>
      </c>
      <c r="N959">
        <v>0</v>
      </c>
      <c r="O959" s="1" t="s">
        <v>22</v>
      </c>
      <c r="P959">
        <v>9.9</v>
      </c>
      <c r="Q959">
        <v>64.3</v>
      </c>
      <c r="R959">
        <v>1012.1</v>
      </c>
      <c r="S959" s="1" t="s">
        <v>22</v>
      </c>
      <c r="T959">
        <v>38.969720000000002</v>
      </c>
      <c r="U959">
        <v>-77.385189999999994</v>
      </c>
      <c r="V959" s="1" t="s">
        <v>222</v>
      </c>
      <c r="W959" s="1" t="s">
        <v>22</v>
      </c>
      <c r="X959" s="1" t="s">
        <v>22</v>
      </c>
      <c r="Y959" s="1" t="s">
        <v>26</v>
      </c>
    </row>
    <row r="960" spans="1:25" x14ac:dyDescent="0.25">
      <c r="A960" s="1" t="s">
        <v>222</v>
      </c>
      <c r="B960" s="2">
        <v>41137</v>
      </c>
      <c r="C960">
        <v>66</v>
      </c>
      <c r="D960">
        <v>87.1</v>
      </c>
      <c r="E960">
        <v>76.400000000000006</v>
      </c>
      <c r="F960">
        <v>60.5</v>
      </c>
      <c r="G960">
        <v>60.96</v>
      </c>
      <c r="H960">
        <v>86.6</v>
      </c>
      <c r="I960">
        <v>8.6</v>
      </c>
      <c r="K960">
        <v>268.33</v>
      </c>
      <c r="M960">
        <v>0</v>
      </c>
      <c r="N960">
        <v>0</v>
      </c>
      <c r="O960" s="1" t="s">
        <v>22</v>
      </c>
      <c r="P960">
        <v>9.6999999999999993</v>
      </c>
      <c r="Q960">
        <v>14</v>
      </c>
      <c r="R960">
        <v>1014.2</v>
      </c>
      <c r="S960" s="1" t="s">
        <v>22</v>
      </c>
      <c r="T960">
        <v>38.969720000000002</v>
      </c>
      <c r="U960">
        <v>-77.385189999999994</v>
      </c>
      <c r="V960" s="1" t="s">
        <v>222</v>
      </c>
      <c r="W960" s="1" t="s">
        <v>22</v>
      </c>
      <c r="X960" s="1" t="s">
        <v>22</v>
      </c>
      <c r="Y960" s="1" t="s">
        <v>28</v>
      </c>
    </row>
    <row r="961" spans="1:25" x14ac:dyDescent="0.25">
      <c r="A961" s="1" t="s">
        <v>222</v>
      </c>
      <c r="B961" s="2">
        <v>41138</v>
      </c>
      <c r="C961">
        <v>65.599999999999994</v>
      </c>
      <c r="D961">
        <v>90.9</v>
      </c>
      <c r="E961">
        <v>76.7</v>
      </c>
      <c r="F961">
        <v>63.1</v>
      </c>
      <c r="G961">
        <v>66.489999999999995</v>
      </c>
      <c r="H961">
        <v>90.4</v>
      </c>
      <c r="I961">
        <v>15</v>
      </c>
      <c r="K961">
        <v>218.53</v>
      </c>
      <c r="M961">
        <v>0.2</v>
      </c>
      <c r="N961">
        <v>12.5</v>
      </c>
      <c r="O961" s="1" t="s">
        <v>22</v>
      </c>
      <c r="P961">
        <v>9.6</v>
      </c>
      <c r="Q961">
        <v>47.7</v>
      </c>
      <c r="R961">
        <v>1011.1</v>
      </c>
      <c r="S961" s="1" t="s">
        <v>75</v>
      </c>
      <c r="T961">
        <v>38.969720000000002</v>
      </c>
      <c r="U961">
        <v>-77.385189999999994</v>
      </c>
      <c r="V961" s="1" t="s">
        <v>222</v>
      </c>
      <c r="W961" s="1" t="s">
        <v>22</v>
      </c>
      <c r="X961" s="1" t="s">
        <v>22</v>
      </c>
      <c r="Y961" s="1" t="s">
        <v>25</v>
      </c>
    </row>
    <row r="962" spans="1:25" x14ac:dyDescent="0.25">
      <c r="A962" s="1" t="s">
        <v>222</v>
      </c>
      <c r="B962" s="2">
        <v>41139</v>
      </c>
      <c r="C962">
        <v>66.599999999999994</v>
      </c>
      <c r="D962">
        <v>81.8</v>
      </c>
      <c r="E962">
        <v>74</v>
      </c>
      <c r="F962">
        <v>60.5</v>
      </c>
      <c r="G962">
        <v>66.42</v>
      </c>
      <c r="H962">
        <v>81</v>
      </c>
      <c r="I962">
        <v>11.1</v>
      </c>
      <c r="K962">
        <v>203.39</v>
      </c>
      <c r="M962">
        <v>0.1</v>
      </c>
      <c r="N962">
        <v>8.33</v>
      </c>
      <c r="O962" s="1" t="s">
        <v>22</v>
      </c>
      <c r="P962">
        <v>9</v>
      </c>
      <c r="Q962">
        <v>65.8</v>
      </c>
      <c r="R962">
        <v>1012.3</v>
      </c>
      <c r="S962" s="1" t="s">
        <v>308</v>
      </c>
      <c r="T962">
        <v>38.969720000000002</v>
      </c>
      <c r="U962">
        <v>-77.385189999999994</v>
      </c>
      <c r="V962" s="1" t="s">
        <v>222</v>
      </c>
      <c r="W962" s="1" t="s">
        <v>22</v>
      </c>
      <c r="X962" s="1" t="s">
        <v>22</v>
      </c>
      <c r="Y962" s="1" t="s">
        <v>25</v>
      </c>
    </row>
    <row r="963" spans="1:25" x14ac:dyDescent="0.25">
      <c r="A963" s="1" t="s">
        <v>222</v>
      </c>
      <c r="B963" s="2">
        <v>41140</v>
      </c>
      <c r="C963">
        <v>65.7</v>
      </c>
      <c r="D963">
        <v>75.099999999999994</v>
      </c>
      <c r="E963">
        <v>69</v>
      </c>
      <c r="F963">
        <v>62.7</v>
      </c>
      <c r="G963">
        <v>80.8</v>
      </c>
      <c r="I963">
        <v>11.6</v>
      </c>
      <c r="K963">
        <v>168.28</v>
      </c>
      <c r="M963">
        <v>0.1</v>
      </c>
      <c r="N963">
        <v>20.83</v>
      </c>
      <c r="O963" s="1" t="s">
        <v>22</v>
      </c>
      <c r="P963">
        <v>9.4</v>
      </c>
      <c r="Q963">
        <v>96.9</v>
      </c>
      <c r="R963">
        <v>1013.7</v>
      </c>
      <c r="S963" s="1" t="s">
        <v>359</v>
      </c>
      <c r="T963">
        <v>38.969720000000002</v>
      </c>
      <c r="U963">
        <v>-77.385189999999994</v>
      </c>
      <c r="V963" s="1" t="s">
        <v>222</v>
      </c>
      <c r="W963" s="1" t="s">
        <v>22</v>
      </c>
      <c r="X963" s="1" t="s">
        <v>22</v>
      </c>
      <c r="Y963" s="1" t="s">
        <v>24</v>
      </c>
    </row>
    <row r="964" spans="1:25" x14ac:dyDescent="0.25">
      <c r="A964" s="1" t="s">
        <v>222</v>
      </c>
      <c r="B964" s="2">
        <v>41141</v>
      </c>
      <c r="C964">
        <v>64.900000000000006</v>
      </c>
      <c r="D964">
        <v>78.7</v>
      </c>
      <c r="E964">
        <v>69.2</v>
      </c>
      <c r="F964">
        <v>64.099999999999994</v>
      </c>
      <c r="G964">
        <v>85.07</v>
      </c>
      <c r="I964">
        <v>16.8</v>
      </c>
      <c r="K964">
        <v>173.5</v>
      </c>
      <c r="M964">
        <v>0.4</v>
      </c>
      <c r="N964">
        <v>20.83</v>
      </c>
      <c r="O964" s="1" t="s">
        <v>22</v>
      </c>
      <c r="P964">
        <v>8.4</v>
      </c>
      <c r="Q964">
        <v>93.4</v>
      </c>
      <c r="R964">
        <v>1012.6</v>
      </c>
      <c r="S964" s="1" t="s">
        <v>68</v>
      </c>
      <c r="T964">
        <v>38.969720000000002</v>
      </c>
      <c r="U964">
        <v>-77.385189999999994</v>
      </c>
      <c r="V964" s="1" t="s">
        <v>222</v>
      </c>
      <c r="W964" s="1" t="s">
        <v>22</v>
      </c>
      <c r="X964" s="1" t="s">
        <v>22</v>
      </c>
      <c r="Y964" s="1" t="s">
        <v>24</v>
      </c>
    </row>
    <row r="965" spans="1:25" x14ac:dyDescent="0.25">
      <c r="A965" s="1" t="s">
        <v>222</v>
      </c>
      <c r="B965" s="2">
        <v>41142</v>
      </c>
      <c r="C965">
        <v>60.3</v>
      </c>
      <c r="D965">
        <v>82.1</v>
      </c>
      <c r="E965">
        <v>71.2</v>
      </c>
      <c r="F965">
        <v>60.7</v>
      </c>
      <c r="G965">
        <v>72.709999999999994</v>
      </c>
      <c r="H965">
        <v>81.900000000000006</v>
      </c>
      <c r="I965">
        <v>6.3</v>
      </c>
      <c r="K965">
        <v>189.26</v>
      </c>
      <c r="M965">
        <v>0</v>
      </c>
      <c r="N965">
        <v>0</v>
      </c>
      <c r="O965" s="1" t="s">
        <v>22</v>
      </c>
      <c r="P965">
        <v>8.8000000000000007</v>
      </c>
      <c r="Q965">
        <v>49.1</v>
      </c>
      <c r="R965">
        <v>1017</v>
      </c>
      <c r="S965" s="1" t="s">
        <v>110</v>
      </c>
      <c r="T965">
        <v>38.969720000000002</v>
      </c>
      <c r="U965">
        <v>-77.385189999999994</v>
      </c>
      <c r="V965" s="1" t="s">
        <v>222</v>
      </c>
      <c r="W965" s="1" t="s">
        <v>22</v>
      </c>
      <c r="X965" s="1" t="s">
        <v>22</v>
      </c>
      <c r="Y965" s="1" t="s">
        <v>26</v>
      </c>
    </row>
    <row r="966" spans="1:25" x14ac:dyDescent="0.25">
      <c r="A966" s="1" t="s">
        <v>222</v>
      </c>
      <c r="B966" s="2">
        <v>41143</v>
      </c>
      <c r="C966">
        <v>62.1</v>
      </c>
      <c r="D966">
        <v>84.1</v>
      </c>
      <c r="E966">
        <v>72.2</v>
      </c>
      <c r="F966">
        <v>61.5</v>
      </c>
      <c r="G966">
        <v>71.44</v>
      </c>
      <c r="H966">
        <v>84.3</v>
      </c>
      <c r="I966">
        <v>9.9</v>
      </c>
      <c r="K966">
        <v>223.06</v>
      </c>
      <c r="M966">
        <v>0</v>
      </c>
      <c r="N966">
        <v>12.5</v>
      </c>
      <c r="O966" s="1" t="s">
        <v>22</v>
      </c>
      <c r="P966">
        <v>9.9</v>
      </c>
      <c r="Q966">
        <v>55.3</v>
      </c>
      <c r="R966">
        <v>1019.8</v>
      </c>
      <c r="S966" s="1" t="s">
        <v>68</v>
      </c>
      <c r="T966">
        <v>38.969720000000002</v>
      </c>
      <c r="U966">
        <v>-77.385189999999994</v>
      </c>
      <c r="V966" s="1" t="s">
        <v>222</v>
      </c>
      <c r="W966" s="1" t="s">
        <v>22</v>
      </c>
      <c r="X966" s="1" t="s">
        <v>22</v>
      </c>
      <c r="Y966" s="1" t="s">
        <v>26</v>
      </c>
    </row>
    <row r="967" spans="1:25" x14ac:dyDescent="0.25">
      <c r="A967" s="1" t="s">
        <v>222</v>
      </c>
      <c r="B967" s="2">
        <v>41144</v>
      </c>
      <c r="C967">
        <v>62.8</v>
      </c>
      <c r="D967">
        <v>86.8</v>
      </c>
      <c r="E967">
        <v>74.5</v>
      </c>
      <c r="F967">
        <v>62.4</v>
      </c>
      <c r="G967">
        <v>69.650000000000006</v>
      </c>
      <c r="H967">
        <v>86.4</v>
      </c>
      <c r="I967">
        <v>6.4</v>
      </c>
      <c r="K967">
        <v>193.63</v>
      </c>
      <c r="M967">
        <v>0</v>
      </c>
      <c r="N967">
        <v>0</v>
      </c>
      <c r="O967" s="1" t="s">
        <v>22</v>
      </c>
      <c r="P967">
        <v>8.6999999999999993</v>
      </c>
      <c r="Q967">
        <v>51.5</v>
      </c>
      <c r="R967">
        <v>1020.6</v>
      </c>
      <c r="S967" s="1" t="s">
        <v>61</v>
      </c>
      <c r="T967">
        <v>38.969720000000002</v>
      </c>
      <c r="U967">
        <v>-77.385189999999994</v>
      </c>
      <c r="V967" s="1" t="s">
        <v>222</v>
      </c>
      <c r="W967" s="1" t="s">
        <v>22</v>
      </c>
      <c r="X967" s="1" t="s">
        <v>22</v>
      </c>
      <c r="Y967" s="1" t="s">
        <v>26</v>
      </c>
    </row>
    <row r="968" spans="1:25" x14ac:dyDescent="0.25">
      <c r="A968" s="1" t="s">
        <v>222</v>
      </c>
      <c r="B968" s="2">
        <v>41145</v>
      </c>
      <c r="C968">
        <v>64.099999999999994</v>
      </c>
      <c r="D968">
        <v>85.9</v>
      </c>
      <c r="E968">
        <v>75.3</v>
      </c>
      <c r="F968">
        <v>63.6</v>
      </c>
      <c r="G968">
        <v>70.03</v>
      </c>
      <c r="H968">
        <v>86</v>
      </c>
      <c r="I968">
        <v>9.1</v>
      </c>
      <c r="K968">
        <v>172.31</v>
      </c>
      <c r="M968">
        <v>0</v>
      </c>
      <c r="N968">
        <v>0</v>
      </c>
      <c r="O968" s="1" t="s">
        <v>22</v>
      </c>
      <c r="P968">
        <v>9.1999999999999993</v>
      </c>
      <c r="Q968">
        <v>73.7</v>
      </c>
      <c r="R968">
        <v>1020.8</v>
      </c>
      <c r="S968" s="1" t="s">
        <v>61</v>
      </c>
      <c r="T968">
        <v>38.969720000000002</v>
      </c>
      <c r="U968">
        <v>-77.385189999999994</v>
      </c>
      <c r="V968" s="1" t="s">
        <v>222</v>
      </c>
      <c r="W968" s="1" t="s">
        <v>22</v>
      </c>
      <c r="X968" s="1" t="s">
        <v>22</v>
      </c>
      <c r="Y968" s="1" t="s">
        <v>26</v>
      </c>
    </row>
    <row r="969" spans="1:25" x14ac:dyDescent="0.25">
      <c r="A969" s="1" t="s">
        <v>222</v>
      </c>
      <c r="B969" s="2">
        <v>41146</v>
      </c>
      <c r="C969">
        <v>69.2</v>
      </c>
      <c r="D969">
        <v>77.900000000000006</v>
      </c>
      <c r="E969">
        <v>73.099999999999994</v>
      </c>
      <c r="F969">
        <v>64.900000000000006</v>
      </c>
      <c r="G969">
        <v>76.25</v>
      </c>
      <c r="I969">
        <v>13</v>
      </c>
      <c r="K969">
        <v>67.790000000000006</v>
      </c>
      <c r="M969">
        <v>0.1</v>
      </c>
      <c r="N969">
        <v>16.670000000000002</v>
      </c>
      <c r="O969" s="1" t="s">
        <v>22</v>
      </c>
      <c r="P969">
        <v>9.6</v>
      </c>
      <c r="Q969">
        <v>92.3</v>
      </c>
      <c r="R969">
        <v>1021.8</v>
      </c>
      <c r="S969" s="1" t="s">
        <v>137</v>
      </c>
      <c r="T969">
        <v>38.969720000000002</v>
      </c>
      <c r="U969">
        <v>-77.385189999999994</v>
      </c>
      <c r="V969" s="1" t="s">
        <v>222</v>
      </c>
      <c r="W969" s="1" t="s">
        <v>22</v>
      </c>
      <c r="X969" s="1" t="s">
        <v>22</v>
      </c>
      <c r="Y969" s="1" t="s">
        <v>24</v>
      </c>
    </row>
    <row r="970" spans="1:25" x14ac:dyDescent="0.25">
      <c r="A970" s="1" t="s">
        <v>222</v>
      </c>
      <c r="B970" s="2">
        <v>41147</v>
      </c>
      <c r="C970">
        <v>69.2</v>
      </c>
      <c r="D970">
        <v>81.7</v>
      </c>
      <c r="E970">
        <v>73</v>
      </c>
      <c r="F970">
        <v>68.900000000000006</v>
      </c>
      <c r="G970">
        <v>87.42</v>
      </c>
      <c r="H970">
        <v>86</v>
      </c>
      <c r="I970">
        <v>14.5</v>
      </c>
      <c r="J970">
        <v>34.4</v>
      </c>
      <c r="K970">
        <v>98.17</v>
      </c>
      <c r="M970">
        <v>0.4</v>
      </c>
      <c r="N970">
        <v>29.17</v>
      </c>
      <c r="O970" s="1" t="s">
        <v>22</v>
      </c>
      <c r="P970">
        <v>9.6</v>
      </c>
      <c r="Q970">
        <v>92.8</v>
      </c>
      <c r="R970">
        <v>1021.6</v>
      </c>
      <c r="S970" s="1" t="s">
        <v>360</v>
      </c>
      <c r="T970">
        <v>38.969720000000002</v>
      </c>
      <c r="U970">
        <v>-77.385189999999994</v>
      </c>
      <c r="V970" s="1" t="s">
        <v>222</v>
      </c>
      <c r="W970" s="1" t="s">
        <v>22</v>
      </c>
      <c r="X970" s="1" t="s">
        <v>22</v>
      </c>
      <c r="Y970" s="1" t="s">
        <v>24</v>
      </c>
    </row>
    <row r="971" spans="1:25" x14ac:dyDescent="0.25">
      <c r="A971" s="1" t="s">
        <v>222</v>
      </c>
      <c r="B971" s="2">
        <v>41148</v>
      </c>
      <c r="C971">
        <v>67.3</v>
      </c>
      <c r="D971">
        <v>87.2</v>
      </c>
      <c r="E971">
        <v>76.3</v>
      </c>
      <c r="F971">
        <v>67.099999999999994</v>
      </c>
      <c r="G971">
        <v>75.47</v>
      </c>
      <c r="H971">
        <v>89.8</v>
      </c>
      <c r="I971">
        <v>8.5</v>
      </c>
      <c r="K971">
        <v>190.62</v>
      </c>
      <c r="M971">
        <v>0</v>
      </c>
      <c r="N971">
        <v>0</v>
      </c>
      <c r="O971" s="1" t="s">
        <v>22</v>
      </c>
      <c r="P971">
        <v>10</v>
      </c>
      <c r="Q971">
        <v>75.2</v>
      </c>
      <c r="R971">
        <v>1018.7</v>
      </c>
      <c r="S971" s="1" t="s">
        <v>22</v>
      </c>
      <c r="T971">
        <v>38.969720000000002</v>
      </c>
      <c r="U971">
        <v>-77.385189999999994</v>
      </c>
      <c r="V971" s="1" t="s">
        <v>222</v>
      </c>
      <c r="W971" s="1" t="s">
        <v>22</v>
      </c>
      <c r="X971" s="1" t="s">
        <v>22</v>
      </c>
      <c r="Y971" s="1" t="s">
        <v>23</v>
      </c>
    </row>
    <row r="972" spans="1:25" x14ac:dyDescent="0.25">
      <c r="A972" s="1" t="s">
        <v>222</v>
      </c>
      <c r="B972" s="2">
        <v>41149</v>
      </c>
      <c r="C972">
        <v>69.900000000000006</v>
      </c>
      <c r="D972">
        <v>87.9</v>
      </c>
      <c r="E972">
        <v>78.900000000000006</v>
      </c>
      <c r="F972">
        <v>64.7</v>
      </c>
      <c r="G972">
        <v>65.239999999999995</v>
      </c>
      <c r="H972">
        <v>87.7</v>
      </c>
      <c r="I972">
        <v>14.2</v>
      </c>
      <c r="K972">
        <v>285.5</v>
      </c>
      <c r="M972">
        <v>0</v>
      </c>
      <c r="N972">
        <v>12.5</v>
      </c>
      <c r="O972" s="1" t="s">
        <v>22</v>
      </c>
      <c r="P972">
        <v>10</v>
      </c>
      <c r="Q972">
        <v>58.5</v>
      </c>
      <c r="R972">
        <v>1013.6</v>
      </c>
      <c r="S972" s="1" t="s">
        <v>67</v>
      </c>
      <c r="T972">
        <v>38.969720000000002</v>
      </c>
      <c r="U972">
        <v>-77.385189999999994</v>
      </c>
      <c r="V972" s="1" t="s">
        <v>222</v>
      </c>
      <c r="W972" s="1" t="s">
        <v>22</v>
      </c>
      <c r="X972" s="1" t="s">
        <v>22</v>
      </c>
      <c r="Y972" s="1" t="s">
        <v>26</v>
      </c>
    </row>
    <row r="973" spans="1:25" x14ac:dyDescent="0.25">
      <c r="A973" s="1" t="s">
        <v>222</v>
      </c>
      <c r="B973" s="2">
        <v>41150</v>
      </c>
      <c r="C973">
        <v>62.8</v>
      </c>
      <c r="D973">
        <v>84.4</v>
      </c>
      <c r="E973">
        <v>73.8</v>
      </c>
      <c r="F973">
        <v>58.5</v>
      </c>
      <c r="G973">
        <v>62.16</v>
      </c>
      <c r="H973">
        <v>83.2</v>
      </c>
      <c r="I973">
        <v>7</v>
      </c>
      <c r="K973">
        <v>253.1</v>
      </c>
      <c r="M973">
        <v>0</v>
      </c>
      <c r="N973">
        <v>0</v>
      </c>
      <c r="O973" s="1" t="s">
        <v>22</v>
      </c>
      <c r="P973">
        <v>10</v>
      </c>
      <c r="Q973">
        <v>19.2</v>
      </c>
      <c r="R973">
        <v>1015.2</v>
      </c>
      <c r="S973" s="1" t="s">
        <v>22</v>
      </c>
      <c r="T973">
        <v>38.969720000000002</v>
      </c>
      <c r="U973">
        <v>-77.385189999999994</v>
      </c>
      <c r="V973" s="1" t="s">
        <v>222</v>
      </c>
      <c r="W973" s="1" t="s">
        <v>22</v>
      </c>
      <c r="X973" s="1" t="s">
        <v>22</v>
      </c>
      <c r="Y973" s="1" t="s">
        <v>28</v>
      </c>
    </row>
    <row r="974" spans="1:25" x14ac:dyDescent="0.25">
      <c r="A974" s="1" t="s">
        <v>222</v>
      </c>
      <c r="B974" s="2">
        <v>41151</v>
      </c>
      <c r="C974">
        <v>62.2</v>
      </c>
      <c r="D974">
        <v>87.7</v>
      </c>
      <c r="E974">
        <v>74.7</v>
      </c>
      <c r="F974">
        <v>61.1</v>
      </c>
      <c r="G974">
        <v>65.81</v>
      </c>
      <c r="H974">
        <v>87.6</v>
      </c>
      <c r="I974">
        <v>7.7</v>
      </c>
      <c r="K974">
        <v>241.74</v>
      </c>
      <c r="M974">
        <v>0</v>
      </c>
      <c r="N974">
        <v>0</v>
      </c>
      <c r="O974" s="1" t="s">
        <v>22</v>
      </c>
      <c r="P974">
        <v>10</v>
      </c>
      <c r="Q974">
        <v>43.1</v>
      </c>
      <c r="R974">
        <v>1018.5</v>
      </c>
      <c r="S974" s="1" t="s">
        <v>22</v>
      </c>
      <c r="T974">
        <v>38.969720000000002</v>
      </c>
      <c r="U974">
        <v>-77.385189999999994</v>
      </c>
      <c r="V974" s="1" t="s">
        <v>222</v>
      </c>
      <c r="W974" s="1" t="s">
        <v>22</v>
      </c>
      <c r="X974" s="1" t="s">
        <v>22</v>
      </c>
      <c r="Y974" s="1" t="s">
        <v>26</v>
      </c>
    </row>
    <row r="975" spans="1:25" x14ac:dyDescent="0.25">
      <c r="A975" s="1" t="s">
        <v>222</v>
      </c>
      <c r="B975" s="2">
        <v>41152</v>
      </c>
      <c r="C975">
        <v>63.1</v>
      </c>
      <c r="D975">
        <v>93.9</v>
      </c>
      <c r="E975">
        <v>79.400000000000006</v>
      </c>
      <c r="F975">
        <v>64.099999999999994</v>
      </c>
      <c r="G975">
        <v>65.11</v>
      </c>
      <c r="H975">
        <v>94.8</v>
      </c>
      <c r="I975">
        <v>12.9</v>
      </c>
      <c r="K975">
        <v>253.25</v>
      </c>
      <c r="M975">
        <v>0</v>
      </c>
      <c r="N975">
        <v>0</v>
      </c>
      <c r="O975" s="1" t="s">
        <v>22</v>
      </c>
      <c r="P975">
        <v>8.8000000000000007</v>
      </c>
      <c r="Q975">
        <v>28.1</v>
      </c>
      <c r="R975">
        <v>1018.2</v>
      </c>
      <c r="S975" s="1" t="s">
        <v>77</v>
      </c>
      <c r="T975">
        <v>38.969720000000002</v>
      </c>
      <c r="U975">
        <v>-77.385189999999994</v>
      </c>
      <c r="V975" s="1" t="s">
        <v>222</v>
      </c>
      <c r="W975" s="1" t="s">
        <v>22</v>
      </c>
      <c r="X975" s="1" t="s">
        <v>22</v>
      </c>
      <c r="Y975" s="1" t="s">
        <v>26</v>
      </c>
    </row>
    <row r="976" spans="1:25" x14ac:dyDescent="0.25">
      <c r="A976" s="1" t="s">
        <v>222</v>
      </c>
      <c r="B976" s="2">
        <v>41153</v>
      </c>
      <c r="C976">
        <v>71.5</v>
      </c>
      <c r="D976">
        <v>91</v>
      </c>
      <c r="E976">
        <v>81</v>
      </c>
      <c r="F976">
        <v>69</v>
      </c>
      <c r="G976">
        <v>67.959999999999994</v>
      </c>
      <c r="H976">
        <v>97.2</v>
      </c>
      <c r="I976">
        <v>9</v>
      </c>
      <c r="K976">
        <v>243.64</v>
      </c>
      <c r="M976">
        <v>0</v>
      </c>
      <c r="N976">
        <v>0</v>
      </c>
      <c r="O976" s="1" t="s">
        <v>22</v>
      </c>
      <c r="P976">
        <v>10</v>
      </c>
      <c r="Q976">
        <v>78.599999999999994</v>
      </c>
      <c r="R976">
        <v>1017</v>
      </c>
      <c r="S976" s="1" t="s">
        <v>330</v>
      </c>
      <c r="T976">
        <v>38.969720000000002</v>
      </c>
      <c r="U976">
        <v>-77.385189999999994</v>
      </c>
      <c r="V976" s="1" t="s">
        <v>222</v>
      </c>
      <c r="W976" s="1" t="s">
        <v>22</v>
      </c>
      <c r="X976" s="1" t="s">
        <v>22</v>
      </c>
      <c r="Y976" s="1" t="s">
        <v>23</v>
      </c>
    </row>
    <row r="977" spans="1:25" x14ac:dyDescent="0.25">
      <c r="A977" s="1" t="s">
        <v>222</v>
      </c>
      <c r="B977" s="2">
        <v>41154</v>
      </c>
      <c r="C977">
        <v>71.8</v>
      </c>
      <c r="D977">
        <v>82.6</v>
      </c>
      <c r="E977">
        <v>77</v>
      </c>
      <c r="F977">
        <v>71.599999999999994</v>
      </c>
      <c r="G977">
        <v>84</v>
      </c>
      <c r="H977">
        <v>86.8</v>
      </c>
      <c r="I977">
        <v>7.7</v>
      </c>
      <c r="K977">
        <v>187.63</v>
      </c>
      <c r="M977">
        <v>0.2</v>
      </c>
      <c r="N977">
        <v>20.83</v>
      </c>
      <c r="O977" s="1" t="s">
        <v>22</v>
      </c>
      <c r="P977">
        <v>9.1999999999999993</v>
      </c>
      <c r="Q977">
        <v>87.6</v>
      </c>
      <c r="R977">
        <v>1016.4</v>
      </c>
      <c r="S977" s="1" t="s">
        <v>361</v>
      </c>
      <c r="T977">
        <v>38.969720000000002</v>
      </c>
      <c r="U977">
        <v>-77.385189999999994</v>
      </c>
      <c r="V977" s="1" t="s">
        <v>222</v>
      </c>
      <c r="W977" s="1" t="s">
        <v>22</v>
      </c>
      <c r="X977" s="1" t="s">
        <v>22</v>
      </c>
      <c r="Y977" s="1" t="s">
        <v>24</v>
      </c>
    </row>
    <row r="978" spans="1:25" x14ac:dyDescent="0.25">
      <c r="A978" s="1" t="s">
        <v>222</v>
      </c>
      <c r="B978" s="2">
        <v>41155</v>
      </c>
      <c r="C978">
        <v>73.099999999999994</v>
      </c>
      <c r="D978">
        <v>83.7</v>
      </c>
      <c r="E978">
        <v>77.5</v>
      </c>
      <c r="F978">
        <v>71.8</v>
      </c>
      <c r="G978">
        <v>83.65</v>
      </c>
      <c r="H978">
        <v>88.3</v>
      </c>
      <c r="I978">
        <v>10.9</v>
      </c>
      <c r="K978">
        <v>165.87</v>
      </c>
      <c r="M978">
        <v>0.3</v>
      </c>
      <c r="N978">
        <v>8.33</v>
      </c>
      <c r="O978" s="1" t="s">
        <v>22</v>
      </c>
      <c r="P978">
        <v>9.1999999999999993</v>
      </c>
      <c r="Q978">
        <v>93.3</v>
      </c>
      <c r="R978">
        <v>1016.5</v>
      </c>
      <c r="S978" s="1" t="s">
        <v>68</v>
      </c>
      <c r="T978">
        <v>38.969720000000002</v>
      </c>
      <c r="U978">
        <v>-77.385189999999994</v>
      </c>
      <c r="V978" s="1" t="s">
        <v>222</v>
      </c>
      <c r="W978" s="1" t="s">
        <v>22</v>
      </c>
      <c r="X978" s="1" t="s">
        <v>22</v>
      </c>
      <c r="Y978" s="1" t="s">
        <v>24</v>
      </c>
    </row>
    <row r="979" spans="1:25" x14ac:dyDescent="0.25">
      <c r="A979" s="1" t="s">
        <v>222</v>
      </c>
      <c r="B979" s="2">
        <v>41156</v>
      </c>
      <c r="C979">
        <v>71.8</v>
      </c>
      <c r="D979">
        <v>86.9</v>
      </c>
      <c r="E979">
        <v>78.599999999999994</v>
      </c>
      <c r="F979">
        <v>71.599999999999994</v>
      </c>
      <c r="G979">
        <v>80.099999999999994</v>
      </c>
      <c r="H979">
        <v>93.1</v>
      </c>
      <c r="I979">
        <v>15.3</v>
      </c>
      <c r="K979">
        <v>190.39</v>
      </c>
      <c r="M979">
        <v>0</v>
      </c>
      <c r="N979">
        <v>4.17</v>
      </c>
      <c r="O979" s="1" t="s">
        <v>22</v>
      </c>
      <c r="P979">
        <v>10</v>
      </c>
      <c r="Q979">
        <v>91.3</v>
      </c>
      <c r="R979">
        <v>1014</v>
      </c>
      <c r="S979" s="1" t="s">
        <v>205</v>
      </c>
      <c r="T979">
        <v>38.969720000000002</v>
      </c>
      <c r="U979">
        <v>-77.385189999999994</v>
      </c>
      <c r="V979" s="1" t="s">
        <v>222</v>
      </c>
      <c r="W979" s="1" t="s">
        <v>22</v>
      </c>
      <c r="X979" s="1" t="s">
        <v>22</v>
      </c>
      <c r="Y979" s="1" t="s">
        <v>23</v>
      </c>
    </row>
    <row r="980" spans="1:25" x14ac:dyDescent="0.25">
      <c r="A980" s="1" t="s">
        <v>222</v>
      </c>
      <c r="B980" s="2">
        <v>41157</v>
      </c>
      <c r="C980">
        <v>72.5</v>
      </c>
      <c r="D980">
        <v>89.6</v>
      </c>
      <c r="E980">
        <v>79.8</v>
      </c>
      <c r="F980">
        <v>71.3</v>
      </c>
      <c r="G980">
        <v>76.400000000000006</v>
      </c>
      <c r="H980">
        <v>95.1</v>
      </c>
      <c r="I980">
        <v>12.8</v>
      </c>
      <c r="K980">
        <v>213.5</v>
      </c>
      <c r="M980">
        <v>0</v>
      </c>
      <c r="N980">
        <v>0</v>
      </c>
      <c r="O980" s="1" t="s">
        <v>22</v>
      </c>
      <c r="P980">
        <v>9.9</v>
      </c>
      <c r="Q980">
        <v>85.8</v>
      </c>
      <c r="R980">
        <v>1010</v>
      </c>
      <c r="S980" s="1" t="s">
        <v>22</v>
      </c>
      <c r="T980">
        <v>38.969720000000002</v>
      </c>
      <c r="U980">
        <v>-77.385189999999994</v>
      </c>
      <c r="V980" s="1" t="s">
        <v>222</v>
      </c>
      <c r="W980" s="1" t="s">
        <v>22</v>
      </c>
      <c r="X980" s="1" t="s">
        <v>22</v>
      </c>
      <c r="Y980" s="1" t="s">
        <v>23</v>
      </c>
    </row>
    <row r="981" spans="1:25" x14ac:dyDescent="0.25">
      <c r="A981" s="1" t="s">
        <v>222</v>
      </c>
      <c r="B981" s="2">
        <v>41158</v>
      </c>
      <c r="C981">
        <v>71.8</v>
      </c>
      <c r="D981">
        <v>84.8</v>
      </c>
      <c r="E981">
        <v>76.599999999999994</v>
      </c>
      <c r="F981">
        <v>70.7</v>
      </c>
      <c r="G981">
        <v>82.82</v>
      </c>
      <c r="H981">
        <v>90.2</v>
      </c>
      <c r="I981">
        <v>11.8</v>
      </c>
      <c r="K981">
        <v>208.68</v>
      </c>
      <c r="M981">
        <v>0</v>
      </c>
      <c r="N981">
        <v>12.5</v>
      </c>
      <c r="O981" s="1" t="s">
        <v>22</v>
      </c>
      <c r="P981">
        <v>9.6</v>
      </c>
      <c r="Q981">
        <v>70.599999999999994</v>
      </c>
      <c r="R981">
        <v>1011.8</v>
      </c>
      <c r="S981" s="1" t="s">
        <v>119</v>
      </c>
      <c r="T981">
        <v>38.969720000000002</v>
      </c>
      <c r="U981">
        <v>-77.385189999999994</v>
      </c>
      <c r="V981" s="1" t="s">
        <v>222</v>
      </c>
      <c r="W981" s="1" t="s">
        <v>22</v>
      </c>
      <c r="X981" s="1" t="s">
        <v>22</v>
      </c>
      <c r="Y981" s="1" t="s">
        <v>26</v>
      </c>
    </row>
    <row r="982" spans="1:25" x14ac:dyDescent="0.25">
      <c r="A982" s="1" t="s">
        <v>222</v>
      </c>
      <c r="B982" s="2">
        <v>41159</v>
      </c>
      <c r="C982">
        <v>66.099999999999994</v>
      </c>
      <c r="D982">
        <v>89.8</v>
      </c>
      <c r="E982">
        <v>78.400000000000006</v>
      </c>
      <c r="F982">
        <v>68</v>
      </c>
      <c r="G982">
        <v>73.06</v>
      </c>
      <c r="H982">
        <v>93.3</v>
      </c>
      <c r="I982">
        <v>12</v>
      </c>
      <c r="K982">
        <v>176.88</v>
      </c>
      <c r="M982">
        <v>0</v>
      </c>
      <c r="N982">
        <v>0</v>
      </c>
      <c r="O982" s="1" t="s">
        <v>22</v>
      </c>
      <c r="P982">
        <v>9.4</v>
      </c>
      <c r="Q982">
        <v>24.9</v>
      </c>
      <c r="R982">
        <v>1012.5</v>
      </c>
      <c r="S982" s="1" t="s">
        <v>110</v>
      </c>
      <c r="T982">
        <v>38.969720000000002</v>
      </c>
      <c r="U982">
        <v>-77.385189999999994</v>
      </c>
      <c r="V982" s="1" t="s">
        <v>222</v>
      </c>
      <c r="W982" s="1" t="s">
        <v>22</v>
      </c>
      <c r="X982" s="1" t="s">
        <v>22</v>
      </c>
      <c r="Y982" s="1" t="s">
        <v>28</v>
      </c>
    </row>
    <row r="983" spans="1:25" x14ac:dyDescent="0.25">
      <c r="A983" s="1" t="s">
        <v>222</v>
      </c>
      <c r="B983" s="2">
        <v>41160</v>
      </c>
      <c r="C983">
        <v>64.400000000000006</v>
      </c>
      <c r="D983">
        <v>89.5</v>
      </c>
      <c r="E983">
        <v>73.8</v>
      </c>
      <c r="F983">
        <v>66.8</v>
      </c>
      <c r="G983">
        <v>80.489999999999995</v>
      </c>
      <c r="H983">
        <v>93</v>
      </c>
      <c r="I983">
        <v>20.9</v>
      </c>
      <c r="J983">
        <v>47.2</v>
      </c>
      <c r="K983">
        <v>214.12</v>
      </c>
      <c r="M983">
        <v>0.2</v>
      </c>
      <c r="N983">
        <v>12.5</v>
      </c>
      <c r="O983" s="1" t="s">
        <v>22</v>
      </c>
      <c r="P983">
        <v>9.4</v>
      </c>
      <c r="Q983">
        <v>74.3</v>
      </c>
      <c r="R983">
        <v>1007.2</v>
      </c>
      <c r="S983" s="1" t="s">
        <v>362</v>
      </c>
      <c r="T983">
        <v>38.969720000000002</v>
      </c>
      <c r="U983">
        <v>-77.385189999999994</v>
      </c>
      <c r="V983" s="1" t="s">
        <v>222</v>
      </c>
      <c r="W983" s="1" t="s">
        <v>22</v>
      </c>
      <c r="X983" s="1" t="s">
        <v>22</v>
      </c>
      <c r="Y983" s="1" t="s">
        <v>25</v>
      </c>
    </row>
    <row r="984" spans="1:25" x14ac:dyDescent="0.25">
      <c r="A984" s="1" t="s">
        <v>222</v>
      </c>
      <c r="B984" s="2">
        <v>41161</v>
      </c>
      <c r="C984">
        <v>58.9</v>
      </c>
      <c r="D984">
        <v>78.400000000000006</v>
      </c>
      <c r="E984">
        <v>67.8</v>
      </c>
      <c r="F984">
        <v>52.5</v>
      </c>
      <c r="G984">
        <v>60.91</v>
      </c>
      <c r="I984">
        <v>13.4</v>
      </c>
      <c r="K984">
        <v>323.54000000000002</v>
      </c>
      <c r="M984">
        <v>0</v>
      </c>
      <c r="N984">
        <v>0</v>
      </c>
      <c r="O984" s="1" t="s">
        <v>22</v>
      </c>
      <c r="P984">
        <v>10</v>
      </c>
      <c r="Q984">
        <v>39.6</v>
      </c>
      <c r="R984">
        <v>1012.1</v>
      </c>
      <c r="S984" s="1" t="s">
        <v>22</v>
      </c>
      <c r="T984">
        <v>38.969720000000002</v>
      </c>
      <c r="U984">
        <v>-77.385189999999994</v>
      </c>
      <c r="V984" s="1" t="s">
        <v>222</v>
      </c>
      <c r="W984" s="1" t="s">
        <v>22</v>
      </c>
      <c r="X984" s="1" t="s">
        <v>22</v>
      </c>
      <c r="Y984" s="1" t="s">
        <v>26</v>
      </c>
    </row>
    <row r="985" spans="1:25" x14ac:dyDescent="0.25">
      <c r="A985" s="1" t="s">
        <v>222</v>
      </c>
      <c r="B985" s="2">
        <v>41162</v>
      </c>
      <c r="C985">
        <v>56</v>
      </c>
      <c r="D985">
        <v>74.599999999999994</v>
      </c>
      <c r="E985">
        <v>65</v>
      </c>
      <c r="F985">
        <v>48.3</v>
      </c>
      <c r="G985">
        <v>57.51</v>
      </c>
      <c r="I985">
        <v>15.4</v>
      </c>
      <c r="K985">
        <v>321.3</v>
      </c>
      <c r="M985">
        <v>0</v>
      </c>
      <c r="N985">
        <v>0</v>
      </c>
      <c r="O985" s="1" t="s">
        <v>22</v>
      </c>
      <c r="P985">
        <v>10</v>
      </c>
      <c r="Q985">
        <v>24.4</v>
      </c>
      <c r="R985">
        <v>1018.3</v>
      </c>
      <c r="S985" s="1" t="s">
        <v>22</v>
      </c>
      <c r="T985">
        <v>38.969720000000002</v>
      </c>
      <c r="U985">
        <v>-77.385189999999994</v>
      </c>
      <c r="V985" s="1" t="s">
        <v>222</v>
      </c>
      <c r="W985" s="1" t="s">
        <v>22</v>
      </c>
      <c r="X985" s="1" t="s">
        <v>22</v>
      </c>
      <c r="Y985" s="1" t="s">
        <v>28</v>
      </c>
    </row>
    <row r="986" spans="1:25" x14ac:dyDescent="0.25">
      <c r="A986" s="1" t="s">
        <v>222</v>
      </c>
      <c r="B986" s="2">
        <v>41163</v>
      </c>
      <c r="C986">
        <v>48.7</v>
      </c>
      <c r="D986">
        <v>77.8</v>
      </c>
      <c r="E986">
        <v>62.7</v>
      </c>
      <c r="F986">
        <v>45.9</v>
      </c>
      <c r="G986">
        <v>59.73</v>
      </c>
      <c r="I986">
        <v>7.2</v>
      </c>
      <c r="K986">
        <v>278.93</v>
      </c>
      <c r="L986">
        <v>47.3</v>
      </c>
      <c r="M986">
        <v>0</v>
      </c>
      <c r="N986">
        <v>0</v>
      </c>
      <c r="O986" s="1" t="s">
        <v>22</v>
      </c>
      <c r="P986">
        <v>10</v>
      </c>
      <c r="Q986">
        <v>17.8</v>
      </c>
      <c r="R986">
        <v>1024.8</v>
      </c>
      <c r="S986" s="1" t="s">
        <v>22</v>
      </c>
      <c r="T986">
        <v>38.969720000000002</v>
      </c>
      <c r="U986">
        <v>-77.385189999999994</v>
      </c>
      <c r="V986" s="1" t="s">
        <v>222</v>
      </c>
      <c r="W986" s="1" t="s">
        <v>22</v>
      </c>
      <c r="X986" s="1" t="s">
        <v>22</v>
      </c>
      <c r="Y986" s="1" t="s">
        <v>28</v>
      </c>
    </row>
    <row r="987" spans="1:25" x14ac:dyDescent="0.25">
      <c r="A987" s="1" t="s">
        <v>222</v>
      </c>
      <c r="B987" s="2">
        <v>41164</v>
      </c>
      <c r="C987">
        <v>48.2</v>
      </c>
      <c r="D987">
        <v>80</v>
      </c>
      <c r="E987">
        <v>64.7</v>
      </c>
      <c r="F987">
        <v>50.3</v>
      </c>
      <c r="G987">
        <v>64.540000000000006</v>
      </c>
      <c r="I987">
        <v>9</v>
      </c>
      <c r="K987">
        <v>178.57</v>
      </c>
      <c r="M987">
        <v>0</v>
      </c>
      <c r="N987">
        <v>0</v>
      </c>
      <c r="O987" s="1" t="s">
        <v>22</v>
      </c>
      <c r="P987">
        <v>10</v>
      </c>
      <c r="Q987">
        <v>0</v>
      </c>
      <c r="R987">
        <v>1027</v>
      </c>
      <c r="S987" s="1" t="s">
        <v>22</v>
      </c>
      <c r="T987">
        <v>38.969720000000002</v>
      </c>
      <c r="U987">
        <v>-77.385189999999994</v>
      </c>
      <c r="V987" s="1" t="s">
        <v>222</v>
      </c>
      <c r="W987" s="1" t="s">
        <v>22</v>
      </c>
      <c r="X987" s="1" t="s">
        <v>22</v>
      </c>
      <c r="Y987" s="1" t="s">
        <v>28</v>
      </c>
    </row>
    <row r="988" spans="1:25" x14ac:dyDescent="0.25">
      <c r="A988" s="1" t="s">
        <v>222</v>
      </c>
      <c r="B988" s="2">
        <v>41165</v>
      </c>
      <c r="C988">
        <v>51.4</v>
      </c>
      <c r="D988">
        <v>80.8</v>
      </c>
      <c r="E988">
        <v>66.2</v>
      </c>
      <c r="F988">
        <v>52.1</v>
      </c>
      <c r="G988">
        <v>66</v>
      </c>
      <c r="H988">
        <v>80</v>
      </c>
      <c r="I988">
        <v>8.8000000000000007</v>
      </c>
      <c r="K988">
        <v>187.57</v>
      </c>
      <c r="M988">
        <v>0</v>
      </c>
      <c r="N988">
        <v>0</v>
      </c>
      <c r="O988" s="1" t="s">
        <v>22</v>
      </c>
      <c r="P988">
        <v>9.9</v>
      </c>
      <c r="Q988">
        <v>4.3</v>
      </c>
      <c r="R988">
        <v>1027.0999999999999</v>
      </c>
      <c r="S988" s="1" t="s">
        <v>98</v>
      </c>
      <c r="T988">
        <v>38.969720000000002</v>
      </c>
      <c r="U988">
        <v>-77.385189999999994</v>
      </c>
      <c r="V988" s="1" t="s">
        <v>222</v>
      </c>
      <c r="W988" s="1" t="s">
        <v>22</v>
      </c>
      <c r="X988" s="1" t="s">
        <v>22</v>
      </c>
      <c r="Y988" s="1" t="s">
        <v>28</v>
      </c>
    </row>
    <row r="989" spans="1:25" x14ac:dyDescent="0.25">
      <c r="A989" s="1" t="s">
        <v>222</v>
      </c>
      <c r="B989" s="2">
        <v>41166</v>
      </c>
      <c r="C989">
        <v>51.4</v>
      </c>
      <c r="D989">
        <v>81.900000000000006</v>
      </c>
      <c r="E989">
        <v>67</v>
      </c>
      <c r="F989">
        <v>53.7</v>
      </c>
      <c r="G989">
        <v>66.989999999999995</v>
      </c>
      <c r="H989">
        <v>80.5</v>
      </c>
      <c r="I989">
        <v>8.6999999999999993</v>
      </c>
      <c r="K989">
        <v>215.47</v>
      </c>
      <c r="M989">
        <v>0</v>
      </c>
      <c r="N989">
        <v>0</v>
      </c>
      <c r="O989" s="1" t="s">
        <v>22</v>
      </c>
      <c r="P989">
        <v>10</v>
      </c>
      <c r="Q989">
        <v>46.5</v>
      </c>
      <c r="R989">
        <v>1022.8</v>
      </c>
      <c r="S989" s="1" t="s">
        <v>22</v>
      </c>
      <c r="T989">
        <v>38.969720000000002</v>
      </c>
      <c r="U989">
        <v>-77.385189999999994</v>
      </c>
      <c r="V989" s="1" t="s">
        <v>222</v>
      </c>
      <c r="W989" s="1" t="s">
        <v>22</v>
      </c>
      <c r="X989" s="1" t="s">
        <v>22</v>
      </c>
      <c r="Y989" s="1" t="s">
        <v>26</v>
      </c>
    </row>
    <row r="990" spans="1:25" x14ac:dyDescent="0.25">
      <c r="A990" s="1" t="s">
        <v>222</v>
      </c>
      <c r="B990" s="2">
        <v>41167</v>
      </c>
      <c r="C990">
        <v>56.1</v>
      </c>
      <c r="D990">
        <v>76.8</v>
      </c>
      <c r="E990">
        <v>68</v>
      </c>
      <c r="F990">
        <v>49.8</v>
      </c>
      <c r="G990">
        <v>54.68</v>
      </c>
      <c r="I990">
        <v>15.1</v>
      </c>
      <c r="K990">
        <v>319.95999999999998</v>
      </c>
      <c r="M990">
        <v>0</v>
      </c>
      <c r="N990">
        <v>0</v>
      </c>
      <c r="O990" s="1" t="s">
        <v>22</v>
      </c>
      <c r="P990">
        <v>10</v>
      </c>
      <c r="Q990">
        <v>60.5</v>
      </c>
      <c r="R990">
        <v>1021.7</v>
      </c>
      <c r="S990" s="1" t="s">
        <v>22</v>
      </c>
      <c r="T990">
        <v>38.969720000000002</v>
      </c>
      <c r="U990">
        <v>-77.385189999999994</v>
      </c>
      <c r="V990" s="1" t="s">
        <v>222</v>
      </c>
      <c r="W990" s="1" t="s">
        <v>22</v>
      </c>
      <c r="X990" s="1" t="s">
        <v>22</v>
      </c>
      <c r="Y990" s="1" t="s">
        <v>26</v>
      </c>
    </row>
    <row r="991" spans="1:25" x14ac:dyDescent="0.25">
      <c r="A991" s="1" t="s">
        <v>222</v>
      </c>
      <c r="B991" s="2">
        <v>41168</v>
      </c>
      <c r="C991">
        <v>50.7</v>
      </c>
      <c r="D991">
        <v>73.8</v>
      </c>
      <c r="E991">
        <v>61.7</v>
      </c>
      <c r="F991">
        <v>49.9</v>
      </c>
      <c r="G991">
        <v>68.14</v>
      </c>
      <c r="I991">
        <v>8</v>
      </c>
      <c r="K991">
        <v>268.82</v>
      </c>
      <c r="M991">
        <v>0</v>
      </c>
      <c r="N991">
        <v>0</v>
      </c>
      <c r="O991" s="1" t="s">
        <v>22</v>
      </c>
      <c r="P991">
        <v>10</v>
      </c>
      <c r="Q991">
        <v>65.7</v>
      </c>
      <c r="R991">
        <v>1020.6</v>
      </c>
      <c r="S991" s="1" t="s">
        <v>22</v>
      </c>
      <c r="T991">
        <v>38.969720000000002</v>
      </c>
      <c r="U991">
        <v>-77.385189999999994</v>
      </c>
      <c r="V991" s="1" t="s">
        <v>222</v>
      </c>
      <c r="W991" s="1" t="s">
        <v>22</v>
      </c>
      <c r="X991" s="1" t="s">
        <v>22</v>
      </c>
      <c r="Y991" s="1" t="s">
        <v>26</v>
      </c>
    </row>
    <row r="992" spans="1:25" x14ac:dyDescent="0.25">
      <c r="A992" s="1" t="s">
        <v>222</v>
      </c>
      <c r="B992" s="2">
        <v>41169</v>
      </c>
      <c r="C992">
        <v>48.2</v>
      </c>
      <c r="D992">
        <v>71.099999999999994</v>
      </c>
      <c r="E992">
        <v>62.4</v>
      </c>
      <c r="F992">
        <v>56.5</v>
      </c>
      <c r="G992">
        <v>81.99</v>
      </c>
      <c r="I992">
        <v>10.199999999999999</v>
      </c>
      <c r="K992">
        <v>164.81</v>
      </c>
      <c r="M992">
        <v>0</v>
      </c>
      <c r="N992">
        <v>0</v>
      </c>
      <c r="O992" s="1" t="s">
        <v>22</v>
      </c>
      <c r="P992">
        <v>8.6999999999999993</v>
      </c>
      <c r="Q992">
        <v>64.2</v>
      </c>
      <c r="R992">
        <v>1018.3</v>
      </c>
      <c r="S992" s="1" t="s">
        <v>112</v>
      </c>
      <c r="T992">
        <v>38.969720000000002</v>
      </c>
      <c r="U992">
        <v>-77.385189999999994</v>
      </c>
      <c r="V992" s="1" t="s">
        <v>222</v>
      </c>
      <c r="W992" s="1" t="s">
        <v>22</v>
      </c>
      <c r="X992" s="1" t="s">
        <v>22</v>
      </c>
      <c r="Y992" s="1" t="s">
        <v>26</v>
      </c>
    </row>
    <row r="993" spans="1:25" x14ac:dyDescent="0.25">
      <c r="A993" s="1" t="s">
        <v>222</v>
      </c>
      <c r="B993" s="2">
        <v>41170</v>
      </c>
      <c r="C993">
        <v>65.8</v>
      </c>
      <c r="D993">
        <v>75.5</v>
      </c>
      <c r="E993">
        <v>69.7</v>
      </c>
      <c r="F993">
        <v>67.599999999999994</v>
      </c>
      <c r="G993">
        <v>93.18</v>
      </c>
      <c r="I993">
        <v>22.4</v>
      </c>
      <c r="J993">
        <v>35.6</v>
      </c>
      <c r="K993">
        <v>185.83</v>
      </c>
      <c r="M993">
        <v>1.2</v>
      </c>
      <c r="N993">
        <v>66.67</v>
      </c>
      <c r="O993" s="1" t="s">
        <v>22</v>
      </c>
      <c r="P993">
        <v>8.4</v>
      </c>
      <c r="Q993">
        <v>99.5</v>
      </c>
      <c r="R993">
        <v>1007.4</v>
      </c>
      <c r="S993" s="1" t="s">
        <v>94</v>
      </c>
      <c r="T993">
        <v>38.969720000000002</v>
      </c>
      <c r="U993">
        <v>-77.385189999999994</v>
      </c>
      <c r="V993" s="1" t="s">
        <v>222</v>
      </c>
      <c r="W993" s="1" t="s">
        <v>22</v>
      </c>
      <c r="X993" s="1" t="s">
        <v>22</v>
      </c>
      <c r="Y993" s="1" t="s">
        <v>24</v>
      </c>
    </row>
    <row r="994" spans="1:25" x14ac:dyDescent="0.25">
      <c r="A994" s="1" t="s">
        <v>222</v>
      </c>
      <c r="B994" s="2">
        <v>41171</v>
      </c>
      <c r="C994">
        <v>50.2</v>
      </c>
      <c r="D994">
        <v>69.7</v>
      </c>
      <c r="E994">
        <v>62</v>
      </c>
      <c r="F994">
        <v>47.3</v>
      </c>
      <c r="G994">
        <v>61.25</v>
      </c>
      <c r="I994">
        <v>13.2</v>
      </c>
      <c r="J994">
        <v>35.6</v>
      </c>
      <c r="K994">
        <v>312.64999999999998</v>
      </c>
      <c r="M994">
        <v>0</v>
      </c>
      <c r="N994">
        <v>4.17</v>
      </c>
      <c r="O994" s="1" t="s">
        <v>22</v>
      </c>
      <c r="P994">
        <v>10</v>
      </c>
      <c r="Q994">
        <v>55.9</v>
      </c>
      <c r="R994">
        <v>1017.6</v>
      </c>
      <c r="S994" s="1" t="s">
        <v>22</v>
      </c>
      <c r="T994">
        <v>38.969720000000002</v>
      </c>
      <c r="U994">
        <v>-77.385189999999994</v>
      </c>
      <c r="V994" s="1" t="s">
        <v>222</v>
      </c>
      <c r="W994" s="1" t="s">
        <v>22</v>
      </c>
      <c r="X994" s="1" t="s">
        <v>22</v>
      </c>
      <c r="Y994" s="1" t="s">
        <v>26</v>
      </c>
    </row>
    <row r="995" spans="1:25" x14ac:dyDescent="0.25">
      <c r="A995" s="1" t="s">
        <v>222</v>
      </c>
      <c r="B995" s="2">
        <v>41172</v>
      </c>
      <c r="C995">
        <v>47.5</v>
      </c>
      <c r="D995">
        <v>74.900000000000006</v>
      </c>
      <c r="E995">
        <v>60.6</v>
      </c>
      <c r="F995">
        <v>49.3</v>
      </c>
      <c r="G995">
        <v>69.59</v>
      </c>
      <c r="I995">
        <v>8</v>
      </c>
      <c r="K995">
        <v>207.95</v>
      </c>
      <c r="L995">
        <v>46.1</v>
      </c>
      <c r="M995">
        <v>0</v>
      </c>
      <c r="N995">
        <v>0</v>
      </c>
      <c r="O995" s="1" t="s">
        <v>22</v>
      </c>
      <c r="P995">
        <v>10</v>
      </c>
      <c r="Q995">
        <v>41.9</v>
      </c>
      <c r="R995">
        <v>1020.4</v>
      </c>
      <c r="S995" s="1" t="s">
        <v>22</v>
      </c>
      <c r="T995">
        <v>38.969720000000002</v>
      </c>
      <c r="U995">
        <v>-77.385189999999994</v>
      </c>
      <c r="V995" s="1" t="s">
        <v>222</v>
      </c>
      <c r="W995" s="1" t="s">
        <v>22</v>
      </c>
      <c r="X995" s="1" t="s">
        <v>22</v>
      </c>
      <c r="Y995" s="1" t="s">
        <v>26</v>
      </c>
    </row>
    <row r="996" spans="1:25" x14ac:dyDescent="0.25">
      <c r="A996" s="1" t="s">
        <v>222</v>
      </c>
      <c r="B996" s="2">
        <v>41173</v>
      </c>
      <c r="C996">
        <v>52.1</v>
      </c>
      <c r="D996">
        <v>79.099999999999994</v>
      </c>
      <c r="E996">
        <v>66.3</v>
      </c>
      <c r="F996">
        <v>57.2</v>
      </c>
      <c r="G996">
        <v>74.53</v>
      </c>
      <c r="I996">
        <v>11</v>
      </c>
      <c r="K996">
        <v>147.82</v>
      </c>
      <c r="M996">
        <v>0</v>
      </c>
      <c r="N996">
        <v>0</v>
      </c>
      <c r="O996" s="1" t="s">
        <v>22</v>
      </c>
      <c r="P996">
        <v>10</v>
      </c>
      <c r="Q996">
        <v>14.6</v>
      </c>
      <c r="R996">
        <v>1016.8</v>
      </c>
      <c r="S996" s="1" t="s">
        <v>22</v>
      </c>
      <c r="T996">
        <v>38.969720000000002</v>
      </c>
      <c r="U996">
        <v>-77.385189999999994</v>
      </c>
      <c r="V996" s="1" t="s">
        <v>222</v>
      </c>
      <c r="W996" s="1" t="s">
        <v>22</v>
      </c>
      <c r="X996" s="1" t="s">
        <v>22</v>
      </c>
      <c r="Y996" s="1" t="s">
        <v>28</v>
      </c>
    </row>
    <row r="997" spans="1:25" x14ac:dyDescent="0.25">
      <c r="A997" s="1" t="s">
        <v>222</v>
      </c>
      <c r="B997" s="2">
        <v>41174</v>
      </c>
      <c r="C997">
        <v>62.8</v>
      </c>
      <c r="D997">
        <v>84.1</v>
      </c>
      <c r="E997">
        <v>71</v>
      </c>
      <c r="F997">
        <v>61</v>
      </c>
      <c r="G997">
        <v>73.14</v>
      </c>
      <c r="H997">
        <v>84.3</v>
      </c>
      <c r="I997">
        <v>19.100000000000001</v>
      </c>
      <c r="J997">
        <v>30</v>
      </c>
      <c r="K997">
        <v>212.04</v>
      </c>
      <c r="M997">
        <v>0.2</v>
      </c>
      <c r="N997">
        <v>4.17</v>
      </c>
      <c r="O997" s="1" t="s">
        <v>22</v>
      </c>
      <c r="P997">
        <v>9.9</v>
      </c>
      <c r="Q997">
        <v>43</v>
      </c>
      <c r="R997">
        <v>1011.3</v>
      </c>
      <c r="S997" s="1" t="s">
        <v>67</v>
      </c>
      <c r="T997">
        <v>38.969720000000002</v>
      </c>
      <c r="U997">
        <v>-77.385189999999994</v>
      </c>
      <c r="V997" s="1" t="s">
        <v>222</v>
      </c>
      <c r="W997" s="1" t="s">
        <v>22</v>
      </c>
      <c r="X997" s="1" t="s">
        <v>22</v>
      </c>
      <c r="Y997" s="1" t="s">
        <v>25</v>
      </c>
    </row>
    <row r="998" spans="1:25" x14ac:dyDescent="0.25">
      <c r="A998" s="1" t="s">
        <v>222</v>
      </c>
      <c r="B998" s="2">
        <v>41175</v>
      </c>
      <c r="C998">
        <v>48.2</v>
      </c>
      <c r="D998">
        <v>66.7</v>
      </c>
      <c r="E998">
        <v>59.6</v>
      </c>
      <c r="F998">
        <v>43</v>
      </c>
      <c r="G998">
        <v>55.56</v>
      </c>
      <c r="I998">
        <v>20.9</v>
      </c>
      <c r="J998">
        <v>33.299999999999997</v>
      </c>
      <c r="K998">
        <v>300.55</v>
      </c>
      <c r="M998">
        <v>0</v>
      </c>
      <c r="N998">
        <v>0</v>
      </c>
      <c r="O998" s="1" t="s">
        <v>22</v>
      </c>
      <c r="P998">
        <v>10</v>
      </c>
      <c r="Q998">
        <v>28.8</v>
      </c>
      <c r="R998">
        <v>1019.2</v>
      </c>
      <c r="S998" s="1" t="s">
        <v>22</v>
      </c>
      <c r="T998">
        <v>38.969720000000002</v>
      </c>
      <c r="U998">
        <v>-77.385189999999994</v>
      </c>
      <c r="V998" s="1" t="s">
        <v>222</v>
      </c>
      <c r="W998" s="1" t="s">
        <v>22</v>
      </c>
      <c r="X998" s="1" t="s">
        <v>22</v>
      </c>
      <c r="Y998" s="1" t="s">
        <v>26</v>
      </c>
    </row>
    <row r="999" spans="1:25" x14ac:dyDescent="0.25">
      <c r="A999" s="1" t="s">
        <v>222</v>
      </c>
      <c r="B999" s="2">
        <v>41176</v>
      </c>
      <c r="C999">
        <v>47.2</v>
      </c>
      <c r="D999">
        <v>66.900000000000006</v>
      </c>
      <c r="E999">
        <v>57.9</v>
      </c>
      <c r="F999">
        <v>42.4</v>
      </c>
      <c r="G999">
        <v>59.73</v>
      </c>
      <c r="I999">
        <v>12.2</v>
      </c>
      <c r="K999">
        <v>260.32</v>
      </c>
      <c r="M999">
        <v>0</v>
      </c>
      <c r="N999">
        <v>0</v>
      </c>
      <c r="O999" s="1" t="s">
        <v>22</v>
      </c>
      <c r="P999">
        <v>10</v>
      </c>
      <c r="Q999">
        <v>44.5</v>
      </c>
      <c r="R999">
        <v>1022.2</v>
      </c>
      <c r="S999" s="1" t="s">
        <v>22</v>
      </c>
      <c r="T999">
        <v>38.969720000000002</v>
      </c>
      <c r="U999">
        <v>-77.385189999999994</v>
      </c>
      <c r="V999" s="1" t="s">
        <v>222</v>
      </c>
      <c r="W999" s="1" t="s">
        <v>22</v>
      </c>
      <c r="X999" s="1" t="s">
        <v>22</v>
      </c>
      <c r="Y999" s="1" t="s">
        <v>26</v>
      </c>
    </row>
    <row r="1000" spans="1:25" x14ac:dyDescent="0.25">
      <c r="A1000" s="1" t="s">
        <v>222</v>
      </c>
      <c r="B1000" s="2">
        <v>41177</v>
      </c>
      <c r="C1000">
        <v>45.7</v>
      </c>
      <c r="D1000">
        <v>74.8</v>
      </c>
      <c r="E1000">
        <v>60.7</v>
      </c>
      <c r="F1000">
        <v>46.6</v>
      </c>
      <c r="G1000">
        <v>62.86</v>
      </c>
      <c r="I1000">
        <v>11.9</v>
      </c>
      <c r="K1000">
        <v>187.7</v>
      </c>
      <c r="L1000">
        <v>44.7</v>
      </c>
      <c r="M1000">
        <v>0</v>
      </c>
      <c r="N1000">
        <v>0</v>
      </c>
      <c r="O1000" s="1" t="s">
        <v>22</v>
      </c>
      <c r="P1000">
        <v>10</v>
      </c>
      <c r="Q1000">
        <v>32.200000000000003</v>
      </c>
      <c r="R1000">
        <v>1021.1</v>
      </c>
      <c r="S1000" s="1" t="s">
        <v>22</v>
      </c>
      <c r="T1000">
        <v>38.969720000000002</v>
      </c>
      <c r="U1000">
        <v>-77.385189999999994</v>
      </c>
      <c r="V1000" s="1" t="s">
        <v>222</v>
      </c>
      <c r="W1000" s="1" t="s">
        <v>22</v>
      </c>
      <c r="X1000" s="1" t="s">
        <v>22</v>
      </c>
      <c r="Y1000" s="1" t="s">
        <v>26</v>
      </c>
    </row>
    <row r="1001" spans="1:25" x14ac:dyDescent="0.25">
      <c r="A1001" s="1" t="s">
        <v>222</v>
      </c>
      <c r="B1001" s="2">
        <v>41178</v>
      </c>
      <c r="C1001">
        <v>60.1</v>
      </c>
      <c r="D1001">
        <v>81.900000000000006</v>
      </c>
      <c r="E1001">
        <v>70.5</v>
      </c>
      <c r="F1001">
        <v>59.2</v>
      </c>
      <c r="G1001">
        <v>69.069999999999993</v>
      </c>
      <c r="H1001">
        <v>82.6</v>
      </c>
      <c r="I1001">
        <v>13.9</v>
      </c>
      <c r="K1001">
        <v>200.33</v>
      </c>
      <c r="M1001">
        <v>0</v>
      </c>
      <c r="N1001">
        <v>8.33</v>
      </c>
      <c r="O1001" s="1" t="s">
        <v>22</v>
      </c>
      <c r="P1001">
        <v>9.6999999999999993</v>
      </c>
      <c r="Q1001">
        <v>70.3</v>
      </c>
      <c r="R1001">
        <v>1019.2</v>
      </c>
      <c r="S1001" s="1" t="s">
        <v>363</v>
      </c>
      <c r="T1001">
        <v>38.969720000000002</v>
      </c>
      <c r="U1001">
        <v>-77.385189999999994</v>
      </c>
      <c r="V1001" s="1" t="s">
        <v>222</v>
      </c>
      <c r="W1001" s="1" t="s">
        <v>22</v>
      </c>
      <c r="X1001" s="1" t="s">
        <v>22</v>
      </c>
      <c r="Y1001" s="1" t="s">
        <v>26</v>
      </c>
    </row>
    <row r="1002" spans="1:25" x14ac:dyDescent="0.25">
      <c r="A1002" s="1" t="s">
        <v>222</v>
      </c>
      <c r="B1002" s="2">
        <v>41179</v>
      </c>
      <c r="C1002">
        <v>61.3</v>
      </c>
      <c r="D1002">
        <v>82.6</v>
      </c>
      <c r="E1002">
        <v>71.400000000000006</v>
      </c>
      <c r="F1002">
        <v>61.7</v>
      </c>
      <c r="G1002">
        <v>74.319999999999993</v>
      </c>
      <c r="H1002">
        <v>83.1</v>
      </c>
      <c r="I1002">
        <v>12.4</v>
      </c>
      <c r="K1002">
        <v>181.82</v>
      </c>
      <c r="M1002">
        <v>0.3</v>
      </c>
      <c r="N1002">
        <v>16.670000000000002</v>
      </c>
      <c r="O1002" s="1" t="s">
        <v>22</v>
      </c>
      <c r="P1002">
        <v>9.6999999999999993</v>
      </c>
      <c r="Q1002">
        <v>75.2</v>
      </c>
      <c r="R1002">
        <v>1019.9</v>
      </c>
      <c r="S1002" s="1" t="s">
        <v>364</v>
      </c>
      <c r="T1002">
        <v>38.969720000000002</v>
      </c>
      <c r="U1002">
        <v>-77.385189999999994</v>
      </c>
      <c r="V1002" s="1" t="s">
        <v>222</v>
      </c>
      <c r="W1002" s="1" t="s">
        <v>22</v>
      </c>
      <c r="X1002" s="1" t="s">
        <v>22</v>
      </c>
      <c r="Y1002" s="1" t="s">
        <v>24</v>
      </c>
    </row>
    <row r="1003" spans="1:25" x14ac:dyDescent="0.25">
      <c r="A1003" s="1" t="s">
        <v>222</v>
      </c>
      <c r="B1003" s="2">
        <v>41180</v>
      </c>
      <c r="C1003">
        <v>62.3</v>
      </c>
      <c r="D1003">
        <v>75.7</v>
      </c>
      <c r="E1003">
        <v>68.3</v>
      </c>
      <c r="F1003">
        <v>59.4</v>
      </c>
      <c r="G1003">
        <v>75.680000000000007</v>
      </c>
      <c r="I1003">
        <v>10</v>
      </c>
      <c r="K1003">
        <v>289.89999999999998</v>
      </c>
      <c r="M1003">
        <v>0.4</v>
      </c>
      <c r="N1003">
        <v>25</v>
      </c>
      <c r="O1003" s="1" t="s">
        <v>22</v>
      </c>
      <c r="P1003">
        <v>8.3000000000000007</v>
      </c>
      <c r="Q1003">
        <v>83.5</v>
      </c>
      <c r="R1003">
        <v>1017.1</v>
      </c>
      <c r="S1003" s="1" t="s">
        <v>108</v>
      </c>
      <c r="T1003">
        <v>38.969720000000002</v>
      </c>
      <c r="U1003">
        <v>-77.385189999999994</v>
      </c>
      <c r="V1003" s="1" t="s">
        <v>222</v>
      </c>
      <c r="W1003" s="1" t="s">
        <v>22</v>
      </c>
      <c r="X1003" s="1" t="s">
        <v>22</v>
      </c>
      <c r="Y1003" s="1" t="s">
        <v>24</v>
      </c>
    </row>
    <row r="1004" spans="1:25" x14ac:dyDescent="0.25">
      <c r="A1004" s="1" t="s">
        <v>222</v>
      </c>
      <c r="B1004" s="2">
        <v>41181</v>
      </c>
      <c r="C1004">
        <v>54.7</v>
      </c>
      <c r="D1004">
        <v>68.7</v>
      </c>
      <c r="E1004">
        <v>61.2</v>
      </c>
      <c r="F1004">
        <v>47.5</v>
      </c>
      <c r="G1004">
        <v>62.03</v>
      </c>
      <c r="I1004">
        <v>11.5</v>
      </c>
      <c r="K1004">
        <v>324.05</v>
      </c>
      <c r="M1004">
        <v>0</v>
      </c>
      <c r="N1004">
        <v>0</v>
      </c>
      <c r="O1004" s="1" t="s">
        <v>22</v>
      </c>
      <c r="P1004">
        <v>10</v>
      </c>
      <c r="Q1004">
        <v>73.2</v>
      </c>
      <c r="R1004">
        <v>1015.3</v>
      </c>
      <c r="S1004" s="1" t="s">
        <v>22</v>
      </c>
      <c r="T1004">
        <v>38.969720000000002</v>
      </c>
      <c r="U1004">
        <v>-77.385189999999994</v>
      </c>
      <c r="V1004" s="1" t="s">
        <v>222</v>
      </c>
      <c r="W1004" s="1" t="s">
        <v>22</v>
      </c>
      <c r="X1004" s="1" t="s">
        <v>22</v>
      </c>
      <c r="Y1004" s="1" t="s">
        <v>26</v>
      </c>
    </row>
    <row r="1005" spans="1:25" x14ac:dyDescent="0.25">
      <c r="A1005" s="1" t="s">
        <v>222</v>
      </c>
      <c r="B1005" s="2">
        <v>41182</v>
      </c>
      <c r="C1005">
        <v>45.5</v>
      </c>
      <c r="D1005">
        <v>72.8</v>
      </c>
      <c r="E1005">
        <v>57.5</v>
      </c>
      <c r="F1005">
        <v>48.2</v>
      </c>
      <c r="G1005">
        <v>74.930000000000007</v>
      </c>
      <c r="I1005">
        <v>21.9</v>
      </c>
      <c r="J1005">
        <v>39.1</v>
      </c>
      <c r="K1005">
        <v>239.29</v>
      </c>
      <c r="M1005">
        <v>0</v>
      </c>
      <c r="N1005">
        <v>16.670000000000002</v>
      </c>
      <c r="O1005" s="1" t="s">
        <v>22</v>
      </c>
      <c r="P1005">
        <v>9.9</v>
      </c>
      <c r="Q1005">
        <v>68.099999999999994</v>
      </c>
      <c r="R1005">
        <v>1012</v>
      </c>
      <c r="S1005" s="1" t="s">
        <v>82</v>
      </c>
      <c r="T1005">
        <v>38.969720000000002</v>
      </c>
      <c r="U1005">
        <v>-77.385189999999994</v>
      </c>
      <c r="V1005" s="1" t="s">
        <v>222</v>
      </c>
      <c r="W1005" s="1" t="s">
        <v>22</v>
      </c>
      <c r="X1005" s="1" t="s">
        <v>22</v>
      </c>
      <c r="Y1005" s="1" t="s">
        <v>26</v>
      </c>
    </row>
    <row r="1006" spans="1:25" x14ac:dyDescent="0.25">
      <c r="A1006" s="1" t="s">
        <v>222</v>
      </c>
      <c r="B1006" s="2">
        <v>41183</v>
      </c>
      <c r="C1006">
        <v>46.1</v>
      </c>
      <c r="D1006">
        <v>69.3</v>
      </c>
      <c r="E1006">
        <v>57.7</v>
      </c>
      <c r="F1006">
        <v>49.6</v>
      </c>
      <c r="G1006">
        <v>77.36</v>
      </c>
      <c r="I1006">
        <v>10.3</v>
      </c>
      <c r="K1006">
        <v>207.32</v>
      </c>
      <c r="L1006">
        <v>45</v>
      </c>
      <c r="M1006">
        <v>0</v>
      </c>
      <c r="N1006">
        <v>0</v>
      </c>
      <c r="O1006" s="1" t="s">
        <v>22</v>
      </c>
      <c r="P1006">
        <v>9.5</v>
      </c>
      <c r="Q1006">
        <v>64.7</v>
      </c>
      <c r="R1006">
        <v>1013.8</v>
      </c>
      <c r="S1006" s="1" t="s">
        <v>89</v>
      </c>
      <c r="T1006">
        <v>38.969720000000002</v>
      </c>
      <c r="U1006">
        <v>-77.385189999999994</v>
      </c>
      <c r="V1006" s="1" t="s">
        <v>222</v>
      </c>
      <c r="W1006" s="1" t="s">
        <v>22</v>
      </c>
      <c r="X1006" s="1" t="s">
        <v>22</v>
      </c>
      <c r="Y1006" s="1" t="s">
        <v>26</v>
      </c>
    </row>
    <row r="1007" spans="1:25" x14ac:dyDescent="0.25">
      <c r="A1007" s="1" t="s">
        <v>222</v>
      </c>
      <c r="B1007" s="2">
        <v>41184</v>
      </c>
      <c r="C1007">
        <v>60.2</v>
      </c>
      <c r="D1007">
        <v>65.7</v>
      </c>
      <c r="E1007">
        <v>62.8</v>
      </c>
      <c r="F1007">
        <v>61.6</v>
      </c>
      <c r="G1007">
        <v>95.9</v>
      </c>
      <c r="I1007">
        <v>7.5</v>
      </c>
      <c r="K1007">
        <v>181.86</v>
      </c>
      <c r="M1007">
        <v>2.2999999999999998</v>
      </c>
      <c r="N1007">
        <v>50</v>
      </c>
      <c r="O1007" s="1" t="s">
        <v>22</v>
      </c>
      <c r="P1007">
        <v>3.1</v>
      </c>
      <c r="Q1007">
        <v>85.8</v>
      </c>
      <c r="R1007">
        <v>1013.3</v>
      </c>
      <c r="S1007" s="1" t="s">
        <v>108</v>
      </c>
      <c r="T1007">
        <v>38.969720000000002</v>
      </c>
      <c r="U1007">
        <v>-77.385189999999994</v>
      </c>
      <c r="V1007" s="1" t="s">
        <v>222</v>
      </c>
      <c r="W1007" s="1" t="s">
        <v>22</v>
      </c>
      <c r="X1007" s="1" t="s">
        <v>22</v>
      </c>
      <c r="Y1007" s="1" t="s">
        <v>24</v>
      </c>
    </row>
    <row r="1008" spans="1:25" x14ac:dyDescent="0.25">
      <c r="A1008" s="1" t="s">
        <v>222</v>
      </c>
      <c r="B1008" s="2">
        <v>41185</v>
      </c>
      <c r="C1008">
        <v>64.3</v>
      </c>
      <c r="D1008">
        <v>80</v>
      </c>
      <c r="E1008">
        <v>70.2</v>
      </c>
      <c r="F1008">
        <v>66.599999999999994</v>
      </c>
      <c r="G1008">
        <v>89.61</v>
      </c>
      <c r="I1008">
        <v>5.3</v>
      </c>
      <c r="K1008">
        <v>241.07</v>
      </c>
      <c r="M1008">
        <v>0.1</v>
      </c>
      <c r="N1008">
        <v>12.5</v>
      </c>
      <c r="O1008" s="1" t="s">
        <v>22</v>
      </c>
      <c r="P1008">
        <v>5.6</v>
      </c>
      <c r="Q1008">
        <v>67.900000000000006</v>
      </c>
      <c r="R1008">
        <v>1017.4</v>
      </c>
      <c r="S1008" s="1" t="s">
        <v>241</v>
      </c>
      <c r="T1008">
        <v>38.969720000000002</v>
      </c>
      <c r="U1008">
        <v>-77.385189999999994</v>
      </c>
      <c r="V1008" s="1" t="s">
        <v>222</v>
      </c>
      <c r="W1008" s="1" t="s">
        <v>22</v>
      </c>
      <c r="X1008" s="1" t="s">
        <v>22</v>
      </c>
      <c r="Y1008" s="1" t="s">
        <v>25</v>
      </c>
    </row>
    <row r="1009" spans="1:25" x14ac:dyDescent="0.25">
      <c r="A1009" s="1" t="s">
        <v>222</v>
      </c>
      <c r="B1009" s="2">
        <v>41186</v>
      </c>
      <c r="C1009">
        <v>62.2</v>
      </c>
      <c r="D1009">
        <v>78.900000000000006</v>
      </c>
      <c r="E1009">
        <v>71.3</v>
      </c>
      <c r="F1009">
        <v>64</v>
      </c>
      <c r="G1009">
        <v>79.91</v>
      </c>
      <c r="I1009">
        <v>13</v>
      </c>
      <c r="K1009">
        <v>266</v>
      </c>
      <c r="M1009">
        <v>0</v>
      </c>
      <c r="N1009">
        <v>4.17</v>
      </c>
      <c r="O1009" s="1" t="s">
        <v>22</v>
      </c>
      <c r="P1009">
        <v>8.4</v>
      </c>
      <c r="Q1009">
        <v>71.099999999999994</v>
      </c>
      <c r="R1009">
        <v>1019.9</v>
      </c>
      <c r="S1009" s="1" t="s">
        <v>62</v>
      </c>
      <c r="T1009">
        <v>38.969720000000002</v>
      </c>
      <c r="U1009">
        <v>-77.385189999999994</v>
      </c>
      <c r="V1009" s="1" t="s">
        <v>222</v>
      </c>
      <c r="W1009" s="1" t="s">
        <v>22</v>
      </c>
      <c r="X1009" s="1" t="s">
        <v>22</v>
      </c>
      <c r="Y1009" s="1" t="s">
        <v>26</v>
      </c>
    </row>
    <row r="1010" spans="1:25" x14ac:dyDescent="0.25">
      <c r="A1010" s="1" t="s">
        <v>222</v>
      </c>
      <c r="B1010" s="2">
        <v>41187</v>
      </c>
      <c r="C1010">
        <v>53.2</v>
      </c>
      <c r="D1010">
        <v>79.900000000000006</v>
      </c>
      <c r="E1010">
        <v>66.3</v>
      </c>
      <c r="F1010">
        <v>54.8</v>
      </c>
      <c r="G1010">
        <v>70.05</v>
      </c>
      <c r="I1010">
        <v>8.6999999999999993</v>
      </c>
      <c r="K1010">
        <v>243.85</v>
      </c>
      <c r="M1010">
        <v>0</v>
      </c>
      <c r="N1010">
        <v>0</v>
      </c>
      <c r="O1010" s="1" t="s">
        <v>22</v>
      </c>
      <c r="P1010">
        <v>9.6</v>
      </c>
      <c r="Q1010">
        <v>16</v>
      </c>
      <c r="R1010">
        <v>1018.6</v>
      </c>
      <c r="S1010" s="1" t="s">
        <v>98</v>
      </c>
      <c r="T1010">
        <v>38.969720000000002</v>
      </c>
      <c r="U1010">
        <v>-77.385189999999994</v>
      </c>
      <c r="V1010" s="1" t="s">
        <v>222</v>
      </c>
      <c r="W1010" s="1" t="s">
        <v>22</v>
      </c>
      <c r="X1010" s="1" t="s">
        <v>22</v>
      </c>
      <c r="Y1010" s="1" t="s">
        <v>28</v>
      </c>
    </row>
    <row r="1011" spans="1:25" x14ac:dyDescent="0.25">
      <c r="A1011" s="1" t="s">
        <v>222</v>
      </c>
      <c r="B1011" s="2">
        <v>41188</v>
      </c>
      <c r="C1011">
        <v>52.7</v>
      </c>
      <c r="D1011">
        <v>76.400000000000006</v>
      </c>
      <c r="E1011">
        <v>62.5</v>
      </c>
      <c r="F1011">
        <v>51.8</v>
      </c>
      <c r="G1011">
        <v>69.319999999999993</v>
      </c>
      <c r="I1011">
        <v>22.6</v>
      </c>
      <c r="J1011">
        <v>33.299999999999997</v>
      </c>
      <c r="K1011">
        <v>255.33</v>
      </c>
      <c r="M1011">
        <v>0</v>
      </c>
      <c r="N1011">
        <v>0</v>
      </c>
      <c r="O1011" s="1" t="s">
        <v>22</v>
      </c>
      <c r="P1011">
        <v>10</v>
      </c>
      <c r="Q1011">
        <v>44.3</v>
      </c>
      <c r="R1011">
        <v>1013.2</v>
      </c>
      <c r="S1011" s="1" t="s">
        <v>22</v>
      </c>
      <c r="T1011">
        <v>38.969720000000002</v>
      </c>
      <c r="U1011">
        <v>-77.385189999999994</v>
      </c>
      <c r="V1011" s="1" t="s">
        <v>222</v>
      </c>
      <c r="W1011" s="1" t="s">
        <v>22</v>
      </c>
      <c r="X1011" s="1" t="s">
        <v>22</v>
      </c>
      <c r="Y1011" s="1" t="s">
        <v>26</v>
      </c>
    </row>
    <row r="1012" spans="1:25" x14ac:dyDescent="0.25">
      <c r="A1012" s="1" t="s">
        <v>222</v>
      </c>
      <c r="B1012" s="2">
        <v>41189</v>
      </c>
      <c r="C1012">
        <v>45</v>
      </c>
      <c r="D1012">
        <v>52.2</v>
      </c>
      <c r="E1012">
        <v>50.1</v>
      </c>
      <c r="F1012">
        <v>43.7</v>
      </c>
      <c r="G1012">
        <v>79.349999999999994</v>
      </c>
      <c r="I1012">
        <v>6.9</v>
      </c>
      <c r="K1012">
        <v>217.83</v>
      </c>
      <c r="L1012">
        <v>44.9</v>
      </c>
      <c r="M1012">
        <v>0.1</v>
      </c>
      <c r="N1012">
        <v>20.83</v>
      </c>
      <c r="O1012" s="1" t="s">
        <v>22</v>
      </c>
      <c r="P1012">
        <v>9.6</v>
      </c>
      <c r="Q1012">
        <v>82.6</v>
      </c>
      <c r="R1012">
        <v>1019.2</v>
      </c>
      <c r="S1012" s="1" t="s">
        <v>118</v>
      </c>
      <c r="T1012">
        <v>38.969720000000002</v>
      </c>
      <c r="U1012">
        <v>-77.385189999999994</v>
      </c>
      <c r="V1012" s="1" t="s">
        <v>222</v>
      </c>
      <c r="W1012" s="1" t="s">
        <v>22</v>
      </c>
      <c r="X1012" s="1" t="s">
        <v>22</v>
      </c>
      <c r="Y1012" s="1" t="s">
        <v>24</v>
      </c>
    </row>
    <row r="1013" spans="1:25" x14ac:dyDescent="0.25">
      <c r="A1013" s="1" t="s">
        <v>222</v>
      </c>
      <c r="B1013" s="2">
        <v>41190</v>
      </c>
      <c r="C1013">
        <v>39.9</v>
      </c>
      <c r="D1013">
        <v>50.9</v>
      </c>
      <c r="E1013">
        <v>46.1</v>
      </c>
      <c r="F1013">
        <v>40.200000000000003</v>
      </c>
      <c r="G1013">
        <v>80.5</v>
      </c>
      <c r="I1013">
        <v>9</v>
      </c>
      <c r="K1013">
        <v>274.08999999999997</v>
      </c>
      <c r="L1013">
        <v>38.1</v>
      </c>
      <c r="M1013">
        <v>0</v>
      </c>
      <c r="N1013">
        <v>12.5</v>
      </c>
      <c r="O1013" s="1" t="s">
        <v>22</v>
      </c>
      <c r="P1013">
        <v>9.4</v>
      </c>
      <c r="Q1013">
        <v>74.7</v>
      </c>
      <c r="R1013">
        <v>1024.2</v>
      </c>
      <c r="S1013" s="1" t="s">
        <v>200</v>
      </c>
      <c r="T1013">
        <v>38.969720000000002</v>
      </c>
      <c r="U1013">
        <v>-77.385189999999994</v>
      </c>
      <c r="V1013" s="1" t="s">
        <v>222</v>
      </c>
      <c r="W1013" s="1" t="s">
        <v>22</v>
      </c>
      <c r="X1013" s="1" t="s">
        <v>22</v>
      </c>
      <c r="Y1013" s="1" t="s">
        <v>26</v>
      </c>
    </row>
    <row r="1014" spans="1:25" x14ac:dyDescent="0.25">
      <c r="A1014" s="1" t="s">
        <v>222</v>
      </c>
      <c r="B1014" s="2">
        <v>41191</v>
      </c>
      <c r="C1014">
        <v>46.1</v>
      </c>
      <c r="D1014">
        <v>61</v>
      </c>
      <c r="E1014">
        <v>52.7</v>
      </c>
      <c r="F1014">
        <v>45.9</v>
      </c>
      <c r="G1014">
        <v>78.39</v>
      </c>
      <c r="I1014">
        <v>7.5</v>
      </c>
      <c r="K1014">
        <v>209.7</v>
      </c>
      <c r="L1014">
        <v>42.2</v>
      </c>
      <c r="M1014">
        <v>0.1</v>
      </c>
      <c r="N1014">
        <v>12.5</v>
      </c>
      <c r="O1014" s="1" t="s">
        <v>22</v>
      </c>
      <c r="P1014">
        <v>9.9</v>
      </c>
      <c r="Q1014">
        <v>97.2</v>
      </c>
      <c r="R1014">
        <v>1021.3</v>
      </c>
      <c r="S1014" s="1" t="s">
        <v>365</v>
      </c>
      <c r="T1014">
        <v>38.969720000000002</v>
      </c>
      <c r="U1014">
        <v>-77.385189999999994</v>
      </c>
      <c r="V1014" s="1" t="s">
        <v>222</v>
      </c>
      <c r="W1014" s="1" t="s">
        <v>22</v>
      </c>
      <c r="X1014" s="1" t="s">
        <v>22</v>
      </c>
      <c r="Y1014" s="1" t="s">
        <v>24</v>
      </c>
    </row>
    <row r="1015" spans="1:25" x14ac:dyDescent="0.25">
      <c r="A1015" s="1" t="s">
        <v>222</v>
      </c>
      <c r="B1015" s="2">
        <v>41192</v>
      </c>
      <c r="C1015">
        <v>48.8</v>
      </c>
      <c r="D1015">
        <v>67.099999999999994</v>
      </c>
      <c r="E1015">
        <v>58.4</v>
      </c>
      <c r="F1015">
        <v>47.9</v>
      </c>
      <c r="G1015">
        <v>70.819999999999993</v>
      </c>
      <c r="I1015">
        <v>17.100000000000001</v>
      </c>
      <c r="J1015">
        <v>32.200000000000003</v>
      </c>
      <c r="K1015">
        <v>265.83</v>
      </c>
      <c r="M1015">
        <v>0</v>
      </c>
      <c r="N1015">
        <v>0</v>
      </c>
      <c r="O1015" s="1" t="s">
        <v>22</v>
      </c>
      <c r="P1015">
        <v>9.4</v>
      </c>
      <c r="Q1015">
        <v>60.9</v>
      </c>
      <c r="R1015">
        <v>1015.4</v>
      </c>
      <c r="S1015" s="1" t="s">
        <v>77</v>
      </c>
      <c r="T1015">
        <v>38.969720000000002</v>
      </c>
      <c r="U1015">
        <v>-77.385189999999994</v>
      </c>
      <c r="V1015" s="1" t="s">
        <v>222</v>
      </c>
      <c r="W1015" s="1" t="s">
        <v>22</v>
      </c>
      <c r="X1015" s="1" t="s">
        <v>22</v>
      </c>
      <c r="Y1015" s="1" t="s">
        <v>26</v>
      </c>
    </row>
    <row r="1016" spans="1:25" x14ac:dyDescent="0.25">
      <c r="A1016" s="1" t="s">
        <v>222</v>
      </c>
      <c r="B1016" s="2">
        <v>41193</v>
      </c>
      <c r="C1016">
        <v>43.9</v>
      </c>
      <c r="D1016">
        <v>60.2</v>
      </c>
      <c r="E1016">
        <v>51.8</v>
      </c>
      <c r="F1016">
        <v>33.700000000000003</v>
      </c>
      <c r="G1016">
        <v>51.16</v>
      </c>
      <c r="I1016">
        <v>15.2</v>
      </c>
      <c r="K1016">
        <v>263.04000000000002</v>
      </c>
      <c r="L1016">
        <v>40</v>
      </c>
      <c r="M1016">
        <v>0</v>
      </c>
      <c r="N1016">
        <v>0</v>
      </c>
      <c r="O1016" s="1" t="s">
        <v>22</v>
      </c>
      <c r="P1016">
        <v>10</v>
      </c>
      <c r="Q1016">
        <v>3.2</v>
      </c>
      <c r="R1016">
        <v>1023.2</v>
      </c>
      <c r="S1016" s="1" t="s">
        <v>22</v>
      </c>
      <c r="T1016">
        <v>38.969720000000002</v>
      </c>
      <c r="U1016">
        <v>-77.385189999999994</v>
      </c>
      <c r="V1016" s="1" t="s">
        <v>222</v>
      </c>
      <c r="W1016" s="1" t="s">
        <v>22</v>
      </c>
      <c r="X1016" s="1" t="s">
        <v>22</v>
      </c>
      <c r="Y1016" s="1" t="s">
        <v>28</v>
      </c>
    </row>
    <row r="1017" spans="1:25" x14ac:dyDescent="0.25">
      <c r="A1017" s="1" t="s">
        <v>222</v>
      </c>
      <c r="B1017" s="2">
        <v>41194</v>
      </c>
      <c r="C1017">
        <v>36.5</v>
      </c>
      <c r="D1017">
        <v>63.7</v>
      </c>
      <c r="E1017">
        <v>48.7</v>
      </c>
      <c r="F1017">
        <v>37.299999999999997</v>
      </c>
      <c r="G1017">
        <v>68.27</v>
      </c>
      <c r="I1017">
        <v>22.1</v>
      </c>
      <c r="J1017">
        <v>34.4</v>
      </c>
      <c r="K1017">
        <v>278.05</v>
      </c>
      <c r="L1017">
        <v>38.1</v>
      </c>
      <c r="M1017">
        <v>0</v>
      </c>
      <c r="N1017">
        <v>0</v>
      </c>
      <c r="O1017" s="1" t="s">
        <v>22</v>
      </c>
      <c r="P1017">
        <v>10</v>
      </c>
      <c r="Q1017">
        <v>22.1</v>
      </c>
      <c r="R1017">
        <v>1024</v>
      </c>
      <c r="S1017" s="1" t="s">
        <v>22</v>
      </c>
      <c r="T1017">
        <v>38.969720000000002</v>
      </c>
      <c r="U1017">
        <v>-77.385189999999994</v>
      </c>
      <c r="V1017" s="1" t="s">
        <v>222</v>
      </c>
      <c r="W1017" s="1" t="s">
        <v>22</v>
      </c>
      <c r="X1017" s="1" t="s">
        <v>22</v>
      </c>
      <c r="Y1017" s="1" t="s">
        <v>28</v>
      </c>
    </row>
    <row r="1018" spans="1:25" x14ac:dyDescent="0.25">
      <c r="A1018" s="1" t="s">
        <v>222</v>
      </c>
      <c r="B1018" s="2">
        <v>41195</v>
      </c>
      <c r="C1018">
        <v>33.1</v>
      </c>
      <c r="D1018">
        <v>59</v>
      </c>
      <c r="E1018">
        <v>45.8</v>
      </c>
      <c r="F1018">
        <v>33</v>
      </c>
      <c r="G1018">
        <v>64.33</v>
      </c>
      <c r="I1018">
        <v>8.3000000000000007</v>
      </c>
      <c r="K1018">
        <v>191.84</v>
      </c>
      <c r="L1018">
        <v>32.200000000000003</v>
      </c>
      <c r="M1018">
        <v>0</v>
      </c>
      <c r="N1018">
        <v>0</v>
      </c>
      <c r="O1018" s="1" t="s">
        <v>22</v>
      </c>
      <c r="P1018">
        <v>10</v>
      </c>
      <c r="Q1018">
        <v>24.9</v>
      </c>
      <c r="R1018">
        <v>1030.7</v>
      </c>
      <c r="S1018" s="1" t="s">
        <v>22</v>
      </c>
      <c r="T1018">
        <v>38.969720000000002</v>
      </c>
      <c r="U1018">
        <v>-77.385189999999994</v>
      </c>
      <c r="V1018" s="1" t="s">
        <v>222</v>
      </c>
      <c r="W1018" s="1" t="s">
        <v>22</v>
      </c>
      <c r="X1018" s="1" t="s">
        <v>22</v>
      </c>
      <c r="Y1018" s="1" t="s">
        <v>28</v>
      </c>
    </row>
    <row r="1019" spans="1:25" x14ac:dyDescent="0.25">
      <c r="A1019" s="1" t="s">
        <v>222</v>
      </c>
      <c r="B1019" s="2">
        <v>41196</v>
      </c>
      <c r="C1019">
        <v>44.4</v>
      </c>
      <c r="D1019">
        <v>73.099999999999994</v>
      </c>
      <c r="E1019">
        <v>59.4</v>
      </c>
      <c r="F1019">
        <v>47.6</v>
      </c>
      <c r="G1019">
        <v>66.319999999999993</v>
      </c>
      <c r="I1019">
        <v>18.600000000000001</v>
      </c>
      <c r="J1019">
        <v>30</v>
      </c>
      <c r="K1019">
        <v>189.83</v>
      </c>
      <c r="L1019">
        <v>42.3</v>
      </c>
      <c r="M1019">
        <v>0</v>
      </c>
      <c r="N1019">
        <v>0</v>
      </c>
      <c r="O1019" s="1" t="s">
        <v>22</v>
      </c>
      <c r="P1019">
        <v>10</v>
      </c>
      <c r="Q1019">
        <v>49.1</v>
      </c>
      <c r="R1019">
        <v>1020.4</v>
      </c>
      <c r="S1019" s="1" t="s">
        <v>22</v>
      </c>
      <c r="T1019">
        <v>38.969720000000002</v>
      </c>
      <c r="U1019">
        <v>-77.385189999999994</v>
      </c>
      <c r="V1019" s="1" t="s">
        <v>222</v>
      </c>
      <c r="W1019" s="1" t="s">
        <v>22</v>
      </c>
      <c r="X1019" s="1" t="s">
        <v>22</v>
      </c>
      <c r="Y1019" s="1" t="s">
        <v>26</v>
      </c>
    </row>
    <row r="1020" spans="1:25" x14ac:dyDescent="0.25">
      <c r="A1020" s="1" t="s">
        <v>222</v>
      </c>
      <c r="B1020" s="2">
        <v>41197</v>
      </c>
      <c r="C1020">
        <v>55.9</v>
      </c>
      <c r="D1020">
        <v>68.3</v>
      </c>
      <c r="E1020">
        <v>64</v>
      </c>
      <c r="F1020">
        <v>57.5</v>
      </c>
      <c r="G1020">
        <v>79.44</v>
      </c>
      <c r="I1020">
        <v>17.100000000000001</v>
      </c>
      <c r="K1020">
        <v>223.04</v>
      </c>
      <c r="M1020">
        <v>0.5</v>
      </c>
      <c r="N1020">
        <v>29.17</v>
      </c>
      <c r="O1020" s="1" t="s">
        <v>22</v>
      </c>
      <c r="P1020">
        <v>9.1</v>
      </c>
      <c r="Q1020">
        <v>81.8</v>
      </c>
      <c r="R1020">
        <v>1008.4</v>
      </c>
      <c r="S1020" s="1" t="s">
        <v>93</v>
      </c>
      <c r="T1020">
        <v>38.969720000000002</v>
      </c>
      <c r="U1020">
        <v>-77.385189999999994</v>
      </c>
      <c r="V1020" s="1" t="s">
        <v>222</v>
      </c>
      <c r="W1020" s="1" t="s">
        <v>22</v>
      </c>
      <c r="X1020" s="1" t="s">
        <v>22</v>
      </c>
      <c r="Y1020" s="1" t="s">
        <v>24</v>
      </c>
    </row>
    <row r="1021" spans="1:25" x14ac:dyDescent="0.25">
      <c r="A1021" s="1" t="s">
        <v>222</v>
      </c>
      <c r="B1021" s="2">
        <v>41198</v>
      </c>
      <c r="C1021">
        <v>43.8</v>
      </c>
      <c r="D1021">
        <v>62.8</v>
      </c>
      <c r="E1021">
        <v>54.1</v>
      </c>
      <c r="F1021">
        <v>41.6</v>
      </c>
      <c r="G1021">
        <v>65.010000000000005</v>
      </c>
      <c r="I1021">
        <v>17.100000000000001</v>
      </c>
      <c r="K1021">
        <v>313.14</v>
      </c>
      <c r="L1021">
        <v>43.9</v>
      </c>
      <c r="M1021">
        <v>0</v>
      </c>
      <c r="N1021">
        <v>0</v>
      </c>
      <c r="O1021" s="1" t="s">
        <v>22</v>
      </c>
      <c r="P1021">
        <v>10</v>
      </c>
      <c r="Q1021">
        <v>32.799999999999997</v>
      </c>
      <c r="R1021">
        <v>1011.9</v>
      </c>
      <c r="S1021" s="1" t="s">
        <v>22</v>
      </c>
      <c r="T1021">
        <v>38.969720000000002</v>
      </c>
      <c r="U1021">
        <v>-77.385189999999994</v>
      </c>
      <c r="V1021" s="1" t="s">
        <v>222</v>
      </c>
      <c r="W1021" s="1" t="s">
        <v>22</v>
      </c>
      <c r="X1021" s="1" t="s">
        <v>22</v>
      </c>
      <c r="Y1021" s="1" t="s">
        <v>26</v>
      </c>
    </row>
    <row r="1022" spans="1:25" x14ac:dyDescent="0.25">
      <c r="A1022" s="1" t="s">
        <v>222</v>
      </c>
      <c r="B1022" s="2">
        <v>41199</v>
      </c>
      <c r="C1022">
        <v>38</v>
      </c>
      <c r="D1022">
        <v>66.900000000000006</v>
      </c>
      <c r="E1022">
        <v>52.3</v>
      </c>
      <c r="F1022">
        <v>43.1</v>
      </c>
      <c r="G1022">
        <v>73.930000000000007</v>
      </c>
      <c r="I1022">
        <v>9.9</v>
      </c>
      <c r="K1022">
        <v>187.81</v>
      </c>
      <c r="M1022">
        <v>0</v>
      </c>
      <c r="N1022">
        <v>0</v>
      </c>
      <c r="O1022" s="1" t="s">
        <v>22</v>
      </c>
      <c r="P1022">
        <v>9.6</v>
      </c>
      <c r="Q1022">
        <v>48.8</v>
      </c>
      <c r="R1022">
        <v>1014.5</v>
      </c>
      <c r="S1022" s="1" t="s">
        <v>22</v>
      </c>
      <c r="T1022">
        <v>38.969720000000002</v>
      </c>
      <c r="U1022">
        <v>-77.385189999999994</v>
      </c>
      <c r="V1022" s="1" t="s">
        <v>222</v>
      </c>
      <c r="W1022" s="1" t="s">
        <v>22</v>
      </c>
      <c r="X1022" s="1" t="s">
        <v>22</v>
      </c>
      <c r="Y1022" s="1" t="s">
        <v>26</v>
      </c>
    </row>
    <row r="1023" spans="1:25" x14ac:dyDescent="0.25">
      <c r="A1023" s="1" t="s">
        <v>222</v>
      </c>
      <c r="B1023" s="2">
        <v>41200</v>
      </c>
      <c r="C1023">
        <v>50</v>
      </c>
      <c r="D1023">
        <v>70.7</v>
      </c>
      <c r="E1023">
        <v>59.5</v>
      </c>
      <c r="F1023">
        <v>52.2</v>
      </c>
      <c r="G1023">
        <v>78.03</v>
      </c>
      <c r="I1023">
        <v>11.1</v>
      </c>
      <c r="K1023">
        <v>156.33000000000001</v>
      </c>
      <c r="M1023">
        <v>0.1</v>
      </c>
      <c r="N1023">
        <v>12.5</v>
      </c>
      <c r="O1023" s="1" t="s">
        <v>22</v>
      </c>
      <c r="P1023">
        <v>9.6999999999999993</v>
      </c>
      <c r="Q1023">
        <v>62.1</v>
      </c>
      <c r="R1023">
        <v>1012</v>
      </c>
      <c r="S1023" s="1" t="s">
        <v>96</v>
      </c>
      <c r="T1023">
        <v>38.969720000000002</v>
      </c>
      <c r="U1023">
        <v>-77.385189999999994</v>
      </c>
      <c r="V1023" s="1" t="s">
        <v>222</v>
      </c>
      <c r="W1023" s="1" t="s">
        <v>22</v>
      </c>
      <c r="X1023" s="1" t="s">
        <v>22</v>
      </c>
      <c r="Y1023" s="1" t="s">
        <v>25</v>
      </c>
    </row>
    <row r="1024" spans="1:25" x14ac:dyDescent="0.25">
      <c r="A1024" s="1" t="s">
        <v>222</v>
      </c>
      <c r="B1024" s="2">
        <v>41201</v>
      </c>
      <c r="C1024">
        <v>54.4</v>
      </c>
      <c r="D1024">
        <v>71.099999999999994</v>
      </c>
      <c r="E1024">
        <v>62.2</v>
      </c>
      <c r="F1024">
        <v>57.4</v>
      </c>
      <c r="G1024">
        <v>85.38</v>
      </c>
      <c r="I1024">
        <v>9.9</v>
      </c>
      <c r="K1024">
        <v>207.14</v>
      </c>
      <c r="M1024">
        <v>0.3</v>
      </c>
      <c r="N1024">
        <v>20.83</v>
      </c>
      <c r="O1024" s="1" t="s">
        <v>22</v>
      </c>
      <c r="P1024">
        <v>5.9</v>
      </c>
      <c r="Q1024">
        <v>76.599999999999994</v>
      </c>
      <c r="R1024">
        <v>1006.1</v>
      </c>
      <c r="S1024" s="1" t="s">
        <v>154</v>
      </c>
      <c r="T1024">
        <v>38.969720000000002</v>
      </c>
      <c r="U1024">
        <v>-77.385189999999994</v>
      </c>
      <c r="V1024" s="1" t="s">
        <v>222</v>
      </c>
      <c r="W1024" s="1" t="s">
        <v>22</v>
      </c>
      <c r="X1024" s="1" t="s">
        <v>22</v>
      </c>
      <c r="Y1024" s="1" t="s">
        <v>24</v>
      </c>
    </row>
    <row r="1025" spans="1:25" x14ac:dyDescent="0.25">
      <c r="A1025" s="1" t="s">
        <v>222</v>
      </c>
      <c r="B1025" s="2">
        <v>41202</v>
      </c>
      <c r="C1025">
        <v>43.6</v>
      </c>
      <c r="D1025">
        <v>64.900000000000006</v>
      </c>
      <c r="E1025">
        <v>55.1</v>
      </c>
      <c r="F1025">
        <v>41.9</v>
      </c>
      <c r="G1025">
        <v>63.73</v>
      </c>
      <c r="I1025">
        <v>12.4</v>
      </c>
      <c r="K1025">
        <v>283.74</v>
      </c>
      <c r="L1025">
        <v>47.6</v>
      </c>
      <c r="M1025">
        <v>0</v>
      </c>
      <c r="N1025">
        <v>0</v>
      </c>
      <c r="O1025" s="1" t="s">
        <v>22</v>
      </c>
      <c r="P1025">
        <v>10</v>
      </c>
      <c r="Q1025">
        <v>46.3</v>
      </c>
      <c r="R1025">
        <v>1008.5</v>
      </c>
      <c r="S1025" s="1" t="s">
        <v>22</v>
      </c>
      <c r="T1025">
        <v>38.969720000000002</v>
      </c>
      <c r="U1025">
        <v>-77.385189999999994</v>
      </c>
      <c r="V1025" s="1" t="s">
        <v>222</v>
      </c>
      <c r="W1025" s="1" t="s">
        <v>22</v>
      </c>
      <c r="X1025" s="1" t="s">
        <v>22</v>
      </c>
      <c r="Y1025" s="1" t="s">
        <v>26</v>
      </c>
    </row>
    <row r="1026" spans="1:25" x14ac:dyDescent="0.25">
      <c r="A1026" s="1" t="s">
        <v>222</v>
      </c>
      <c r="B1026" s="2">
        <v>41203</v>
      </c>
      <c r="C1026">
        <v>42.2</v>
      </c>
      <c r="D1026">
        <v>64.7</v>
      </c>
      <c r="E1026">
        <v>53</v>
      </c>
      <c r="F1026">
        <v>39.1</v>
      </c>
      <c r="G1026">
        <v>61.76</v>
      </c>
      <c r="I1026">
        <v>13.4</v>
      </c>
      <c r="K1026">
        <v>301.2</v>
      </c>
      <c r="L1026">
        <v>40.6</v>
      </c>
      <c r="M1026">
        <v>0</v>
      </c>
      <c r="N1026">
        <v>0</v>
      </c>
      <c r="O1026" s="1" t="s">
        <v>22</v>
      </c>
      <c r="P1026">
        <v>10</v>
      </c>
      <c r="Q1026">
        <v>16.3</v>
      </c>
      <c r="R1026">
        <v>1017.9</v>
      </c>
      <c r="S1026" s="1" t="s">
        <v>22</v>
      </c>
      <c r="T1026">
        <v>38.969720000000002</v>
      </c>
      <c r="U1026">
        <v>-77.385189999999994</v>
      </c>
      <c r="V1026" s="1" t="s">
        <v>222</v>
      </c>
      <c r="W1026" s="1" t="s">
        <v>22</v>
      </c>
      <c r="X1026" s="1" t="s">
        <v>22</v>
      </c>
      <c r="Y1026" s="1" t="s">
        <v>28</v>
      </c>
    </row>
    <row r="1027" spans="1:25" x14ac:dyDescent="0.25">
      <c r="A1027" s="1" t="s">
        <v>222</v>
      </c>
      <c r="B1027" s="2">
        <v>41204</v>
      </c>
      <c r="C1027">
        <v>37.700000000000003</v>
      </c>
      <c r="D1027">
        <v>71.599999999999994</v>
      </c>
      <c r="E1027">
        <v>53.7</v>
      </c>
      <c r="F1027">
        <v>42.1</v>
      </c>
      <c r="G1027">
        <v>68.900000000000006</v>
      </c>
      <c r="I1027">
        <v>9.6999999999999993</v>
      </c>
      <c r="K1027">
        <v>271.45999999999998</v>
      </c>
      <c r="L1027">
        <v>38</v>
      </c>
      <c r="M1027">
        <v>0</v>
      </c>
      <c r="N1027">
        <v>0</v>
      </c>
      <c r="O1027" s="1" t="s">
        <v>22</v>
      </c>
      <c r="P1027">
        <v>10</v>
      </c>
      <c r="Q1027">
        <v>5</v>
      </c>
      <c r="R1027">
        <v>1021.3</v>
      </c>
      <c r="S1027" s="1" t="s">
        <v>22</v>
      </c>
      <c r="T1027">
        <v>38.969720000000002</v>
      </c>
      <c r="U1027">
        <v>-77.385189999999994</v>
      </c>
      <c r="V1027" s="1" t="s">
        <v>222</v>
      </c>
      <c r="W1027" s="1" t="s">
        <v>22</v>
      </c>
      <c r="X1027" s="1" t="s">
        <v>22</v>
      </c>
      <c r="Y1027" s="1" t="s">
        <v>28</v>
      </c>
    </row>
    <row r="1028" spans="1:25" x14ac:dyDescent="0.25">
      <c r="A1028" s="1" t="s">
        <v>222</v>
      </c>
      <c r="B1028" s="2">
        <v>41205</v>
      </c>
      <c r="C1028">
        <v>47.3</v>
      </c>
      <c r="D1028">
        <v>79</v>
      </c>
      <c r="E1028">
        <v>62.5</v>
      </c>
      <c r="F1028">
        <v>49.8</v>
      </c>
      <c r="G1028">
        <v>66.040000000000006</v>
      </c>
      <c r="I1028">
        <v>7.6</v>
      </c>
      <c r="K1028">
        <v>178.94</v>
      </c>
      <c r="M1028">
        <v>0</v>
      </c>
      <c r="N1028">
        <v>0</v>
      </c>
      <c r="O1028" s="1" t="s">
        <v>22</v>
      </c>
      <c r="P1028">
        <v>10</v>
      </c>
      <c r="Q1028">
        <v>58.9</v>
      </c>
      <c r="R1028">
        <v>1018.9</v>
      </c>
      <c r="S1028" s="1" t="s">
        <v>22</v>
      </c>
      <c r="T1028">
        <v>38.969720000000002</v>
      </c>
      <c r="U1028">
        <v>-77.385189999999994</v>
      </c>
      <c r="V1028" s="1" t="s">
        <v>222</v>
      </c>
      <c r="W1028" s="1" t="s">
        <v>22</v>
      </c>
      <c r="X1028" s="1" t="s">
        <v>22</v>
      </c>
      <c r="Y1028" s="1" t="s">
        <v>26</v>
      </c>
    </row>
    <row r="1029" spans="1:25" x14ac:dyDescent="0.25">
      <c r="A1029" s="1" t="s">
        <v>222</v>
      </c>
      <c r="B1029" s="2">
        <v>41206</v>
      </c>
      <c r="C1029">
        <v>54.1</v>
      </c>
      <c r="D1029">
        <v>80.599999999999994</v>
      </c>
      <c r="E1029">
        <v>65.5</v>
      </c>
      <c r="F1029">
        <v>53.5</v>
      </c>
      <c r="G1029">
        <v>69.02</v>
      </c>
      <c r="H1029">
        <v>79.900000000000006</v>
      </c>
      <c r="I1029">
        <v>7.7</v>
      </c>
      <c r="K1029">
        <v>262.27</v>
      </c>
      <c r="M1029">
        <v>0</v>
      </c>
      <c r="N1029">
        <v>0</v>
      </c>
      <c r="O1029" s="1" t="s">
        <v>22</v>
      </c>
      <c r="P1029">
        <v>9.9</v>
      </c>
      <c r="Q1029">
        <v>62.1</v>
      </c>
      <c r="R1029">
        <v>1019</v>
      </c>
      <c r="S1029" s="1" t="s">
        <v>22</v>
      </c>
      <c r="T1029">
        <v>38.969720000000002</v>
      </c>
      <c r="U1029">
        <v>-77.385189999999994</v>
      </c>
      <c r="V1029" s="1" t="s">
        <v>222</v>
      </c>
      <c r="W1029" s="1" t="s">
        <v>22</v>
      </c>
      <c r="X1029" s="1" t="s">
        <v>22</v>
      </c>
      <c r="Y1029" s="1" t="s">
        <v>26</v>
      </c>
    </row>
    <row r="1030" spans="1:25" x14ac:dyDescent="0.25">
      <c r="A1030" s="1" t="s">
        <v>222</v>
      </c>
      <c r="B1030" s="2">
        <v>41207</v>
      </c>
      <c r="C1030">
        <v>59.2</v>
      </c>
      <c r="D1030">
        <v>69.900000000000006</v>
      </c>
      <c r="E1030">
        <v>62.9</v>
      </c>
      <c r="F1030">
        <v>57.6</v>
      </c>
      <c r="G1030">
        <v>83</v>
      </c>
      <c r="I1030">
        <v>7.8</v>
      </c>
      <c r="K1030">
        <v>104.29</v>
      </c>
      <c r="M1030">
        <v>0</v>
      </c>
      <c r="N1030">
        <v>0</v>
      </c>
      <c r="O1030" s="1" t="s">
        <v>22</v>
      </c>
      <c r="P1030">
        <v>6.6</v>
      </c>
      <c r="Q1030">
        <v>59.8</v>
      </c>
      <c r="R1030">
        <v>1021.6</v>
      </c>
      <c r="S1030" s="1" t="s">
        <v>65</v>
      </c>
      <c r="T1030">
        <v>38.969720000000002</v>
      </c>
      <c r="U1030">
        <v>-77.385189999999994</v>
      </c>
      <c r="V1030" s="1" t="s">
        <v>222</v>
      </c>
      <c r="W1030" s="1" t="s">
        <v>22</v>
      </c>
      <c r="X1030" s="1" t="s">
        <v>22</v>
      </c>
      <c r="Y1030" s="1" t="s">
        <v>26</v>
      </c>
    </row>
    <row r="1031" spans="1:25" x14ac:dyDescent="0.25">
      <c r="A1031" s="1" t="s">
        <v>222</v>
      </c>
      <c r="B1031" s="2">
        <v>41208</v>
      </c>
      <c r="C1031">
        <v>61</v>
      </c>
      <c r="D1031">
        <v>68.900000000000006</v>
      </c>
      <c r="E1031">
        <v>63.6</v>
      </c>
      <c r="F1031">
        <v>58.6</v>
      </c>
      <c r="G1031">
        <v>84.11</v>
      </c>
      <c r="I1031">
        <v>7.8</v>
      </c>
      <c r="J1031">
        <v>30</v>
      </c>
      <c r="K1031">
        <v>93.95</v>
      </c>
      <c r="M1031">
        <v>0</v>
      </c>
      <c r="N1031">
        <v>0</v>
      </c>
      <c r="O1031" s="1" t="s">
        <v>22</v>
      </c>
      <c r="P1031">
        <v>7.3</v>
      </c>
      <c r="Q1031">
        <v>97</v>
      </c>
      <c r="R1031">
        <v>1020.4</v>
      </c>
      <c r="S1031" s="1" t="s">
        <v>65</v>
      </c>
      <c r="T1031">
        <v>38.969720000000002</v>
      </c>
      <c r="U1031">
        <v>-77.385189999999994</v>
      </c>
      <c r="V1031" s="1" t="s">
        <v>222</v>
      </c>
      <c r="W1031" s="1" t="s">
        <v>22</v>
      </c>
      <c r="X1031" s="1" t="s">
        <v>22</v>
      </c>
      <c r="Y1031" s="1" t="s">
        <v>23</v>
      </c>
    </row>
    <row r="1032" spans="1:25" x14ac:dyDescent="0.25">
      <c r="A1032" s="1" t="s">
        <v>222</v>
      </c>
      <c r="B1032" s="2">
        <v>41209</v>
      </c>
      <c r="C1032">
        <v>57.9</v>
      </c>
      <c r="D1032">
        <v>69.2</v>
      </c>
      <c r="E1032">
        <v>62.3</v>
      </c>
      <c r="F1032">
        <v>52.8</v>
      </c>
      <c r="G1032">
        <v>73.06</v>
      </c>
      <c r="I1032">
        <v>10</v>
      </c>
      <c r="K1032">
        <v>51.26</v>
      </c>
      <c r="M1032">
        <v>0</v>
      </c>
      <c r="N1032">
        <v>0</v>
      </c>
      <c r="O1032" s="1" t="s">
        <v>22</v>
      </c>
      <c r="P1032">
        <v>10</v>
      </c>
      <c r="Q1032">
        <v>89</v>
      </c>
      <c r="R1032">
        <v>1014</v>
      </c>
      <c r="S1032" s="1" t="s">
        <v>67</v>
      </c>
      <c r="T1032">
        <v>38.969720000000002</v>
      </c>
      <c r="U1032">
        <v>-77.385189999999994</v>
      </c>
      <c r="V1032" s="1" t="s">
        <v>222</v>
      </c>
      <c r="W1032" s="1" t="s">
        <v>22</v>
      </c>
      <c r="X1032" s="1" t="s">
        <v>22</v>
      </c>
      <c r="Y1032" s="1" t="s">
        <v>23</v>
      </c>
    </row>
    <row r="1033" spans="1:25" x14ac:dyDescent="0.25">
      <c r="A1033" s="1" t="s">
        <v>222</v>
      </c>
      <c r="B1033" s="2">
        <v>41210</v>
      </c>
      <c r="C1033">
        <v>52</v>
      </c>
      <c r="D1033">
        <v>59</v>
      </c>
      <c r="E1033">
        <v>56.8</v>
      </c>
      <c r="F1033">
        <v>49.2</v>
      </c>
      <c r="G1033">
        <v>76.510000000000005</v>
      </c>
      <c r="I1033">
        <v>15.8</v>
      </c>
      <c r="K1033">
        <v>155.25</v>
      </c>
      <c r="M1033">
        <v>0.2</v>
      </c>
      <c r="N1033">
        <v>16.670000000000002</v>
      </c>
      <c r="O1033" s="1" t="s">
        <v>22</v>
      </c>
      <c r="P1033">
        <v>8.8000000000000007</v>
      </c>
      <c r="Q1033">
        <v>98</v>
      </c>
      <c r="R1033">
        <v>1007.4</v>
      </c>
      <c r="S1033" s="1" t="s">
        <v>94</v>
      </c>
      <c r="T1033">
        <v>38.969720000000002</v>
      </c>
      <c r="U1033">
        <v>-77.385189999999994</v>
      </c>
      <c r="V1033" s="1" t="s">
        <v>222</v>
      </c>
      <c r="W1033" s="1" t="s">
        <v>22</v>
      </c>
      <c r="X1033" s="1" t="s">
        <v>22</v>
      </c>
      <c r="Y1033" s="1" t="s">
        <v>24</v>
      </c>
    </row>
    <row r="1034" spans="1:25" x14ac:dyDescent="0.25">
      <c r="A1034" s="1" t="s">
        <v>222</v>
      </c>
      <c r="B1034" s="2">
        <v>41211</v>
      </c>
      <c r="C1034">
        <v>44</v>
      </c>
      <c r="D1034">
        <v>52</v>
      </c>
      <c r="E1034">
        <v>48.9</v>
      </c>
      <c r="F1034">
        <v>46.4</v>
      </c>
      <c r="G1034">
        <v>90.95</v>
      </c>
      <c r="I1034">
        <v>31.8</v>
      </c>
      <c r="J1034">
        <v>54.1</v>
      </c>
      <c r="K1034">
        <v>315.88</v>
      </c>
      <c r="L1034">
        <v>33.6</v>
      </c>
      <c r="M1034">
        <v>3.9</v>
      </c>
      <c r="N1034">
        <v>100</v>
      </c>
      <c r="O1034" s="1" t="s">
        <v>22</v>
      </c>
      <c r="P1034">
        <v>4.3</v>
      </c>
      <c r="Q1034">
        <v>100</v>
      </c>
      <c r="R1034">
        <v>990.1</v>
      </c>
      <c r="S1034" s="1" t="s">
        <v>93</v>
      </c>
      <c r="T1034">
        <v>38.969720000000002</v>
      </c>
      <c r="U1034">
        <v>-77.385189999999994</v>
      </c>
      <c r="V1034" s="1" t="s">
        <v>222</v>
      </c>
      <c r="W1034" s="1" t="s">
        <v>22</v>
      </c>
      <c r="X1034" s="1" t="s">
        <v>22</v>
      </c>
      <c r="Y1034" s="1" t="s">
        <v>24</v>
      </c>
    </row>
    <row r="1035" spans="1:25" x14ac:dyDescent="0.25">
      <c r="A1035" s="1" t="s">
        <v>222</v>
      </c>
      <c r="B1035" s="2">
        <v>41212</v>
      </c>
      <c r="C1035">
        <v>39.9</v>
      </c>
      <c r="D1035">
        <v>44.1</v>
      </c>
      <c r="E1035">
        <v>41.8</v>
      </c>
      <c r="F1035">
        <v>39.4</v>
      </c>
      <c r="G1035">
        <v>91.26</v>
      </c>
      <c r="I1035">
        <v>28.4</v>
      </c>
      <c r="J1035">
        <v>53</v>
      </c>
      <c r="K1035">
        <v>211.17</v>
      </c>
      <c r="L1035">
        <v>32.5</v>
      </c>
      <c r="M1035">
        <v>1.1000000000000001</v>
      </c>
      <c r="N1035">
        <v>83.33</v>
      </c>
      <c r="O1035" s="1" t="s">
        <v>22</v>
      </c>
      <c r="P1035">
        <v>7.2</v>
      </c>
      <c r="Q1035">
        <v>100</v>
      </c>
      <c r="R1035">
        <v>987.2</v>
      </c>
      <c r="S1035" s="1" t="s">
        <v>201</v>
      </c>
      <c r="T1035">
        <v>38.969720000000002</v>
      </c>
      <c r="U1035">
        <v>-77.385189999999994</v>
      </c>
      <c r="V1035" s="1" t="s">
        <v>222</v>
      </c>
      <c r="W1035" s="1" t="s">
        <v>22</v>
      </c>
      <c r="X1035" s="1" t="s">
        <v>22</v>
      </c>
      <c r="Y1035" s="1" t="s">
        <v>24</v>
      </c>
    </row>
    <row r="1036" spans="1:25" x14ac:dyDescent="0.25">
      <c r="A1036" s="1" t="s">
        <v>222</v>
      </c>
      <c r="B1036" s="2">
        <v>41213</v>
      </c>
      <c r="C1036">
        <v>39</v>
      </c>
      <c r="D1036">
        <v>53</v>
      </c>
      <c r="E1036">
        <v>45.2</v>
      </c>
      <c r="F1036">
        <v>37.1</v>
      </c>
      <c r="G1036">
        <v>74.650000000000006</v>
      </c>
      <c r="I1036">
        <v>8.8000000000000007</v>
      </c>
      <c r="K1036">
        <v>230.87</v>
      </c>
      <c r="L1036">
        <v>35.700000000000003</v>
      </c>
      <c r="M1036">
        <v>0</v>
      </c>
      <c r="N1036">
        <v>0</v>
      </c>
      <c r="O1036" s="1" t="s">
        <v>22</v>
      </c>
      <c r="P1036">
        <v>10</v>
      </c>
      <c r="Q1036">
        <v>94.8</v>
      </c>
      <c r="R1036">
        <v>1001</v>
      </c>
      <c r="S1036" s="1" t="s">
        <v>22</v>
      </c>
      <c r="T1036">
        <v>38.969720000000002</v>
      </c>
      <c r="U1036">
        <v>-77.385189999999994</v>
      </c>
      <c r="V1036" s="1" t="s">
        <v>222</v>
      </c>
      <c r="W1036" s="1" t="s">
        <v>22</v>
      </c>
      <c r="X1036" s="1" t="s">
        <v>22</v>
      </c>
      <c r="Y1036" s="1" t="s">
        <v>23</v>
      </c>
    </row>
    <row r="1037" spans="1:25" x14ac:dyDescent="0.25">
      <c r="A1037" s="1" t="s">
        <v>222</v>
      </c>
      <c r="B1037" s="2">
        <v>41214</v>
      </c>
      <c r="C1037">
        <v>39.700000000000003</v>
      </c>
      <c r="D1037">
        <v>50.9</v>
      </c>
      <c r="E1037">
        <v>45.4</v>
      </c>
      <c r="F1037">
        <v>35</v>
      </c>
      <c r="G1037">
        <v>67.11</v>
      </c>
      <c r="I1037">
        <v>12.1</v>
      </c>
      <c r="K1037">
        <v>272.33</v>
      </c>
      <c r="L1037">
        <v>37.299999999999997</v>
      </c>
      <c r="M1037">
        <v>0</v>
      </c>
      <c r="N1037">
        <v>0</v>
      </c>
      <c r="O1037" s="1" t="s">
        <v>22</v>
      </c>
      <c r="P1037">
        <v>10</v>
      </c>
      <c r="Q1037">
        <v>85.7</v>
      </c>
      <c r="R1037">
        <v>1005.6</v>
      </c>
      <c r="S1037" s="1" t="s">
        <v>22</v>
      </c>
      <c r="T1037">
        <v>38.969720000000002</v>
      </c>
      <c r="U1037">
        <v>-77.385189999999994</v>
      </c>
      <c r="V1037" s="1" t="s">
        <v>222</v>
      </c>
      <c r="W1037" s="1" t="s">
        <v>22</v>
      </c>
      <c r="X1037" s="1" t="s">
        <v>22</v>
      </c>
      <c r="Y1037" s="1" t="s">
        <v>23</v>
      </c>
    </row>
    <row r="1038" spans="1:25" x14ac:dyDescent="0.25">
      <c r="A1038" s="1" t="s">
        <v>222</v>
      </c>
      <c r="B1038" s="2">
        <v>41215</v>
      </c>
      <c r="C1038">
        <v>36.1</v>
      </c>
      <c r="D1038">
        <v>51.1</v>
      </c>
      <c r="E1038">
        <v>44.2</v>
      </c>
      <c r="F1038">
        <v>31.7</v>
      </c>
      <c r="G1038">
        <v>63.1</v>
      </c>
      <c r="I1038">
        <v>22.9</v>
      </c>
      <c r="J1038">
        <v>34.4</v>
      </c>
      <c r="K1038">
        <v>276.04000000000002</v>
      </c>
      <c r="L1038">
        <v>33.5</v>
      </c>
      <c r="M1038">
        <v>0</v>
      </c>
      <c r="N1038">
        <v>0</v>
      </c>
      <c r="O1038" s="1" t="s">
        <v>22</v>
      </c>
      <c r="P1038">
        <v>10</v>
      </c>
      <c r="Q1038">
        <v>84.1</v>
      </c>
      <c r="R1038">
        <v>1009.4</v>
      </c>
      <c r="S1038" s="1" t="s">
        <v>22</v>
      </c>
      <c r="T1038">
        <v>38.969720000000002</v>
      </c>
      <c r="U1038">
        <v>-77.385189999999994</v>
      </c>
      <c r="V1038" s="1" t="s">
        <v>222</v>
      </c>
      <c r="W1038" s="1" t="s">
        <v>22</v>
      </c>
      <c r="X1038" s="1" t="s">
        <v>22</v>
      </c>
      <c r="Y1038" s="1" t="s">
        <v>23</v>
      </c>
    </row>
    <row r="1039" spans="1:25" x14ac:dyDescent="0.25">
      <c r="A1039" s="1" t="s">
        <v>222</v>
      </c>
      <c r="B1039" s="2">
        <v>41216</v>
      </c>
      <c r="C1039">
        <v>39.9</v>
      </c>
      <c r="D1039">
        <v>46.9</v>
      </c>
      <c r="E1039">
        <v>44.1</v>
      </c>
      <c r="F1039">
        <v>29.3</v>
      </c>
      <c r="G1039">
        <v>55.93</v>
      </c>
      <c r="I1039">
        <v>21.8</v>
      </c>
      <c r="J1039">
        <v>32.200000000000003</v>
      </c>
      <c r="K1039">
        <v>299.25</v>
      </c>
      <c r="L1039">
        <v>35.799999999999997</v>
      </c>
      <c r="M1039">
        <v>0</v>
      </c>
      <c r="N1039">
        <v>0</v>
      </c>
      <c r="O1039" s="1" t="s">
        <v>22</v>
      </c>
      <c r="P1039">
        <v>10</v>
      </c>
      <c r="Q1039">
        <v>98.4</v>
      </c>
      <c r="R1039">
        <v>1016.6</v>
      </c>
      <c r="S1039" s="1" t="s">
        <v>22</v>
      </c>
      <c r="T1039">
        <v>38.969720000000002</v>
      </c>
      <c r="U1039">
        <v>-77.385189999999994</v>
      </c>
      <c r="V1039" s="1" t="s">
        <v>222</v>
      </c>
      <c r="W1039" s="1" t="s">
        <v>22</v>
      </c>
      <c r="X1039" s="1" t="s">
        <v>22</v>
      </c>
      <c r="Y1039" s="1" t="s">
        <v>23</v>
      </c>
    </row>
    <row r="1040" spans="1:25" x14ac:dyDescent="0.25">
      <c r="A1040" s="1" t="s">
        <v>222</v>
      </c>
      <c r="B1040" s="2">
        <v>41217</v>
      </c>
      <c r="C1040">
        <v>34.1</v>
      </c>
      <c r="D1040">
        <v>50.9</v>
      </c>
      <c r="E1040">
        <v>42.2</v>
      </c>
      <c r="F1040">
        <v>29.5</v>
      </c>
      <c r="G1040">
        <v>61.93</v>
      </c>
      <c r="I1040">
        <v>12.5</v>
      </c>
      <c r="K1040">
        <v>311.12</v>
      </c>
      <c r="L1040">
        <v>32.9</v>
      </c>
      <c r="M1040">
        <v>0</v>
      </c>
      <c r="N1040">
        <v>0</v>
      </c>
      <c r="O1040" s="1" t="s">
        <v>22</v>
      </c>
      <c r="P1040">
        <v>10</v>
      </c>
      <c r="Q1040">
        <v>68.099999999999994</v>
      </c>
      <c r="R1040">
        <v>1018.1</v>
      </c>
      <c r="S1040" s="1" t="s">
        <v>22</v>
      </c>
      <c r="T1040">
        <v>38.969720000000002</v>
      </c>
      <c r="U1040">
        <v>-77.385189999999994</v>
      </c>
      <c r="V1040" s="1" t="s">
        <v>222</v>
      </c>
      <c r="W1040" s="1" t="s">
        <v>22</v>
      </c>
      <c r="X1040" s="1" t="s">
        <v>22</v>
      </c>
      <c r="Y1040" s="1" t="s">
        <v>26</v>
      </c>
    </row>
    <row r="1041" spans="1:25" x14ac:dyDescent="0.25">
      <c r="A1041" s="1" t="s">
        <v>222</v>
      </c>
      <c r="B1041" s="2">
        <v>41218</v>
      </c>
      <c r="C1041">
        <v>33.1</v>
      </c>
      <c r="D1041">
        <v>48.7</v>
      </c>
      <c r="E1041">
        <v>41.6</v>
      </c>
      <c r="F1041">
        <v>26.8</v>
      </c>
      <c r="G1041">
        <v>56.21</v>
      </c>
      <c r="I1041">
        <v>13.6</v>
      </c>
      <c r="K1041">
        <v>257.95999999999998</v>
      </c>
      <c r="L1041">
        <v>31.1</v>
      </c>
      <c r="M1041">
        <v>0</v>
      </c>
      <c r="N1041">
        <v>0</v>
      </c>
      <c r="O1041" s="1" t="s">
        <v>22</v>
      </c>
      <c r="P1041">
        <v>10</v>
      </c>
      <c r="Q1041">
        <v>46.9</v>
      </c>
      <c r="R1041">
        <v>1019.4</v>
      </c>
      <c r="S1041" s="1" t="s">
        <v>22</v>
      </c>
      <c r="T1041">
        <v>38.969720000000002</v>
      </c>
      <c r="U1041">
        <v>-77.385189999999994</v>
      </c>
      <c r="V1041" s="1" t="s">
        <v>222</v>
      </c>
      <c r="W1041" s="1" t="s">
        <v>22</v>
      </c>
      <c r="X1041" s="1" t="s">
        <v>22</v>
      </c>
      <c r="Y1041" s="1" t="s">
        <v>26</v>
      </c>
    </row>
    <row r="1042" spans="1:25" x14ac:dyDescent="0.25">
      <c r="A1042" s="1" t="s">
        <v>222</v>
      </c>
      <c r="B1042" s="2">
        <v>41219</v>
      </c>
      <c r="C1042">
        <v>27</v>
      </c>
      <c r="D1042">
        <v>44.8</v>
      </c>
      <c r="E1042">
        <v>37.299999999999997</v>
      </c>
      <c r="F1042">
        <v>26.2</v>
      </c>
      <c r="G1042">
        <v>65.75</v>
      </c>
      <c r="I1042">
        <v>7.5</v>
      </c>
      <c r="K1042">
        <v>86.43</v>
      </c>
      <c r="L1042">
        <v>25.3</v>
      </c>
      <c r="M1042">
        <v>0</v>
      </c>
      <c r="N1042">
        <v>0</v>
      </c>
      <c r="O1042" s="1" t="s">
        <v>22</v>
      </c>
      <c r="P1042">
        <v>10</v>
      </c>
      <c r="Q1042">
        <v>64.7</v>
      </c>
      <c r="R1042">
        <v>1020.7</v>
      </c>
      <c r="S1042" s="1" t="s">
        <v>22</v>
      </c>
      <c r="T1042">
        <v>38.969720000000002</v>
      </c>
      <c r="U1042">
        <v>-77.385189999999994</v>
      </c>
      <c r="V1042" s="1" t="s">
        <v>222</v>
      </c>
      <c r="W1042" s="1" t="s">
        <v>22</v>
      </c>
      <c r="X1042" s="1" t="s">
        <v>22</v>
      </c>
      <c r="Y1042" s="1" t="s">
        <v>26</v>
      </c>
    </row>
    <row r="1043" spans="1:25" x14ac:dyDescent="0.25">
      <c r="A1043" s="1" t="s">
        <v>222</v>
      </c>
      <c r="B1043" s="2">
        <v>41220</v>
      </c>
      <c r="C1043">
        <v>37.1</v>
      </c>
      <c r="D1043">
        <v>43.2</v>
      </c>
      <c r="E1043">
        <v>39.9</v>
      </c>
      <c r="F1043">
        <v>26.6</v>
      </c>
      <c r="G1043">
        <v>58.86</v>
      </c>
      <c r="I1043">
        <v>13.8</v>
      </c>
      <c r="K1043">
        <v>267.38</v>
      </c>
      <c r="L1043">
        <v>30.1</v>
      </c>
      <c r="M1043">
        <v>0</v>
      </c>
      <c r="N1043">
        <v>0</v>
      </c>
      <c r="O1043" s="1" t="s">
        <v>22</v>
      </c>
      <c r="P1043">
        <v>10</v>
      </c>
      <c r="Q1043">
        <v>95.5</v>
      </c>
      <c r="R1043">
        <v>1014</v>
      </c>
      <c r="S1043" s="1" t="s">
        <v>22</v>
      </c>
      <c r="T1043">
        <v>38.969720000000002</v>
      </c>
      <c r="U1043">
        <v>-77.385189999999994</v>
      </c>
      <c r="V1043" s="1" t="s">
        <v>222</v>
      </c>
      <c r="W1043" s="1" t="s">
        <v>22</v>
      </c>
      <c r="X1043" s="1" t="s">
        <v>22</v>
      </c>
      <c r="Y1043" s="1" t="s">
        <v>23</v>
      </c>
    </row>
    <row r="1044" spans="1:25" x14ac:dyDescent="0.25">
      <c r="A1044" s="1" t="s">
        <v>222</v>
      </c>
      <c r="B1044" s="2">
        <v>41221</v>
      </c>
      <c r="C1044">
        <v>39.1</v>
      </c>
      <c r="D1044">
        <v>53.8</v>
      </c>
      <c r="E1044">
        <v>45.2</v>
      </c>
      <c r="F1044">
        <v>17.8</v>
      </c>
      <c r="G1044">
        <v>34.99</v>
      </c>
      <c r="I1044">
        <v>23.6</v>
      </c>
      <c r="J1044">
        <v>33.299999999999997</v>
      </c>
      <c r="K1044">
        <v>325.95999999999998</v>
      </c>
      <c r="L1044">
        <v>31.8</v>
      </c>
      <c r="M1044">
        <v>0</v>
      </c>
      <c r="N1044">
        <v>4.17</v>
      </c>
      <c r="O1044" s="1" t="s">
        <v>22</v>
      </c>
      <c r="P1044">
        <v>10</v>
      </c>
      <c r="Q1044">
        <v>37.799999999999997</v>
      </c>
      <c r="R1044">
        <v>1015</v>
      </c>
      <c r="S1044" s="1" t="s">
        <v>22</v>
      </c>
      <c r="T1044">
        <v>38.969720000000002</v>
      </c>
      <c r="U1044">
        <v>-77.385189999999994</v>
      </c>
      <c r="V1044" s="1" t="s">
        <v>222</v>
      </c>
      <c r="W1044" s="1" t="s">
        <v>22</v>
      </c>
      <c r="X1044" s="1" t="s">
        <v>22</v>
      </c>
      <c r="Y1044" s="1" t="s">
        <v>26</v>
      </c>
    </row>
    <row r="1045" spans="1:25" x14ac:dyDescent="0.25">
      <c r="A1045" s="1" t="s">
        <v>222</v>
      </c>
      <c r="B1045" s="2">
        <v>41222</v>
      </c>
      <c r="C1045">
        <v>37.4</v>
      </c>
      <c r="D1045">
        <v>56.6</v>
      </c>
      <c r="E1045">
        <v>45.1</v>
      </c>
      <c r="F1045">
        <v>32</v>
      </c>
      <c r="G1045">
        <v>61.63</v>
      </c>
      <c r="I1045">
        <v>16.899999999999999</v>
      </c>
      <c r="J1045">
        <v>30</v>
      </c>
      <c r="K1045">
        <v>301.3</v>
      </c>
      <c r="L1045">
        <v>32.5</v>
      </c>
      <c r="M1045">
        <v>0</v>
      </c>
      <c r="N1045">
        <v>0</v>
      </c>
      <c r="O1045" s="1" t="s">
        <v>22</v>
      </c>
      <c r="P1045">
        <v>10</v>
      </c>
      <c r="Q1045">
        <v>0</v>
      </c>
      <c r="R1045">
        <v>1021.9</v>
      </c>
      <c r="S1045" s="1" t="s">
        <v>22</v>
      </c>
      <c r="T1045">
        <v>38.969720000000002</v>
      </c>
      <c r="U1045">
        <v>-77.385189999999994</v>
      </c>
      <c r="V1045" s="1" t="s">
        <v>222</v>
      </c>
      <c r="W1045" s="1" t="s">
        <v>22</v>
      </c>
      <c r="X1045" s="1" t="s">
        <v>22</v>
      </c>
      <c r="Y1045" s="1" t="s">
        <v>28</v>
      </c>
    </row>
    <row r="1046" spans="1:25" x14ac:dyDescent="0.25">
      <c r="A1046" s="1" t="s">
        <v>222</v>
      </c>
      <c r="B1046" s="2">
        <v>41223</v>
      </c>
      <c r="C1046">
        <v>33.5</v>
      </c>
      <c r="D1046">
        <v>65</v>
      </c>
      <c r="E1046">
        <v>47</v>
      </c>
      <c r="F1046">
        <v>35.299999999999997</v>
      </c>
      <c r="G1046">
        <v>67.95</v>
      </c>
      <c r="I1046">
        <v>5.8</v>
      </c>
      <c r="K1046">
        <v>141.6</v>
      </c>
      <c r="L1046">
        <v>31.4</v>
      </c>
      <c r="M1046">
        <v>0</v>
      </c>
      <c r="N1046">
        <v>0</v>
      </c>
      <c r="O1046" s="1" t="s">
        <v>22</v>
      </c>
      <c r="P1046">
        <v>9.5</v>
      </c>
      <c r="Q1046">
        <v>41.6</v>
      </c>
      <c r="R1046">
        <v>1026.0999999999999</v>
      </c>
      <c r="S1046" s="1" t="s">
        <v>61</v>
      </c>
      <c r="T1046">
        <v>38.969720000000002</v>
      </c>
      <c r="U1046">
        <v>-77.385189999999994</v>
      </c>
      <c r="V1046" s="1" t="s">
        <v>222</v>
      </c>
      <c r="W1046" s="1" t="s">
        <v>22</v>
      </c>
      <c r="X1046" s="1" t="s">
        <v>22</v>
      </c>
      <c r="Y1046" s="1" t="s">
        <v>26</v>
      </c>
    </row>
    <row r="1047" spans="1:25" x14ac:dyDescent="0.25">
      <c r="A1047" s="1" t="s">
        <v>222</v>
      </c>
      <c r="B1047" s="2">
        <v>41224</v>
      </c>
      <c r="C1047">
        <v>34.6</v>
      </c>
      <c r="D1047">
        <v>69.900000000000006</v>
      </c>
      <c r="E1047">
        <v>51.9</v>
      </c>
      <c r="F1047">
        <v>38.700000000000003</v>
      </c>
      <c r="G1047">
        <v>65.11</v>
      </c>
      <c r="I1047">
        <v>9.9</v>
      </c>
      <c r="K1047">
        <v>163.29</v>
      </c>
      <c r="M1047">
        <v>0</v>
      </c>
      <c r="N1047">
        <v>0</v>
      </c>
      <c r="O1047" s="1" t="s">
        <v>22</v>
      </c>
      <c r="P1047">
        <v>9.6</v>
      </c>
      <c r="Q1047">
        <v>13.9</v>
      </c>
      <c r="R1047">
        <v>1029.5</v>
      </c>
      <c r="S1047" s="1" t="s">
        <v>22</v>
      </c>
      <c r="T1047">
        <v>38.969720000000002</v>
      </c>
      <c r="U1047">
        <v>-77.385189999999994</v>
      </c>
      <c r="V1047" s="1" t="s">
        <v>222</v>
      </c>
      <c r="W1047" s="1" t="s">
        <v>22</v>
      </c>
      <c r="X1047" s="1" t="s">
        <v>22</v>
      </c>
      <c r="Y1047" s="1" t="s">
        <v>28</v>
      </c>
    </row>
    <row r="1048" spans="1:25" x14ac:dyDescent="0.25">
      <c r="A1048" s="1" t="s">
        <v>222</v>
      </c>
      <c r="B1048" s="2">
        <v>41225</v>
      </c>
      <c r="C1048">
        <v>48.8</v>
      </c>
      <c r="D1048">
        <v>69.7</v>
      </c>
      <c r="E1048">
        <v>60.1</v>
      </c>
      <c r="F1048">
        <v>50.9</v>
      </c>
      <c r="G1048">
        <v>72.36</v>
      </c>
      <c r="I1048">
        <v>11.1</v>
      </c>
      <c r="K1048">
        <v>172.38</v>
      </c>
      <c r="L1048">
        <v>46.8</v>
      </c>
      <c r="M1048">
        <v>0</v>
      </c>
      <c r="N1048">
        <v>4.17</v>
      </c>
      <c r="O1048" s="1" t="s">
        <v>22</v>
      </c>
      <c r="P1048">
        <v>10</v>
      </c>
      <c r="Q1048">
        <v>61.3</v>
      </c>
      <c r="R1048">
        <v>1025.8</v>
      </c>
      <c r="S1048" s="1" t="s">
        <v>306</v>
      </c>
      <c r="T1048">
        <v>38.969720000000002</v>
      </c>
      <c r="U1048">
        <v>-77.385189999999994</v>
      </c>
      <c r="V1048" s="1" t="s">
        <v>222</v>
      </c>
      <c r="W1048" s="1" t="s">
        <v>22</v>
      </c>
      <c r="X1048" s="1" t="s">
        <v>22</v>
      </c>
      <c r="Y1048" s="1" t="s">
        <v>26</v>
      </c>
    </row>
    <row r="1049" spans="1:25" x14ac:dyDescent="0.25">
      <c r="A1049" s="1" t="s">
        <v>222</v>
      </c>
      <c r="B1049" s="2">
        <v>41226</v>
      </c>
      <c r="C1049">
        <v>35.6</v>
      </c>
      <c r="D1049">
        <v>52.6</v>
      </c>
      <c r="E1049">
        <v>43.8</v>
      </c>
      <c r="F1049">
        <v>33.9</v>
      </c>
      <c r="G1049">
        <v>70.02</v>
      </c>
      <c r="I1049">
        <v>15.3</v>
      </c>
      <c r="J1049">
        <v>33.299999999999997</v>
      </c>
      <c r="K1049">
        <v>337.54</v>
      </c>
      <c r="L1049">
        <v>30.1</v>
      </c>
      <c r="M1049">
        <v>1</v>
      </c>
      <c r="N1049">
        <v>41.67</v>
      </c>
      <c r="O1049" s="1" t="s">
        <v>22</v>
      </c>
      <c r="P1049">
        <v>8.4</v>
      </c>
      <c r="Q1049">
        <v>54.5</v>
      </c>
      <c r="R1049">
        <v>1028.2</v>
      </c>
      <c r="S1049" s="1" t="s">
        <v>93</v>
      </c>
      <c r="T1049">
        <v>38.969720000000002</v>
      </c>
      <c r="U1049">
        <v>-77.385189999999994</v>
      </c>
      <c r="V1049" s="1" t="s">
        <v>222</v>
      </c>
      <c r="W1049" s="1" t="s">
        <v>22</v>
      </c>
      <c r="X1049" s="1" t="s">
        <v>22</v>
      </c>
      <c r="Y1049" s="1" t="s">
        <v>25</v>
      </c>
    </row>
    <row r="1050" spans="1:25" x14ac:dyDescent="0.25">
      <c r="A1050" s="1" t="s">
        <v>222</v>
      </c>
      <c r="B1050" s="2">
        <v>41227</v>
      </c>
      <c r="C1050">
        <v>30.9</v>
      </c>
      <c r="D1050">
        <v>44.9</v>
      </c>
      <c r="E1050">
        <v>37.5</v>
      </c>
      <c r="F1050">
        <v>26</v>
      </c>
      <c r="G1050">
        <v>64.12</v>
      </c>
      <c r="I1050">
        <v>12.5</v>
      </c>
      <c r="K1050">
        <v>255.43</v>
      </c>
      <c r="L1050">
        <v>26.8</v>
      </c>
      <c r="M1050">
        <v>0</v>
      </c>
      <c r="N1050">
        <v>0</v>
      </c>
      <c r="O1050" s="1" t="s">
        <v>22</v>
      </c>
      <c r="P1050">
        <v>10</v>
      </c>
      <c r="Q1050">
        <v>31.6</v>
      </c>
      <c r="R1050">
        <v>1033</v>
      </c>
      <c r="S1050" s="1" t="s">
        <v>22</v>
      </c>
      <c r="T1050">
        <v>38.969720000000002</v>
      </c>
      <c r="U1050">
        <v>-77.385189999999994</v>
      </c>
      <c r="V1050" s="1" t="s">
        <v>222</v>
      </c>
      <c r="W1050" s="1" t="s">
        <v>22</v>
      </c>
      <c r="X1050" s="1" t="s">
        <v>22</v>
      </c>
      <c r="Y1050" s="1" t="s">
        <v>26</v>
      </c>
    </row>
    <row r="1051" spans="1:25" x14ac:dyDescent="0.25">
      <c r="A1051" s="1" t="s">
        <v>222</v>
      </c>
      <c r="B1051" s="2">
        <v>41228</v>
      </c>
      <c r="C1051">
        <v>32</v>
      </c>
      <c r="D1051">
        <v>47</v>
      </c>
      <c r="E1051">
        <v>39.9</v>
      </c>
      <c r="F1051">
        <v>30.8</v>
      </c>
      <c r="G1051">
        <v>70.430000000000007</v>
      </c>
      <c r="I1051">
        <v>6.8</v>
      </c>
      <c r="K1051">
        <v>218.17</v>
      </c>
      <c r="L1051">
        <v>28.1</v>
      </c>
      <c r="M1051">
        <v>0</v>
      </c>
      <c r="N1051">
        <v>0</v>
      </c>
      <c r="O1051" s="1" t="s">
        <v>22</v>
      </c>
      <c r="P1051">
        <v>9.9</v>
      </c>
      <c r="Q1051">
        <v>85.7</v>
      </c>
      <c r="R1051">
        <v>1028.5</v>
      </c>
      <c r="S1051" s="1" t="s">
        <v>22</v>
      </c>
      <c r="T1051">
        <v>38.969720000000002</v>
      </c>
      <c r="U1051">
        <v>-77.385189999999994</v>
      </c>
      <c r="V1051" s="1" t="s">
        <v>222</v>
      </c>
      <c r="W1051" s="1" t="s">
        <v>22</v>
      </c>
      <c r="X1051" s="1" t="s">
        <v>22</v>
      </c>
      <c r="Y1051" s="1" t="s">
        <v>23</v>
      </c>
    </row>
    <row r="1052" spans="1:25" x14ac:dyDescent="0.25">
      <c r="A1052" s="1" t="s">
        <v>222</v>
      </c>
      <c r="B1052" s="2">
        <v>41229</v>
      </c>
      <c r="C1052">
        <v>37.700000000000003</v>
      </c>
      <c r="D1052">
        <v>52</v>
      </c>
      <c r="E1052">
        <v>43.3</v>
      </c>
      <c r="F1052">
        <v>31.1</v>
      </c>
      <c r="G1052">
        <v>63.59</v>
      </c>
      <c r="I1052">
        <v>10</v>
      </c>
      <c r="K1052">
        <v>248.43</v>
      </c>
      <c r="L1052">
        <v>33.5</v>
      </c>
      <c r="M1052">
        <v>0</v>
      </c>
      <c r="N1052">
        <v>0</v>
      </c>
      <c r="O1052" s="1" t="s">
        <v>22</v>
      </c>
      <c r="P1052">
        <v>9.6999999999999993</v>
      </c>
      <c r="Q1052">
        <v>56.5</v>
      </c>
      <c r="R1052">
        <v>1028</v>
      </c>
      <c r="S1052" s="1" t="s">
        <v>22</v>
      </c>
      <c r="T1052">
        <v>38.969720000000002</v>
      </c>
      <c r="U1052">
        <v>-77.385189999999994</v>
      </c>
      <c r="V1052" s="1" t="s">
        <v>222</v>
      </c>
      <c r="W1052" s="1" t="s">
        <v>22</v>
      </c>
      <c r="X1052" s="1" t="s">
        <v>22</v>
      </c>
      <c r="Y1052" s="1" t="s">
        <v>26</v>
      </c>
    </row>
    <row r="1053" spans="1:25" x14ac:dyDescent="0.25">
      <c r="A1053" s="1" t="s">
        <v>222</v>
      </c>
      <c r="B1053" s="2">
        <v>41230</v>
      </c>
      <c r="C1053">
        <v>31.6</v>
      </c>
      <c r="D1053">
        <v>54.9</v>
      </c>
      <c r="E1053">
        <v>41.7</v>
      </c>
      <c r="F1053">
        <v>27.6</v>
      </c>
      <c r="G1053">
        <v>59.92</v>
      </c>
      <c r="I1053">
        <v>8.8000000000000007</v>
      </c>
      <c r="K1053">
        <v>163.91</v>
      </c>
      <c r="L1053">
        <v>28.5</v>
      </c>
      <c r="M1053">
        <v>0</v>
      </c>
      <c r="N1053">
        <v>0</v>
      </c>
      <c r="O1053" s="1" t="s">
        <v>22</v>
      </c>
      <c r="P1053">
        <v>10</v>
      </c>
      <c r="Q1053">
        <v>17.100000000000001</v>
      </c>
      <c r="R1053">
        <v>1034.5</v>
      </c>
      <c r="S1053" s="1" t="s">
        <v>22</v>
      </c>
      <c r="T1053">
        <v>38.969720000000002</v>
      </c>
      <c r="U1053">
        <v>-77.385189999999994</v>
      </c>
      <c r="V1053" s="1" t="s">
        <v>222</v>
      </c>
      <c r="W1053" s="1" t="s">
        <v>22</v>
      </c>
      <c r="X1053" s="1" t="s">
        <v>22</v>
      </c>
      <c r="Y1053" s="1" t="s">
        <v>28</v>
      </c>
    </row>
    <row r="1054" spans="1:25" x14ac:dyDescent="0.25">
      <c r="A1054" s="1" t="s">
        <v>222</v>
      </c>
      <c r="B1054" s="2">
        <v>41231</v>
      </c>
      <c r="C1054">
        <v>33.799999999999997</v>
      </c>
      <c r="D1054">
        <v>52</v>
      </c>
      <c r="E1054">
        <v>43</v>
      </c>
      <c r="F1054">
        <v>34.200000000000003</v>
      </c>
      <c r="G1054">
        <v>71.67</v>
      </c>
      <c r="I1054">
        <v>10.6</v>
      </c>
      <c r="K1054">
        <v>129.41999999999999</v>
      </c>
      <c r="L1054">
        <v>29.3</v>
      </c>
      <c r="M1054">
        <v>0</v>
      </c>
      <c r="N1054">
        <v>0</v>
      </c>
      <c r="O1054" s="1" t="s">
        <v>22</v>
      </c>
      <c r="P1054">
        <v>9.9</v>
      </c>
      <c r="Q1054">
        <v>73.8</v>
      </c>
      <c r="R1054">
        <v>1035.2</v>
      </c>
      <c r="S1054" s="1" t="s">
        <v>22</v>
      </c>
      <c r="T1054">
        <v>38.969720000000002</v>
      </c>
      <c r="U1054">
        <v>-77.385189999999994</v>
      </c>
      <c r="V1054" s="1" t="s">
        <v>222</v>
      </c>
      <c r="W1054" s="1" t="s">
        <v>22</v>
      </c>
      <c r="X1054" s="1" t="s">
        <v>22</v>
      </c>
      <c r="Y1054" s="1" t="s">
        <v>26</v>
      </c>
    </row>
    <row r="1055" spans="1:25" x14ac:dyDescent="0.25">
      <c r="A1055" s="1" t="s">
        <v>222</v>
      </c>
      <c r="B1055" s="2">
        <v>41232</v>
      </c>
      <c r="C1055">
        <v>38.200000000000003</v>
      </c>
      <c r="D1055">
        <v>52.3</v>
      </c>
      <c r="E1055">
        <v>45.8</v>
      </c>
      <c r="F1055">
        <v>36.9</v>
      </c>
      <c r="G1055">
        <v>71.37</v>
      </c>
      <c r="I1055">
        <v>9.9</v>
      </c>
      <c r="K1055">
        <v>227.26</v>
      </c>
      <c r="L1055">
        <v>35.9</v>
      </c>
      <c r="M1055">
        <v>0</v>
      </c>
      <c r="N1055">
        <v>0</v>
      </c>
      <c r="O1055" s="1" t="s">
        <v>22</v>
      </c>
      <c r="P1055">
        <v>10</v>
      </c>
      <c r="Q1055">
        <v>84.5</v>
      </c>
      <c r="R1055">
        <v>1029</v>
      </c>
      <c r="S1055" s="1" t="s">
        <v>22</v>
      </c>
      <c r="T1055">
        <v>38.969720000000002</v>
      </c>
      <c r="U1055">
        <v>-77.385189999999994</v>
      </c>
      <c r="V1055" s="1" t="s">
        <v>222</v>
      </c>
      <c r="W1055" s="1" t="s">
        <v>22</v>
      </c>
      <c r="X1055" s="1" t="s">
        <v>22</v>
      </c>
      <c r="Y1055" s="1" t="s">
        <v>23</v>
      </c>
    </row>
    <row r="1056" spans="1:25" x14ac:dyDescent="0.25">
      <c r="A1056" s="1" t="s">
        <v>222</v>
      </c>
      <c r="B1056" s="2">
        <v>41233</v>
      </c>
      <c r="C1056">
        <v>35</v>
      </c>
      <c r="D1056">
        <v>52.8</v>
      </c>
      <c r="E1056">
        <v>43</v>
      </c>
      <c r="F1056">
        <v>37.4</v>
      </c>
      <c r="G1056">
        <v>80.989999999999995</v>
      </c>
      <c r="I1056">
        <v>6.1</v>
      </c>
      <c r="K1056">
        <v>299</v>
      </c>
      <c r="L1056">
        <v>31.1</v>
      </c>
      <c r="M1056">
        <v>0</v>
      </c>
      <c r="N1056">
        <v>0</v>
      </c>
      <c r="O1056" s="1" t="s">
        <v>22</v>
      </c>
      <c r="P1056">
        <v>9.4</v>
      </c>
      <c r="Q1056">
        <v>73.5</v>
      </c>
      <c r="R1056">
        <v>1021.6</v>
      </c>
      <c r="S1056" s="1" t="s">
        <v>61</v>
      </c>
      <c r="T1056">
        <v>38.969720000000002</v>
      </c>
      <c r="U1056">
        <v>-77.385189999999994</v>
      </c>
      <c r="V1056" s="1" t="s">
        <v>222</v>
      </c>
      <c r="W1056" s="1" t="s">
        <v>22</v>
      </c>
      <c r="X1056" s="1" t="s">
        <v>22</v>
      </c>
      <c r="Y1056" s="1" t="s">
        <v>26</v>
      </c>
    </row>
    <row r="1057" spans="1:25" x14ac:dyDescent="0.25">
      <c r="A1057" s="1" t="s">
        <v>222</v>
      </c>
      <c r="B1057" s="2">
        <v>41234</v>
      </c>
      <c r="C1057">
        <v>32.200000000000003</v>
      </c>
      <c r="D1057">
        <v>56</v>
      </c>
      <c r="E1057">
        <v>41.8</v>
      </c>
      <c r="F1057">
        <v>33.1</v>
      </c>
      <c r="G1057">
        <v>74.760000000000005</v>
      </c>
      <c r="I1057">
        <v>9.5</v>
      </c>
      <c r="K1057">
        <v>306.19</v>
      </c>
      <c r="L1057">
        <v>28.9</v>
      </c>
      <c r="M1057">
        <v>0</v>
      </c>
      <c r="N1057">
        <v>0</v>
      </c>
      <c r="O1057" s="1" t="s">
        <v>22</v>
      </c>
      <c r="P1057">
        <v>7.9</v>
      </c>
      <c r="Q1057">
        <v>1.1000000000000001</v>
      </c>
      <c r="R1057">
        <v>1022.4</v>
      </c>
      <c r="S1057" s="1" t="s">
        <v>77</v>
      </c>
      <c r="T1057">
        <v>38.969720000000002</v>
      </c>
      <c r="U1057">
        <v>-77.385189999999994</v>
      </c>
      <c r="V1057" s="1" t="s">
        <v>222</v>
      </c>
      <c r="W1057" s="1" t="s">
        <v>22</v>
      </c>
      <c r="X1057" s="1" t="s">
        <v>22</v>
      </c>
      <c r="Y1057" s="1" t="s">
        <v>28</v>
      </c>
    </row>
    <row r="1058" spans="1:25" x14ac:dyDescent="0.25">
      <c r="A1058" s="1" t="s">
        <v>222</v>
      </c>
      <c r="B1058" s="2">
        <v>41235</v>
      </c>
      <c r="C1058">
        <v>29.8</v>
      </c>
      <c r="D1058">
        <v>57.9</v>
      </c>
      <c r="E1058">
        <v>40.4</v>
      </c>
      <c r="F1058">
        <v>29.8</v>
      </c>
      <c r="G1058">
        <v>70.239999999999995</v>
      </c>
      <c r="I1058">
        <v>5.5</v>
      </c>
      <c r="K1058">
        <v>300.07</v>
      </c>
      <c r="L1058">
        <v>26.2</v>
      </c>
      <c r="M1058">
        <v>0</v>
      </c>
      <c r="N1058">
        <v>0</v>
      </c>
      <c r="O1058" s="1" t="s">
        <v>22</v>
      </c>
      <c r="P1058">
        <v>9</v>
      </c>
      <c r="Q1058">
        <v>0</v>
      </c>
      <c r="R1058">
        <v>1023.5</v>
      </c>
      <c r="S1058" s="1" t="s">
        <v>61</v>
      </c>
      <c r="T1058">
        <v>38.969720000000002</v>
      </c>
      <c r="U1058">
        <v>-77.385189999999994</v>
      </c>
      <c r="V1058" s="1" t="s">
        <v>222</v>
      </c>
      <c r="W1058" s="1" t="s">
        <v>22</v>
      </c>
      <c r="X1058" s="1" t="s">
        <v>22</v>
      </c>
      <c r="Y1058" s="1" t="s">
        <v>28</v>
      </c>
    </row>
    <row r="1059" spans="1:25" x14ac:dyDescent="0.25">
      <c r="A1059" s="1" t="s">
        <v>222</v>
      </c>
      <c r="B1059" s="2">
        <v>41236</v>
      </c>
      <c r="C1059">
        <v>28.3</v>
      </c>
      <c r="D1059">
        <v>61.5</v>
      </c>
      <c r="E1059">
        <v>44.6</v>
      </c>
      <c r="F1059">
        <v>30.6</v>
      </c>
      <c r="G1059">
        <v>62.14</v>
      </c>
      <c r="I1059">
        <v>27.3</v>
      </c>
      <c r="J1059">
        <v>45</v>
      </c>
      <c r="K1059">
        <v>212.56</v>
      </c>
      <c r="L1059">
        <v>26</v>
      </c>
      <c r="M1059">
        <v>0</v>
      </c>
      <c r="N1059">
        <v>0</v>
      </c>
      <c r="O1059" s="1" t="s">
        <v>22</v>
      </c>
      <c r="P1059">
        <v>9.9</v>
      </c>
      <c r="Q1059">
        <v>46.9</v>
      </c>
      <c r="R1059">
        <v>1014</v>
      </c>
      <c r="S1059" s="1" t="s">
        <v>22</v>
      </c>
      <c r="T1059">
        <v>38.969720000000002</v>
      </c>
      <c r="U1059">
        <v>-77.385189999999994</v>
      </c>
      <c r="V1059" s="1" t="s">
        <v>222</v>
      </c>
      <c r="W1059" s="1" t="s">
        <v>22</v>
      </c>
      <c r="X1059" s="1" t="s">
        <v>22</v>
      </c>
      <c r="Y1059" s="1" t="s">
        <v>26</v>
      </c>
    </row>
    <row r="1060" spans="1:25" x14ac:dyDescent="0.25">
      <c r="A1060" s="1" t="s">
        <v>222</v>
      </c>
      <c r="B1060" s="2">
        <v>41237</v>
      </c>
      <c r="C1060">
        <v>34</v>
      </c>
      <c r="D1060">
        <v>45.9</v>
      </c>
      <c r="E1060">
        <v>37.799999999999997</v>
      </c>
      <c r="F1060">
        <v>19.399999999999999</v>
      </c>
      <c r="G1060">
        <v>47.14</v>
      </c>
      <c r="I1060">
        <v>28.5</v>
      </c>
      <c r="J1060">
        <v>40.299999999999997</v>
      </c>
      <c r="K1060">
        <v>302.83</v>
      </c>
      <c r="L1060">
        <v>25</v>
      </c>
      <c r="M1060">
        <v>0</v>
      </c>
      <c r="N1060">
        <v>0</v>
      </c>
      <c r="O1060" s="1" t="s">
        <v>22</v>
      </c>
      <c r="P1060">
        <v>10</v>
      </c>
      <c r="Q1060">
        <v>72</v>
      </c>
      <c r="R1060">
        <v>1014.8</v>
      </c>
      <c r="S1060" s="1" t="s">
        <v>22</v>
      </c>
      <c r="T1060">
        <v>38.969720000000002</v>
      </c>
      <c r="U1060">
        <v>-77.385189999999994</v>
      </c>
      <c r="V1060" s="1" t="s">
        <v>222</v>
      </c>
      <c r="W1060" s="1" t="s">
        <v>22</v>
      </c>
      <c r="X1060" s="1" t="s">
        <v>22</v>
      </c>
      <c r="Y1060" s="1" t="s">
        <v>26</v>
      </c>
    </row>
    <row r="1061" spans="1:25" x14ac:dyDescent="0.25">
      <c r="A1061" s="1" t="s">
        <v>222</v>
      </c>
      <c r="B1061" s="2">
        <v>41238</v>
      </c>
      <c r="C1061">
        <v>27</v>
      </c>
      <c r="D1061">
        <v>41</v>
      </c>
      <c r="E1061">
        <v>33.9</v>
      </c>
      <c r="F1061">
        <v>19.399999999999999</v>
      </c>
      <c r="G1061">
        <v>55.75</v>
      </c>
      <c r="I1061">
        <v>15.4</v>
      </c>
      <c r="K1061">
        <v>239.68</v>
      </c>
      <c r="L1061">
        <v>24</v>
      </c>
      <c r="M1061">
        <v>0</v>
      </c>
      <c r="N1061">
        <v>0</v>
      </c>
      <c r="O1061" s="1" t="s">
        <v>22</v>
      </c>
      <c r="P1061">
        <v>10</v>
      </c>
      <c r="Q1061">
        <v>55.5</v>
      </c>
      <c r="R1061">
        <v>1016.6</v>
      </c>
      <c r="S1061" s="1" t="s">
        <v>22</v>
      </c>
      <c r="T1061">
        <v>38.969720000000002</v>
      </c>
      <c r="U1061">
        <v>-77.385189999999994</v>
      </c>
      <c r="V1061" s="1" t="s">
        <v>222</v>
      </c>
      <c r="W1061" s="1" t="s">
        <v>22</v>
      </c>
      <c r="X1061" s="1" t="s">
        <v>22</v>
      </c>
      <c r="Y1061" s="1" t="s">
        <v>26</v>
      </c>
    </row>
    <row r="1062" spans="1:25" x14ac:dyDescent="0.25">
      <c r="A1062" s="1" t="s">
        <v>222</v>
      </c>
      <c r="B1062" s="2">
        <v>41239</v>
      </c>
      <c r="C1062">
        <v>25.2</v>
      </c>
      <c r="D1062">
        <v>53.9</v>
      </c>
      <c r="E1062">
        <v>38.6</v>
      </c>
      <c r="F1062">
        <v>25.9</v>
      </c>
      <c r="G1062">
        <v>63.33</v>
      </c>
      <c r="I1062">
        <v>3.5</v>
      </c>
      <c r="K1062">
        <v>188.2</v>
      </c>
      <c r="L1062">
        <v>23.1</v>
      </c>
      <c r="M1062">
        <v>0</v>
      </c>
      <c r="N1062">
        <v>0</v>
      </c>
      <c r="O1062" s="1" t="s">
        <v>22</v>
      </c>
      <c r="P1062">
        <v>10</v>
      </c>
      <c r="Q1062">
        <v>29.5</v>
      </c>
      <c r="R1062">
        <v>1020.5</v>
      </c>
      <c r="S1062" s="1" t="s">
        <v>22</v>
      </c>
      <c r="T1062">
        <v>38.969720000000002</v>
      </c>
      <c r="U1062">
        <v>-77.385189999999994</v>
      </c>
      <c r="V1062" s="1" t="s">
        <v>222</v>
      </c>
      <c r="W1062" s="1" t="s">
        <v>22</v>
      </c>
      <c r="X1062" s="1" t="s">
        <v>22</v>
      </c>
      <c r="Y1062" s="1" t="s">
        <v>26</v>
      </c>
    </row>
    <row r="1063" spans="1:25" x14ac:dyDescent="0.25">
      <c r="A1063" s="1" t="s">
        <v>222</v>
      </c>
      <c r="B1063" s="2">
        <v>41240</v>
      </c>
      <c r="C1063">
        <v>37.6</v>
      </c>
      <c r="D1063">
        <v>41.8</v>
      </c>
      <c r="E1063">
        <v>39.1</v>
      </c>
      <c r="F1063">
        <v>35</v>
      </c>
      <c r="G1063">
        <v>85.4</v>
      </c>
      <c r="I1063">
        <v>10.1</v>
      </c>
      <c r="K1063">
        <v>204.14</v>
      </c>
      <c r="L1063">
        <v>31.3</v>
      </c>
      <c r="M1063">
        <v>0.1</v>
      </c>
      <c r="N1063">
        <v>25</v>
      </c>
      <c r="O1063" s="1" t="s">
        <v>22</v>
      </c>
      <c r="P1063">
        <v>7</v>
      </c>
      <c r="Q1063">
        <v>97.6</v>
      </c>
      <c r="R1063">
        <v>1023.1</v>
      </c>
      <c r="S1063" s="1" t="s">
        <v>137</v>
      </c>
      <c r="T1063">
        <v>38.969720000000002</v>
      </c>
      <c r="U1063">
        <v>-77.385189999999994</v>
      </c>
      <c r="V1063" s="1" t="s">
        <v>222</v>
      </c>
      <c r="W1063" s="1" t="s">
        <v>22</v>
      </c>
      <c r="X1063" s="1" t="s">
        <v>22</v>
      </c>
      <c r="Y1063" s="1" t="s">
        <v>24</v>
      </c>
    </row>
    <row r="1064" spans="1:25" x14ac:dyDescent="0.25">
      <c r="A1064" s="1" t="s">
        <v>222</v>
      </c>
      <c r="B1064" s="2">
        <v>41241</v>
      </c>
      <c r="C1064">
        <v>34.5</v>
      </c>
      <c r="D1064">
        <v>46.9</v>
      </c>
      <c r="E1064">
        <v>39.299999999999997</v>
      </c>
      <c r="F1064">
        <v>25.2</v>
      </c>
      <c r="G1064">
        <v>58.93</v>
      </c>
      <c r="I1064">
        <v>17.7</v>
      </c>
      <c r="K1064">
        <v>250.55</v>
      </c>
      <c r="L1064">
        <v>29.5</v>
      </c>
      <c r="M1064">
        <v>0</v>
      </c>
      <c r="N1064">
        <v>0</v>
      </c>
      <c r="O1064" s="1" t="s">
        <v>22</v>
      </c>
      <c r="P1064">
        <v>9.6999999999999993</v>
      </c>
      <c r="Q1064">
        <v>51.6</v>
      </c>
      <c r="R1064">
        <v>1026</v>
      </c>
      <c r="S1064" s="1" t="s">
        <v>22</v>
      </c>
      <c r="T1064">
        <v>38.969720000000002</v>
      </c>
      <c r="U1064">
        <v>-77.385189999999994</v>
      </c>
      <c r="V1064" s="1" t="s">
        <v>222</v>
      </c>
      <c r="W1064" s="1" t="s">
        <v>22</v>
      </c>
      <c r="X1064" s="1" t="s">
        <v>22</v>
      </c>
      <c r="Y1064" s="1" t="s">
        <v>26</v>
      </c>
    </row>
    <row r="1065" spans="1:25" x14ac:dyDescent="0.25">
      <c r="A1065" s="1" t="s">
        <v>222</v>
      </c>
      <c r="B1065" s="2">
        <v>41242</v>
      </c>
      <c r="C1065">
        <v>24.5</v>
      </c>
      <c r="D1065">
        <v>48.9</v>
      </c>
      <c r="E1065">
        <v>36</v>
      </c>
      <c r="F1065">
        <v>22.9</v>
      </c>
      <c r="G1065">
        <v>61.74</v>
      </c>
      <c r="I1065">
        <v>8</v>
      </c>
      <c r="K1065">
        <v>210.23</v>
      </c>
      <c r="L1065">
        <v>31.9</v>
      </c>
      <c r="M1065">
        <v>0</v>
      </c>
      <c r="N1065">
        <v>0</v>
      </c>
      <c r="O1065" s="1" t="s">
        <v>22</v>
      </c>
      <c r="P1065">
        <v>10</v>
      </c>
      <c r="Q1065">
        <v>16</v>
      </c>
      <c r="R1065">
        <v>1029.2</v>
      </c>
      <c r="S1065" s="1" t="s">
        <v>22</v>
      </c>
      <c r="T1065">
        <v>38.969720000000002</v>
      </c>
      <c r="U1065">
        <v>-77.385189999999994</v>
      </c>
      <c r="V1065" s="1" t="s">
        <v>222</v>
      </c>
      <c r="W1065" s="1" t="s">
        <v>22</v>
      </c>
      <c r="X1065" s="1" t="s">
        <v>22</v>
      </c>
      <c r="Y1065" s="1" t="s">
        <v>28</v>
      </c>
    </row>
    <row r="1066" spans="1:25" x14ac:dyDescent="0.25">
      <c r="A1066" s="1" t="s">
        <v>222</v>
      </c>
      <c r="B1066" s="2">
        <v>41243</v>
      </c>
      <c r="C1066">
        <v>24.7</v>
      </c>
      <c r="D1066">
        <v>52.7</v>
      </c>
      <c r="E1066">
        <v>36.5</v>
      </c>
      <c r="F1066">
        <v>26.8</v>
      </c>
      <c r="G1066">
        <v>70.52</v>
      </c>
      <c r="I1066">
        <v>4.2</v>
      </c>
      <c r="K1066">
        <v>158.88</v>
      </c>
      <c r="L1066">
        <v>21.6</v>
      </c>
      <c r="M1066">
        <v>0</v>
      </c>
      <c r="N1066">
        <v>0</v>
      </c>
      <c r="O1066" s="1" t="s">
        <v>22</v>
      </c>
      <c r="P1066">
        <v>10</v>
      </c>
      <c r="Q1066">
        <v>67.7</v>
      </c>
      <c r="R1066">
        <v>1027.5</v>
      </c>
      <c r="S1066" s="1" t="s">
        <v>22</v>
      </c>
      <c r="T1066">
        <v>38.969720000000002</v>
      </c>
      <c r="U1066">
        <v>-77.385189999999994</v>
      </c>
      <c r="V1066" s="1" t="s">
        <v>222</v>
      </c>
      <c r="W1066" s="1" t="s">
        <v>22</v>
      </c>
      <c r="X1066" s="1" t="s">
        <v>22</v>
      </c>
      <c r="Y1066" s="1" t="s">
        <v>26</v>
      </c>
    </row>
    <row r="1067" spans="1:25" x14ac:dyDescent="0.25">
      <c r="A1067" s="1" t="s">
        <v>222</v>
      </c>
      <c r="B1067" s="2">
        <v>41244</v>
      </c>
      <c r="C1067">
        <v>29.7</v>
      </c>
      <c r="D1067">
        <v>47</v>
      </c>
      <c r="E1067">
        <v>36.799999999999997</v>
      </c>
      <c r="F1067">
        <v>33.1</v>
      </c>
      <c r="G1067">
        <v>86.61</v>
      </c>
      <c r="I1067">
        <v>8.6999999999999993</v>
      </c>
      <c r="K1067">
        <v>156.05000000000001</v>
      </c>
      <c r="L1067">
        <v>24</v>
      </c>
      <c r="M1067">
        <v>0</v>
      </c>
      <c r="N1067">
        <v>0</v>
      </c>
      <c r="O1067" s="1" t="s">
        <v>22</v>
      </c>
      <c r="P1067">
        <v>5.2</v>
      </c>
      <c r="Q1067">
        <v>45.3</v>
      </c>
      <c r="R1067">
        <v>1029.4000000000001</v>
      </c>
      <c r="S1067" s="1" t="s">
        <v>110</v>
      </c>
      <c r="T1067">
        <v>38.969720000000002</v>
      </c>
      <c r="U1067">
        <v>-77.385189999999994</v>
      </c>
      <c r="V1067" s="1" t="s">
        <v>222</v>
      </c>
      <c r="W1067" s="1" t="s">
        <v>22</v>
      </c>
      <c r="X1067" s="1" t="s">
        <v>22</v>
      </c>
      <c r="Y1067" s="1" t="s">
        <v>26</v>
      </c>
    </row>
    <row r="1068" spans="1:25" x14ac:dyDescent="0.25">
      <c r="A1068" s="1" t="s">
        <v>222</v>
      </c>
      <c r="B1068" s="2">
        <v>41245</v>
      </c>
      <c r="C1068">
        <v>29.6</v>
      </c>
      <c r="D1068">
        <v>55.2</v>
      </c>
      <c r="E1068">
        <v>42.3</v>
      </c>
      <c r="F1068">
        <v>38.6</v>
      </c>
      <c r="G1068">
        <v>87.8</v>
      </c>
      <c r="I1068">
        <v>8.6999999999999993</v>
      </c>
      <c r="K1068">
        <v>189.89</v>
      </c>
      <c r="L1068">
        <v>27.2</v>
      </c>
      <c r="M1068">
        <v>0</v>
      </c>
      <c r="N1068">
        <v>8.33</v>
      </c>
      <c r="O1068" s="1" t="s">
        <v>22</v>
      </c>
      <c r="P1068">
        <v>3.9</v>
      </c>
      <c r="Q1068">
        <v>65.7</v>
      </c>
      <c r="R1068">
        <v>1025</v>
      </c>
      <c r="S1068" s="1" t="s">
        <v>186</v>
      </c>
      <c r="T1068">
        <v>38.969720000000002</v>
      </c>
      <c r="U1068">
        <v>-77.385189999999994</v>
      </c>
      <c r="V1068" s="1" t="s">
        <v>222</v>
      </c>
      <c r="W1068" s="1" t="s">
        <v>22</v>
      </c>
      <c r="X1068" s="1" t="s">
        <v>22</v>
      </c>
      <c r="Y1068" s="1" t="s">
        <v>26</v>
      </c>
    </row>
    <row r="1069" spans="1:25" x14ac:dyDescent="0.25">
      <c r="A1069" s="1" t="s">
        <v>222</v>
      </c>
      <c r="B1069" s="2">
        <v>41246</v>
      </c>
      <c r="C1069">
        <v>42.3</v>
      </c>
      <c r="D1069">
        <v>68.900000000000006</v>
      </c>
      <c r="E1069">
        <v>55.4</v>
      </c>
      <c r="F1069">
        <v>48.7</v>
      </c>
      <c r="G1069">
        <v>79.959999999999994</v>
      </c>
      <c r="I1069">
        <v>6.1</v>
      </c>
      <c r="K1069">
        <v>192.39</v>
      </c>
      <c r="M1069">
        <v>0</v>
      </c>
      <c r="N1069">
        <v>0</v>
      </c>
      <c r="O1069" s="1" t="s">
        <v>22</v>
      </c>
      <c r="P1069">
        <v>8.9</v>
      </c>
      <c r="Q1069">
        <v>56</v>
      </c>
      <c r="R1069">
        <v>1023</v>
      </c>
      <c r="S1069" s="1" t="s">
        <v>61</v>
      </c>
      <c r="T1069">
        <v>38.969720000000002</v>
      </c>
      <c r="U1069">
        <v>-77.385189999999994</v>
      </c>
      <c r="V1069" s="1" t="s">
        <v>222</v>
      </c>
      <c r="W1069" s="1" t="s">
        <v>22</v>
      </c>
      <c r="X1069" s="1" t="s">
        <v>22</v>
      </c>
      <c r="Y1069" s="1" t="s">
        <v>26</v>
      </c>
    </row>
    <row r="1070" spans="1:25" x14ac:dyDescent="0.25">
      <c r="A1070" s="1" t="s">
        <v>222</v>
      </c>
      <c r="B1070" s="2">
        <v>41247</v>
      </c>
      <c r="C1070">
        <v>49.7</v>
      </c>
      <c r="D1070">
        <v>71</v>
      </c>
      <c r="E1070">
        <v>59.3</v>
      </c>
      <c r="F1070">
        <v>50.2</v>
      </c>
      <c r="G1070">
        <v>74.099999999999994</v>
      </c>
      <c r="I1070">
        <v>11.1</v>
      </c>
      <c r="K1070">
        <v>187.35</v>
      </c>
      <c r="M1070">
        <v>0</v>
      </c>
      <c r="N1070">
        <v>0</v>
      </c>
      <c r="O1070" s="1" t="s">
        <v>22</v>
      </c>
      <c r="P1070">
        <v>9.4</v>
      </c>
      <c r="Q1070">
        <v>71.400000000000006</v>
      </c>
      <c r="R1070">
        <v>1021.1</v>
      </c>
      <c r="S1070" s="1" t="s">
        <v>77</v>
      </c>
      <c r="T1070">
        <v>38.969720000000002</v>
      </c>
      <c r="U1070">
        <v>-77.385189999999994</v>
      </c>
      <c r="V1070" s="1" t="s">
        <v>222</v>
      </c>
      <c r="W1070" s="1" t="s">
        <v>22</v>
      </c>
      <c r="X1070" s="1" t="s">
        <v>22</v>
      </c>
      <c r="Y1070" s="1" t="s">
        <v>26</v>
      </c>
    </row>
    <row r="1071" spans="1:25" x14ac:dyDescent="0.25">
      <c r="A1071" s="1" t="s">
        <v>222</v>
      </c>
      <c r="B1071" s="2">
        <v>41248</v>
      </c>
      <c r="C1071">
        <v>38.6</v>
      </c>
      <c r="D1071">
        <v>62</v>
      </c>
      <c r="E1071">
        <v>52.9</v>
      </c>
      <c r="F1071">
        <v>34.6</v>
      </c>
      <c r="G1071">
        <v>50.36</v>
      </c>
      <c r="I1071">
        <v>17.7</v>
      </c>
      <c r="J1071">
        <v>31.1</v>
      </c>
      <c r="K1071">
        <v>301.62</v>
      </c>
      <c r="L1071">
        <v>29.8</v>
      </c>
      <c r="M1071">
        <v>0</v>
      </c>
      <c r="N1071">
        <v>0</v>
      </c>
      <c r="O1071" s="1" t="s">
        <v>22</v>
      </c>
      <c r="P1071">
        <v>10</v>
      </c>
      <c r="Q1071">
        <v>51.8</v>
      </c>
      <c r="R1071">
        <v>1020.7</v>
      </c>
      <c r="S1071" s="1" t="s">
        <v>22</v>
      </c>
      <c r="T1071">
        <v>38.969720000000002</v>
      </c>
      <c r="U1071">
        <v>-77.385189999999994</v>
      </c>
      <c r="V1071" s="1" t="s">
        <v>222</v>
      </c>
      <c r="W1071" s="1" t="s">
        <v>22</v>
      </c>
      <c r="X1071" s="1" t="s">
        <v>22</v>
      </c>
      <c r="Y1071" s="1" t="s">
        <v>26</v>
      </c>
    </row>
    <row r="1072" spans="1:25" x14ac:dyDescent="0.25">
      <c r="A1072" s="1" t="s">
        <v>222</v>
      </c>
      <c r="B1072" s="2">
        <v>41249</v>
      </c>
      <c r="C1072">
        <v>26.5</v>
      </c>
      <c r="D1072">
        <v>43.8</v>
      </c>
      <c r="E1072">
        <v>35.9</v>
      </c>
      <c r="F1072">
        <v>22.3</v>
      </c>
      <c r="G1072">
        <v>58.65</v>
      </c>
      <c r="I1072">
        <v>11.7</v>
      </c>
      <c r="K1072">
        <v>243.61</v>
      </c>
      <c r="L1072">
        <v>25.2</v>
      </c>
      <c r="M1072">
        <v>0</v>
      </c>
      <c r="N1072">
        <v>0</v>
      </c>
      <c r="O1072" s="1" t="s">
        <v>22</v>
      </c>
      <c r="P1072">
        <v>10</v>
      </c>
      <c r="Q1072">
        <v>34.200000000000003</v>
      </c>
      <c r="R1072">
        <v>1026.5</v>
      </c>
      <c r="S1072" s="1" t="s">
        <v>22</v>
      </c>
      <c r="T1072">
        <v>38.969720000000002</v>
      </c>
      <c r="U1072">
        <v>-77.385189999999994</v>
      </c>
      <c r="V1072" s="1" t="s">
        <v>222</v>
      </c>
      <c r="W1072" s="1" t="s">
        <v>22</v>
      </c>
      <c r="X1072" s="1" t="s">
        <v>22</v>
      </c>
      <c r="Y1072" s="1" t="s">
        <v>26</v>
      </c>
    </row>
    <row r="1073" spans="1:25" x14ac:dyDescent="0.25">
      <c r="A1073" s="1" t="s">
        <v>222</v>
      </c>
      <c r="B1073" s="2">
        <v>41250</v>
      </c>
      <c r="C1073">
        <v>35.9</v>
      </c>
      <c r="D1073">
        <v>50.2</v>
      </c>
      <c r="E1073">
        <v>43.9</v>
      </c>
      <c r="F1073">
        <v>36.6</v>
      </c>
      <c r="G1073">
        <v>75.650000000000006</v>
      </c>
      <c r="I1073">
        <v>10.9</v>
      </c>
      <c r="K1073">
        <v>163.61000000000001</v>
      </c>
      <c r="L1073">
        <v>31.3</v>
      </c>
      <c r="M1073">
        <v>0</v>
      </c>
      <c r="N1073">
        <v>8.33</v>
      </c>
      <c r="O1073" s="1" t="s">
        <v>22</v>
      </c>
      <c r="P1073">
        <v>10</v>
      </c>
      <c r="Q1073">
        <v>98.2</v>
      </c>
      <c r="R1073">
        <v>1019.7</v>
      </c>
      <c r="S1073" s="1" t="s">
        <v>67</v>
      </c>
      <c r="T1073">
        <v>38.969720000000002</v>
      </c>
      <c r="U1073">
        <v>-77.385189999999994</v>
      </c>
      <c r="V1073" s="1" t="s">
        <v>222</v>
      </c>
      <c r="W1073" s="1" t="s">
        <v>22</v>
      </c>
      <c r="X1073" s="1" t="s">
        <v>22</v>
      </c>
      <c r="Y1073" s="1" t="s">
        <v>23</v>
      </c>
    </row>
    <row r="1074" spans="1:25" x14ac:dyDescent="0.25">
      <c r="A1074" s="1" t="s">
        <v>222</v>
      </c>
      <c r="B1074" s="2">
        <v>41251</v>
      </c>
      <c r="C1074">
        <v>42.9</v>
      </c>
      <c r="D1074">
        <v>62.1</v>
      </c>
      <c r="E1074">
        <v>50.7</v>
      </c>
      <c r="F1074">
        <v>46.4</v>
      </c>
      <c r="G1074">
        <v>85.95</v>
      </c>
      <c r="I1074">
        <v>7.6</v>
      </c>
      <c r="K1074">
        <v>153.65</v>
      </c>
      <c r="L1074">
        <v>41.5</v>
      </c>
      <c r="M1074">
        <v>0</v>
      </c>
      <c r="N1074">
        <v>0</v>
      </c>
      <c r="O1074" s="1" t="s">
        <v>22</v>
      </c>
      <c r="P1074">
        <v>7.6</v>
      </c>
      <c r="Q1074">
        <v>82.9</v>
      </c>
      <c r="R1074">
        <v>1013.7</v>
      </c>
      <c r="S1074" s="1" t="s">
        <v>77</v>
      </c>
      <c r="T1074">
        <v>38.969720000000002</v>
      </c>
      <c r="U1074">
        <v>-77.385189999999994</v>
      </c>
      <c r="V1074" s="1" t="s">
        <v>222</v>
      </c>
      <c r="W1074" s="1" t="s">
        <v>22</v>
      </c>
      <c r="X1074" s="1" t="s">
        <v>22</v>
      </c>
      <c r="Y1074" s="1" t="s">
        <v>23</v>
      </c>
    </row>
    <row r="1075" spans="1:25" x14ac:dyDescent="0.25">
      <c r="A1075" s="1" t="s">
        <v>222</v>
      </c>
      <c r="B1075" s="2">
        <v>41252</v>
      </c>
      <c r="C1075">
        <v>47</v>
      </c>
      <c r="D1075">
        <v>52.8</v>
      </c>
      <c r="E1075">
        <v>49.5</v>
      </c>
      <c r="F1075">
        <v>47.9</v>
      </c>
      <c r="G1075">
        <v>94.49</v>
      </c>
      <c r="I1075">
        <v>8.8000000000000007</v>
      </c>
      <c r="K1075">
        <v>119.55</v>
      </c>
      <c r="L1075">
        <v>45</v>
      </c>
      <c r="M1075">
        <v>0.2</v>
      </c>
      <c r="N1075">
        <v>25</v>
      </c>
      <c r="O1075" s="1" t="s">
        <v>22</v>
      </c>
      <c r="P1075">
        <v>3.4</v>
      </c>
      <c r="Q1075">
        <v>99.9</v>
      </c>
      <c r="R1075">
        <v>1019.2</v>
      </c>
      <c r="S1075" s="1" t="s">
        <v>223</v>
      </c>
      <c r="T1075">
        <v>38.969720000000002</v>
      </c>
      <c r="U1075">
        <v>-77.385189999999994</v>
      </c>
      <c r="V1075" s="1" t="s">
        <v>222</v>
      </c>
      <c r="W1075" s="1" t="s">
        <v>22</v>
      </c>
      <c r="X1075" s="1" t="s">
        <v>22</v>
      </c>
      <c r="Y1075" s="1" t="s">
        <v>24</v>
      </c>
    </row>
    <row r="1076" spans="1:25" x14ac:dyDescent="0.25">
      <c r="A1076" s="1" t="s">
        <v>222</v>
      </c>
      <c r="B1076" s="2">
        <v>41253</v>
      </c>
      <c r="C1076">
        <v>47.9</v>
      </c>
      <c r="D1076">
        <v>62.6</v>
      </c>
      <c r="E1076">
        <v>56.1</v>
      </c>
      <c r="F1076">
        <v>53.6</v>
      </c>
      <c r="G1076">
        <v>91.71</v>
      </c>
      <c r="I1076">
        <v>12.8</v>
      </c>
      <c r="K1076">
        <v>198.83</v>
      </c>
      <c r="L1076">
        <v>46</v>
      </c>
      <c r="M1076">
        <v>0</v>
      </c>
      <c r="N1076">
        <v>0</v>
      </c>
      <c r="O1076" s="1" t="s">
        <v>22</v>
      </c>
      <c r="P1076">
        <v>5.4</v>
      </c>
      <c r="Q1076">
        <v>79.8</v>
      </c>
      <c r="R1076">
        <v>1006.6</v>
      </c>
      <c r="S1076" s="1" t="s">
        <v>64</v>
      </c>
      <c r="T1076">
        <v>38.969720000000002</v>
      </c>
      <c r="U1076">
        <v>-77.385189999999994</v>
      </c>
      <c r="V1076" s="1" t="s">
        <v>222</v>
      </c>
      <c r="W1076" s="1" t="s">
        <v>22</v>
      </c>
      <c r="X1076" s="1" t="s">
        <v>22</v>
      </c>
      <c r="Y1076" s="1" t="s">
        <v>23</v>
      </c>
    </row>
    <row r="1077" spans="1:25" x14ac:dyDescent="0.25">
      <c r="A1077" s="1" t="s">
        <v>222</v>
      </c>
      <c r="B1077" s="2">
        <v>41254</v>
      </c>
      <c r="C1077">
        <v>39.200000000000003</v>
      </c>
      <c r="D1077">
        <v>52.7</v>
      </c>
      <c r="E1077">
        <v>45.1</v>
      </c>
      <c r="F1077">
        <v>33.6</v>
      </c>
      <c r="G1077">
        <v>64.510000000000005</v>
      </c>
      <c r="I1077">
        <v>23</v>
      </c>
      <c r="J1077">
        <v>32.200000000000003</v>
      </c>
      <c r="K1077">
        <v>331.29</v>
      </c>
      <c r="L1077">
        <v>36.4</v>
      </c>
      <c r="M1077">
        <v>0</v>
      </c>
      <c r="N1077">
        <v>4.17</v>
      </c>
      <c r="O1077" s="1" t="s">
        <v>22</v>
      </c>
      <c r="P1077">
        <v>10</v>
      </c>
      <c r="Q1077">
        <v>88</v>
      </c>
      <c r="R1077">
        <v>1015.2</v>
      </c>
      <c r="S1077" s="1" t="s">
        <v>67</v>
      </c>
      <c r="T1077">
        <v>38.969720000000002</v>
      </c>
      <c r="U1077">
        <v>-77.385189999999994</v>
      </c>
      <c r="V1077" s="1" t="s">
        <v>222</v>
      </c>
      <c r="W1077" s="1" t="s">
        <v>22</v>
      </c>
      <c r="X1077" s="1" t="s">
        <v>22</v>
      </c>
      <c r="Y1077" s="1" t="s">
        <v>23</v>
      </c>
    </row>
    <row r="1078" spans="1:25" x14ac:dyDescent="0.25">
      <c r="A1078" s="1" t="s">
        <v>222</v>
      </c>
      <c r="B1078" s="2">
        <v>41255</v>
      </c>
      <c r="C1078">
        <v>34.9</v>
      </c>
      <c r="D1078">
        <v>44.7</v>
      </c>
      <c r="E1078">
        <v>38.9</v>
      </c>
      <c r="F1078">
        <v>26.7</v>
      </c>
      <c r="G1078">
        <v>61.59</v>
      </c>
      <c r="I1078">
        <v>10</v>
      </c>
      <c r="K1078">
        <v>322</v>
      </c>
      <c r="L1078">
        <v>31.4</v>
      </c>
      <c r="M1078">
        <v>0</v>
      </c>
      <c r="N1078">
        <v>0</v>
      </c>
      <c r="O1078" s="1" t="s">
        <v>22</v>
      </c>
      <c r="P1078">
        <v>10</v>
      </c>
      <c r="Q1078">
        <v>79</v>
      </c>
      <c r="R1078">
        <v>1028.3</v>
      </c>
      <c r="S1078" s="1" t="s">
        <v>22</v>
      </c>
      <c r="T1078">
        <v>38.969720000000002</v>
      </c>
      <c r="U1078">
        <v>-77.385189999999994</v>
      </c>
      <c r="V1078" s="1" t="s">
        <v>222</v>
      </c>
      <c r="W1078" s="1" t="s">
        <v>22</v>
      </c>
      <c r="X1078" s="1" t="s">
        <v>22</v>
      </c>
      <c r="Y1078" s="1" t="s">
        <v>23</v>
      </c>
    </row>
    <row r="1079" spans="1:25" x14ac:dyDescent="0.25">
      <c r="A1079" s="1" t="s">
        <v>222</v>
      </c>
      <c r="B1079" s="2">
        <v>41256</v>
      </c>
      <c r="C1079">
        <v>28.4</v>
      </c>
      <c r="D1079">
        <v>47.7</v>
      </c>
      <c r="E1079">
        <v>36.799999999999997</v>
      </c>
      <c r="F1079">
        <v>24.3</v>
      </c>
      <c r="G1079">
        <v>62.68</v>
      </c>
      <c r="I1079">
        <v>7.1</v>
      </c>
      <c r="K1079">
        <v>203.9</v>
      </c>
      <c r="L1079">
        <v>25.1</v>
      </c>
      <c r="M1079">
        <v>0</v>
      </c>
      <c r="N1079">
        <v>0</v>
      </c>
      <c r="O1079" s="1" t="s">
        <v>22</v>
      </c>
      <c r="P1079">
        <v>10</v>
      </c>
      <c r="Q1079">
        <v>27.1</v>
      </c>
      <c r="R1079">
        <v>1029.9000000000001</v>
      </c>
      <c r="S1079" s="1" t="s">
        <v>22</v>
      </c>
      <c r="T1079">
        <v>38.969720000000002</v>
      </c>
      <c r="U1079">
        <v>-77.385189999999994</v>
      </c>
      <c r="V1079" s="1" t="s">
        <v>222</v>
      </c>
      <c r="W1079" s="1" t="s">
        <v>22</v>
      </c>
      <c r="X1079" s="1" t="s">
        <v>22</v>
      </c>
      <c r="Y1079" s="1" t="s">
        <v>26</v>
      </c>
    </row>
    <row r="1080" spans="1:25" x14ac:dyDescent="0.25">
      <c r="A1080" s="1" t="s">
        <v>222</v>
      </c>
      <c r="B1080" s="2">
        <v>41257</v>
      </c>
      <c r="C1080">
        <v>22.6</v>
      </c>
      <c r="D1080">
        <v>53</v>
      </c>
      <c r="E1080">
        <v>35</v>
      </c>
      <c r="F1080">
        <v>24.5</v>
      </c>
      <c r="G1080">
        <v>68.83</v>
      </c>
      <c r="I1080">
        <v>6.5</v>
      </c>
      <c r="K1080">
        <v>205.15</v>
      </c>
      <c r="L1080">
        <v>29.9</v>
      </c>
      <c r="M1080">
        <v>0</v>
      </c>
      <c r="N1080">
        <v>0</v>
      </c>
      <c r="O1080" s="1" t="s">
        <v>22</v>
      </c>
      <c r="P1080">
        <v>10</v>
      </c>
      <c r="Q1080">
        <v>8.1999999999999993</v>
      </c>
      <c r="R1080">
        <v>1025.9000000000001</v>
      </c>
      <c r="S1080" s="1" t="s">
        <v>22</v>
      </c>
      <c r="T1080">
        <v>38.969720000000002</v>
      </c>
      <c r="U1080">
        <v>-77.385189999999994</v>
      </c>
      <c r="V1080" s="1" t="s">
        <v>222</v>
      </c>
      <c r="W1080" s="1" t="s">
        <v>22</v>
      </c>
      <c r="X1080" s="1" t="s">
        <v>22</v>
      </c>
      <c r="Y1080" s="1" t="s">
        <v>28</v>
      </c>
    </row>
    <row r="1081" spans="1:25" x14ac:dyDescent="0.25">
      <c r="A1081" s="1" t="s">
        <v>222</v>
      </c>
      <c r="B1081" s="2">
        <v>41258</v>
      </c>
      <c r="C1081">
        <v>29.7</v>
      </c>
      <c r="D1081">
        <v>52</v>
      </c>
      <c r="E1081">
        <v>40.6</v>
      </c>
      <c r="F1081">
        <v>29.2</v>
      </c>
      <c r="G1081">
        <v>66.040000000000006</v>
      </c>
      <c r="I1081">
        <v>8.9</v>
      </c>
      <c r="K1081">
        <v>135.35</v>
      </c>
      <c r="L1081">
        <v>31.4</v>
      </c>
      <c r="M1081">
        <v>0</v>
      </c>
      <c r="N1081">
        <v>0</v>
      </c>
      <c r="O1081" s="1" t="s">
        <v>22</v>
      </c>
      <c r="P1081">
        <v>10</v>
      </c>
      <c r="Q1081">
        <v>77.8</v>
      </c>
      <c r="R1081">
        <v>1023.4</v>
      </c>
      <c r="S1081" s="1" t="s">
        <v>88</v>
      </c>
      <c r="T1081">
        <v>38.969720000000002</v>
      </c>
      <c r="U1081">
        <v>-77.385189999999994</v>
      </c>
      <c r="V1081" s="1" t="s">
        <v>222</v>
      </c>
      <c r="W1081" s="1" t="s">
        <v>22</v>
      </c>
      <c r="X1081" s="1" t="s">
        <v>22</v>
      </c>
      <c r="Y1081" s="1" t="s">
        <v>23</v>
      </c>
    </row>
    <row r="1082" spans="1:25" x14ac:dyDescent="0.25">
      <c r="A1082" s="1" t="s">
        <v>222</v>
      </c>
      <c r="B1082" s="2">
        <v>41259</v>
      </c>
      <c r="C1082">
        <v>43</v>
      </c>
      <c r="D1082">
        <v>47.8</v>
      </c>
      <c r="E1082">
        <v>45.8</v>
      </c>
      <c r="F1082">
        <v>41.8</v>
      </c>
      <c r="G1082">
        <v>86.09</v>
      </c>
      <c r="I1082">
        <v>7.9</v>
      </c>
      <c r="K1082">
        <v>166.43</v>
      </c>
      <c r="L1082">
        <v>40</v>
      </c>
      <c r="M1082">
        <v>0</v>
      </c>
      <c r="N1082">
        <v>4.17</v>
      </c>
      <c r="O1082" s="1" t="s">
        <v>22</v>
      </c>
      <c r="P1082">
        <v>8.3000000000000007</v>
      </c>
      <c r="Q1082">
        <v>99.2</v>
      </c>
      <c r="R1082">
        <v>1015.2</v>
      </c>
      <c r="S1082" s="1" t="s">
        <v>118</v>
      </c>
      <c r="T1082">
        <v>38.969720000000002</v>
      </c>
      <c r="U1082">
        <v>-77.385189999999994</v>
      </c>
      <c r="V1082" s="1" t="s">
        <v>222</v>
      </c>
      <c r="W1082" s="1" t="s">
        <v>22</v>
      </c>
      <c r="X1082" s="1" t="s">
        <v>22</v>
      </c>
      <c r="Y1082" s="1" t="s">
        <v>23</v>
      </c>
    </row>
    <row r="1083" spans="1:25" x14ac:dyDescent="0.25">
      <c r="A1083" s="1" t="s">
        <v>222</v>
      </c>
      <c r="B1083" s="2">
        <v>41260</v>
      </c>
      <c r="C1083">
        <v>44.9</v>
      </c>
      <c r="D1083">
        <v>52.8</v>
      </c>
      <c r="E1083">
        <v>48.5</v>
      </c>
      <c r="F1083">
        <v>47.3</v>
      </c>
      <c r="G1083">
        <v>95.42</v>
      </c>
      <c r="I1083">
        <v>9.4</v>
      </c>
      <c r="K1083">
        <v>142.94999999999999</v>
      </c>
      <c r="L1083">
        <v>42.9</v>
      </c>
      <c r="M1083">
        <v>0</v>
      </c>
      <c r="N1083">
        <v>16.670000000000002</v>
      </c>
      <c r="O1083" s="1" t="s">
        <v>22</v>
      </c>
      <c r="P1083">
        <v>1.5</v>
      </c>
      <c r="Q1083">
        <v>78.599999999999994</v>
      </c>
      <c r="R1083">
        <v>1007.7</v>
      </c>
      <c r="S1083" s="1" t="s">
        <v>92</v>
      </c>
      <c r="T1083">
        <v>38.969720000000002</v>
      </c>
      <c r="U1083">
        <v>-77.385189999999994</v>
      </c>
      <c r="V1083" s="1" t="s">
        <v>222</v>
      </c>
      <c r="W1083" s="1" t="s">
        <v>22</v>
      </c>
      <c r="X1083" s="1" t="s">
        <v>22</v>
      </c>
      <c r="Y1083" s="1" t="s">
        <v>23</v>
      </c>
    </row>
    <row r="1084" spans="1:25" x14ac:dyDescent="0.25">
      <c r="A1084" s="1" t="s">
        <v>222</v>
      </c>
      <c r="B1084" s="2">
        <v>41261</v>
      </c>
      <c r="C1084">
        <v>37.5</v>
      </c>
      <c r="D1084">
        <v>56.7</v>
      </c>
      <c r="E1084">
        <v>49</v>
      </c>
      <c r="F1084">
        <v>40.4</v>
      </c>
      <c r="G1084">
        <v>74.760000000000005</v>
      </c>
      <c r="I1084">
        <v>21.2</v>
      </c>
      <c r="J1084">
        <v>35.6</v>
      </c>
      <c r="K1084">
        <v>264.75</v>
      </c>
      <c r="L1084">
        <v>37.6</v>
      </c>
      <c r="M1084">
        <v>0</v>
      </c>
      <c r="N1084">
        <v>0</v>
      </c>
      <c r="O1084" s="1" t="s">
        <v>22</v>
      </c>
      <c r="P1084">
        <v>7.6</v>
      </c>
      <c r="Q1084">
        <v>70.8</v>
      </c>
      <c r="R1084">
        <v>1003.7</v>
      </c>
      <c r="S1084" s="1" t="s">
        <v>77</v>
      </c>
      <c r="T1084">
        <v>38.969720000000002</v>
      </c>
      <c r="U1084">
        <v>-77.385189999999994</v>
      </c>
      <c r="V1084" s="1" t="s">
        <v>222</v>
      </c>
      <c r="W1084" s="1" t="s">
        <v>22</v>
      </c>
      <c r="X1084" s="1" t="s">
        <v>22</v>
      </c>
      <c r="Y1084" s="1" t="s">
        <v>26</v>
      </c>
    </row>
    <row r="1085" spans="1:25" x14ac:dyDescent="0.25">
      <c r="A1085" s="1" t="s">
        <v>222</v>
      </c>
      <c r="B1085" s="2">
        <v>41262</v>
      </c>
      <c r="C1085">
        <v>29.4</v>
      </c>
      <c r="D1085">
        <v>52</v>
      </c>
      <c r="E1085">
        <v>41.5</v>
      </c>
      <c r="F1085">
        <v>32.200000000000003</v>
      </c>
      <c r="G1085">
        <v>70.989999999999995</v>
      </c>
      <c r="I1085">
        <v>16.100000000000001</v>
      </c>
      <c r="K1085">
        <v>282.91000000000003</v>
      </c>
      <c r="L1085">
        <v>26.1</v>
      </c>
      <c r="M1085">
        <v>0</v>
      </c>
      <c r="N1085">
        <v>0</v>
      </c>
      <c r="O1085" s="1" t="s">
        <v>22</v>
      </c>
      <c r="P1085">
        <v>10</v>
      </c>
      <c r="Q1085">
        <v>56</v>
      </c>
      <c r="R1085">
        <v>1014.5</v>
      </c>
      <c r="S1085" s="1" t="s">
        <v>22</v>
      </c>
      <c r="T1085">
        <v>38.969720000000002</v>
      </c>
      <c r="U1085">
        <v>-77.385189999999994</v>
      </c>
      <c r="V1085" s="1" t="s">
        <v>222</v>
      </c>
      <c r="W1085" s="1" t="s">
        <v>22</v>
      </c>
      <c r="X1085" s="1" t="s">
        <v>22</v>
      </c>
      <c r="Y1085" s="1" t="s">
        <v>26</v>
      </c>
    </row>
    <row r="1086" spans="1:25" x14ac:dyDescent="0.25">
      <c r="A1086" s="1" t="s">
        <v>222</v>
      </c>
      <c r="B1086" s="2">
        <v>41263</v>
      </c>
      <c r="C1086">
        <v>32.6</v>
      </c>
      <c r="D1086">
        <v>46.9</v>
      </c>
      <c r="E1086">
        <v>40.200000000000003</v>
      </c>
      <c r="F1086">
        <v>34.299999999999997</v>
      </c>
      <c r="G1086">
        <v>80.58</v>
      </c>
      <c r="I1086">
        <v>14.9</v>
      </c>
      <c r="J1086">
        <v>32.200000000000003</v>
      </c>
      <c r="K1086">
        <v>141.76</v>
      </c>
      <c r="L1086">
        <v>36.4</v>
      </c>
      <c r="M1086">
        <v>0.4</v>
      </c>
      <c r="N1086">
        <v>16.670000000000002</v>
      </c>
      <c r="O1086" s="1" t="s">
        <v>22</v>
      </c>
      <c r="P1086">
        <v>9</v>
      </c>
      <c r="Q1086">
        <v>82.1</v>
      </c>
      <c r="R1086">
        <v>1016.7</v>
      </c>
      <c r="S1086" s="1" t="s">
        <v>68</v>
      </c>
      <c r="T1086">
        <v>38.969720000000002</v>
      </c>
      <c r="U1086">
        <v>-77.385189999999994</v>
      </c>
      <c r="V1086" s="1" t="s">
        <v>222</v>
      </c>
      <c r="W1086" s="1" t="s">
        <v>22</v>
      </c>
      <c r="X1086" s="1" t="s">
        <v>22</v>
      </c>
      <c r="Y1086" s="1" t="s">
        <v>24</v>
      </c>
    </row>
    <row r="1087" spans="1:25" x14ac:dyDescent="0.25">
      <c r="A1087" s="1" t="s">
        <v>222</v>
      </c>
      <c r="B1087" s="2">
        <v>41264</v>
      </c>
      <c r="C1087">
        <v>37.1</v>
      </c>
      <c r="D1087">
        <v>54.8</v>
      </c>
      <c r="E1087">
        <v>42</v>
      </c>
      <c r="F1087">
        <v>29.1</v>
      </c>
      <c r="G1087">
        <v>61.41</v>
      </c>
      <c r="I1087">
        <v>20</v>
      </c>
      <c r="J1087">
        <v>38</v>
      </c>
      <c r="K1087">
        <v>268.62</v>
      </c>
      <c r="L1087">
        <v>28.1</v>
      </c>
      <c r="M1087">
        <v>0.5</v>
      </c>
      <c r="N1087">
        <v>20.83</v>
      </c>
      <c r="O1087" s="1" t="s">
        <v>22</v>
      </c>
      <c r="P1087">
        <v>9.4</v>
      </c>
      <c r="Q1087">
        <v>94.9</v>
      </c>
      <c r="R1087">
        <v>996.3</v>
      </c>
      <c r="S1087" s="1" t="s">
        <v>62</v>
      </c>
      <c r="T1087">
        <v>38.969720000000002</v>
      </c>
      <c r="U1087">
        <v>-77.385189999999994</v>
      </c>
      <c r="V1087" s="1" t="s">
        <v>222</v>
      </c>
      <c r="W1087" s="1" t="s">
        <v>22</v>
      </c>
      <c r="X1087" s="1" t="s">
        <v>22</v>
      </c>
      <c r="Y1087" s="1" t="s">
        <v>24</v>
      </c>
    </row>
    <row r="1088" spans="1:25" x14ac:dyDescent="0.25">
      <c r="A1088" s="1" t="s">
        <v>222</v>
      </c>
      <c r="B1088" s="2">
        <v>41265</v>
      </c>
      <c r="C1088">
        <v>32.9</v>
      </c>
      <c r="D1088">
        <v>41.9</v>
      </c>
      <c r="E1088">
        <v>37.299999999999997</v>
      </c>
      <c r="F1088">
        <v>20.8</v>
      </c>
      <c r="G1088">
        <v>51.31</v>
      </c>
      <c r="I1088">
        <v>35.200000000000003</v>
      </c>
      <c r="J1088">
        <v>50.6</v>
      </c>
      <c r="K1088">
        <v>300.95999999999998</v>
      </c>
      <c r="L1088">
        <v>22.9</v>
      </c>
      <c r="M1088">
        <v>0</v>
      </c>
      <c r="N1088">
        <v>0</v>
      </c>
      <c r="O1088" s="1" t="s">
        <v>22</v>
      </c>
      <c r="P1088">
        <v>10</v>
      </c>
      <c r="Q1088">
        <v>55.8</v>
      </c>
      <c r="R1088">
        <v>1010.1</v>
      </c>
      <c r="S1088" s="1" t="s">
        <v>22</v>
      </c>
      <c r="T1088">
        <v>38.969720000000002</v>
      </c>
      <c r="U1088">
        <v>-77.385189999999994</v>
      </c>
      <c r="V1088" s="1" t="s">
        <v>222</v>
      </c>
      <c r="W1088" s="1" t="s">
        <v>22</v>
      </c>
      <c r="X1088" s="1" t="s">
        <v>22</v>
      </c>
      <c r="Y1088" s="1" t="s">
        <v>26</v>
      </c>
    </row>
    <row r="1089" spans="1:25" x14ac:dyDescent="0.25">
      <c r="A1089" s="1" t="s">
        <v>222</v>
      </c>
      <c r="B1089" s="2">
        <v>41266</v>
      </c>
      <c r="C1089">
        <v>21.7</v>
      </c>
      <c r="D1089">
        <v>47</v>
      </c>
      <c r="E1089">
        <v>33</v>
      </c>
      <c r="F1089">
        <v>20.100000000000001</v>
      </c>
      <c r="G1089">
        <v>61.47</v>
      </c>
      <c r="I1089">
        <v>12.4</v>
      </c>
      <c r="K1089">
        <v>235.32</v>
      </c>
      <c r="L1089">
        <v>13.8</v>
      </c>
      <c r="M1089">
        <v>0</v>
      </c>
      <c r="N1089">
        <v>0</v>
      </c>
      <c r="O1089" s="1" t="s">
        <v>22</v>
      </c>
      <c r="P1089">
        <v>10</v>
      </c>
      <c r="Q1089">
        <v>25.1</v>
      </c>
      <c r="R1089">
        <v>1016</v>
      </c>
      <c r="S1089" s="1" t="s">
        <v>22</v>
      </c>
      <c r="T1089">
        <v>38.969720000000002</v>
      </c>
      <c r="U1089">
        <v>-77.385189999999994</v>
      </c>
      <c r="V1089" s="1" t="s">
        <v>222</v>
      </c>
      <c r="W1089" s="1" t="s">
        <v>22</v>
      </c>
      <c r="X1089" s="1" t="s">
        <v>22</v>
      </c>
      <c r="Y1089" s="1" t="s">
        <v>26</v>
      </c>
    </row>
    <row r="1090" spans="1:25" x14ac:dyDescent="0.25">
      <c r="A1090" s="1" t="s">
        <v>222</v>
      </c>
      <c r="B1090" s="2">
        <v>41267</v>
      </c>
      <c r="C1090">
        <v>25.2</v>
      </c>
      <c r="D1090">
        <v>36.9</v>
      </c>
      <c r="E1090">
        <v>31.1</v>
      </c>
      <c r="F1090">
        <v>27.9</v>
      </c>
      <c r="G1090">
        <v>88.05</v>
      </c>
      <c r="I1090">
        <v>6.7</v>
      </c>
      <c r="K1090">
        <v>158</v>
      </c>
      <c r="L1090">
        <v>21.8</v>
      </c>
      <c r="M1090">
        <v>0.2</v>
      </c>
      <c r="N1090">
        <v>25</v>
      </c>
      <c r="O1090" s="1" t="s">
        <v>22</v>
      </c>
      <c r="P1090">
        <v>5.9</v>
      </c>
      <c r="Q1090">
        <v>81.400000000000006</v>
      </c>
      <c r="R1090">
        <v>1015.7</v>
      </c>
      <c r="S1090" s="1" t="s">
        <v>366</v>
      </c>
      <c r="T1090">
        <v>38.969720000000002</v>
      </c>
      <c r="U1090">
        <v>-77.385189999999994</v>
      </c>
      <c r="V1090" s="1" t="s">
        <v>222</v>
      </c>
      <c r="W1090" s="1" t="s">
        <v>22</v>
      </c>
      <c r="X1090" s="1" t="s">
        <v>22</v>
      </c>
      <c r="Y1090" s="1" t="s">
        <v>24</v>
      </c>
    </row>
    <row r="1091" spans="1:25" x14ac:dyDescent="0.25">
      <c r="A1091" s="1" t="s">
        <v>222</v>
      </c>
      <c r="B1091" s="2">
        <v>41268</v>
      </c>
      <c r="C1091">
        <v>32.1</v>
      </c>
      <c r="D1091">
        <v>46</v>
      </c>
      <c r="E1091">
        <v>37.9</v>
      </c>
      <c r="F1091">
        <v>32.6</v>
      </c>
      <c r="G1091">
        <v>82.73</v>
      </c>
      <c r="I1091">
        <v>13.1</v>
      </c>
      <c r="K1091">
        <v>243.33</v>
      </c>
      <c r="L1091">
        <v>28.7</v>
      </c>
      <c r="M1091">
        <v>0</v>
      </c>
      <c r="N1091">
        <v>8.33</v>
      </c>
      <c r="O1091" s="1" t="s">
        <v>22</v>
      </c>
      <c r="P1091">
        <v>5.5</v>
      </c>
      <c r="Q1091">
        <v>65.400000000000006</v>
      </c>
      <c r="R1091">
        <v>1019.1</v>
      </c>
      <c r="S1091" s="1" t="s">
        <v>77</v>
      </c>
      <c r="T1091">
        <v>38.969720000000002</v>
      </c>
      <c r="U1091">
        <v>-77.385189999999994</v>
      </c>
      <c r="V1091" s="1" t="s">
        <v>222</v>
      </c>
      <c r="W1091" s="1" t="s">
        <v>22</v>
      </c>
      <c r="X1091" s="1" t="s">
        <v>22</v>
      </c>
      <c r="Y1091" s="1" t="s">
        <v>26</v>
      </c>
    </row>
    <row r="1092" spans="1:25" x14ac:dyDescent="0.25">
      <c r="A1092" s="1" t="s">
        <v>222</v>
      </c>
      <c r="B1092" s="2">
        <v>41269</v>
      </c>
      <c r="C1092">
        <v>30.9</v>
      </c>
      <c r="D1092">
        <v>38.5</v>
      </c>
      <c r="E1092">
        <v>34.4</v>
      </c>
      <c r="F1092">
        <v>30.7</v>
      </c>
      <c r="G1092">
        <v>86.92</v>
      </c>
      <c r="I1092">
        <v>16.3</v>
      </c>
      <c r="K1092">
        <v>132.04</v>
      </c>
      <c r="L1092">
        <v>22.7</v>
      </c>
      <c r="M1092">
        <v>1.3</v>
      </c>
      <c r="N1092">
        <v>66.67</v>
      </c>
      <c r="O1092" s="1" t="s">
        <v>22</v>
      </c>
      <c r="P1092">
        <v>5.2</v>
      </c>
      <c r="Q1092">
        <v>98.8</v>
      </c>
      <c r="R1092">
        <v>1011.6</v>
      </c>
      <c r="S1092" s="1" t="s">
        <v>367</v>
      </c>
      <c r="T1092">
        <v>38.969720000000002</v>
      </c>
      <c r="U1092">
        <v>-77.385189999999994</v>
      </c>
      <c r="V1092" s="1" t="s">
        <v>222</v>
      </c>
      <c r="W1092" s="1" t="s">
        <v>22</v>
      </c>
      <c r="X1092" s="1" t="s">
        <v>22</v>
      </c>
      <c r="Y1092" s="1" t="s">
        <v>24</v>
      </c>
    </row>
    <row r="1093" spans="1:25" x14ac:dyDescent="0.25">
      <c r="A1093" s="1" t="s">
        <v>222</v>
      </c>
      <c r="B1093" s="2">
        <v>41270</v>
      </c>
      <c r="C1093">
        <v>34.299999999999997</v>
      </c>
      <c r="D1093">
        <v>39.5</v>
      </c>
      <c r="E1093">
        <v>36.299999999999997</v>
      </c>
      <c r="F1093">
        <v>27.8</v>
      </c>
      <c r="G1093">
        <v>71.88</v>
      </c>
      <c r="I1093">
        <v>26.6</v>
      </c>
      <c r="J1093">
        <v>46.1</v>
      </c>
      <c r="K1093">
        <v>301.95999999999998</v>
      </c>
      <c r="L1093">
        <v>24.1</v>
      </c>
      <c r="M1093">
        <v>0</v>
      </c>
      <c r="N1093">
        <v>12.5</v>
      </c>
      <c r="O1093" s="1" t="s">
        <v>22</v>
      </c>
      <c r="P1093">
        <v>9.3000000000000007</v>
      </c>
      <c r="Q1093">
        <v>95.4</v>
      </c>
      <c r="R1093">
        <v>1007.4</v>
      </c>
      <c r="S1093" s="1" t="s">
        <v>137</v>
      </c>
      <c r="T1093">
        <v>38.969720000000002</v>
      </c>
      <c r="U1093">
        <v>-77.385189999999994</v>
      </c>
      <c r="V1093" s="1" t="s">
        <v>222</v>
      </c>
      <c r="W1093" s="1" t="s">
        <v>22</v>
      </c>
      <c r="X1093" s="1" t="s">
        <v>22</v>
      </c>
      <c r="Y1093" s="1" t="s">
        <v>23</v>
      </c>
    </row>
    <row r="1094" spans="1:25" x14ac:dyDescent="0.25">
      <c r="A1094" s="1" t="s">
        <v>222</v>
      </c>
      <c r="B1094" s="2">
        <v>41271</v>
      </c>
      <c r="C1094">
        <v>32.299999999999997</v>
      </c>
      <c r="D1094">
        <v>39.5</v>
      </c>
      <c r="E1094">
        <v>35.6</v>
      </c>
      <c r="F1094">
        <v>25.8</v>
      </c>
      <c r="G1094">
        <v>67.52</v>
      </c>
      <c r="I1094">
        <v>13.6</v>
      </c>
      <c r="K1094">
        <v>269.3</v>
      </c>
      <c r="L1094">
        <v>24.5</v>
      </c>
      <c r="M1094">
        <v>0</v>
      </c>
      <c r="N1094">
        <v>0</v>
      </c>
      <c r="O1094" s="1" t="s">
        <v>22</v>
      </c>
      <c r="P1094">
        <v>10</v>
      </c>
      <c r="Q1094">
        <v>78.400000000000006</v>
      </c>
      <c r="R1094">
        <v>1018.8</v>
      </c>
      <c r="S1094" s="1" t="s">
        <v>22</v>
      </c>
      <c r="T1094">
        <v>38.969720000000002</v>
      </c>
      <c r="U1094">
        <v>-77.385189999999994</v>
      </c>
      <c r="V1094" s="1" t="s">
        <v>222</v>
      </c>
      <c r="W1094" s="1" t="s">
        <v>22</v>
      </c>
      <c r="X1094" s="1" t="s">
        <v>22</v>
      </c>
      <c r="Y1094" s="1" t="s">
        <v>23</v>
      </c>
    </row>
    <row r="1095" spans="1:25" x14ac:dyDescent="0.25">
      <c r="A1095" s="1" t="s">
        <v>222</v>
      </c>
      <c r="B1095" s="2">
        <v>41272</v>
      </c>
      <c r="C1095">
        <v>33.200000000000003</v>
      </c>
      <c r="D1095">
        <v>40.9</v>
      </c>
      <c r="E1095">
        <v>36.1</v>
      </c>
      <c r="F1095">
        <v>30.3</v>
      </c>
      <c r="G1095">
        <v>79.7</v>
      </c>
      <c r="I1095">
        <v>29.1</v>
      </c>
      <c r="J1095">
        <v>42.5</v>
      </c>
      <c r="K1095">
        <v>221.5</v>
      </c>
      <c r="L1095">
        <v>27.9</v>
      </c>
      <c r="M1095">
        <v>0.1</v>
      </c>
      <c r="N1095">
        <v>16.670000000000002</v>
      </c>
      <c r="O1095" s="1" t="s">
        <v>22</v>
      </c>
      <c r="P1095">
        <v>8.1999999999999993</v>
      </c>
      <c r="Q1095">
        <v>96.4</v>
      </c>
      <c r="R1095">
        <v>1008.5</v>
      </c>
      <c r="S1095" s="1" t="s">
        <v>368</v>
      </c>
      <c r="T1095">
        <v>38.969720000000002</v>
      </c>
      <c r="U1095">
        <v>-77.385189999999994</v>
      </c>
      <c r="V1095" s="1" t="s">
        <v>222</v>
      </c>
      <c r="W1095" s="1" t="s">
        <v>22</v>
      </c>
      <c r="X1095" s="1" t="s">
        <v>22</v>
      </c>
      <c r="Y1095" s="1" t="s">
        <v>24</v>
      </c>
    </row>
    <row r="1096" spans="1:25" x14ac:dyDescent="0.25">
      <c r="A1096" s="1" t="s">
        <v>222</v>
      </c>
      <c r="B1096" s="2">
        <v>41273</v>
      </c>
      <c r="C1096">
        <v>30.2</v>
      </c>
      <c r="D1096">
        <v>38.9</v>
      </c>
      <c r="E1096">
        <v>35.9</v>
      </c>
      <c r="F1096">
        <v>21.8</v>
      </c>
      <c r="G1096">
        <v>56.9</v>
      </c>
      <c r="I1096">
        <v>29.9</v>
      </c>
      <c r="J1096">
        <v>47.2</v>
      </c>
      <c r="K1096">
        <v>293.24</v>
      </c>
      <c r="L1096">
        <v>21.3</v>
      </c>
      <c r="M1096">
        <v>0</v>
      </c>
      <c r="N1096">
        <v>0</v>
      </c>
      <c r="O1096" s="1" t="s">
        <v>22</v>
      </c>
      <c r="P1096">
        <v>10</v>
      </c>
      <c r="Q1096">
        <v>73.7</v>
      </c>
      <c r="R1096">
        <v>1019.6</v>
      </c>
      <c r="S1096" s="1" t="s">
        <v>22</v>
      </c>
      <c r="T1096">
        <v>38.969720000000002</v>
      </c>
      <c r="U1096">
        <v>-77.385189999999994</v>
      </c>
      <c r="V1096" s="1" t="s">
        <v>222</v>
      </c>
      <c r="W1096" s="1" t="s">
        <v>22</v>
      </c>
      <c r="X1096" s="1" t="s">
        <v>22</v>
      </c>
      <c r="Y1096" s="1" t="s">
        <v>26</v>
      </c>
    </row>
    <row r="1097" spans="1:25" x14ac:dyDescent="0.25">
      <c r="A1097" s="1" t="s">
        <v>222</v>
      </c>
      <c r="B1097" s="2">
        <v>41274</v>
      </c>
      <c r="C1097">
        <v>29.2</v>
      </c>
      <c r="D1097">
        <v>43.1</v>
      </c>
      <c r="E1097">
        <v>37.1</v>
      </c>
      <c r="F1097">
        <v>26.4</v>
      </c>
      <c r="G1097">
        <v>65.47</v>
      </c>
      <c r="I1097">
        <v>7.9</v>
      </c>
      <c r="K1097">
        <v>270.83999999999997</v>
      </c>
      <c r="L1097">
        <v>28.6</v>
      </c>
      <c r="M1097">
        <v>0</v>
      </c>
      <c r="N1097">
        <v>0</v>
      </c>
      <c r="O1097" s="1" t="s">
        <v>22</v>
      </c>
      <c r="P1097">
        <v>10</v>
      </c>
      <c r="Q1097">
        <v>94.4</v>
      </c>
      <c r="R1097">
        <v>1015.5</v>
      </c>
      <c r="S1097" s="1" t="s">
        <v>22</v>
      </c>
      <c r="T1097">
        <v>38.969720000000002</v>
      </c>
      <c r="U1097">
        <v>-77.385189999999994</v>
      </c>
      <c r="V1097" s="1" t="s">
        <v>222</v>
      </c>
      <c r="W1097" s="1" t="s">
        <v>22</v>
      </c>
      <c r="X1097" s="1" t="s">
        <v>22</v>
      </c>
      <c r="Y1097" s="1" t="s">
        <v>23</v>
      </c>
    </row>
    <row r="1098" spans="1:25" x14ac:dyDescent="0.25">
      <c r="A1098" s="1" t="s">
        <v>222</v>
      </c>
      <c r="B1098" s="2">
        <v>41275</v>
      </c>
      <c r="C1098">
        <v>29.4</v>
      </c>
      <c r="D1098">
        <v>43</v>
      </c>
      <c r="E1098">
        <v>37.6</v>
      </c>
      <c r="F1098">
        <v>27</v>
      </c>
      <c r="G1098">
        <v>65.790000000000006</v>
      </c>
      <c r="I1098">
        <v>7.1</v>
      </c>
      <c r="K1098">
        <v>273.55</v>
      </c>
      <c r="L1098">
        <v>30.8</v>
      </c>
      <c r="M1098">
        <v>0</v>
      </c>
      <c r="N1098">
        <v>0</v>
      </c>
      <c r="O1098" s="1" t="s">
        <v>22</v>
      </c>
      <c r="P1098">
        <v>10</v>
      </c>
      <c r="Q1098">
        <v>90.2</v>
      </c>
      <c r="R1098">
        <v>1015.3</v>
      </c>
      <c r="S1098" s="1" t="s">
        <v>22</v>
      </c>
      <c r="T1098">
        <v>38.969720000000002</v>
      </c>
      <c r="U1098">
        <v>-77.385189999999994</v>
      </c>
      <c r="V1098" s="1" t="s">
        <v>222</v>
      </c>
      <c r="W1098" s="1" t="s">
        <v>22</v>
      </c>
      <c r="X1098" s="1" t="s">
        <v>22</v>
      </c>
      <c r="Y1098" s="1" t="s">
        <v>23</v>
      </c>
    </row>
    <row r="1099" spans="1:25" x14ac:dyDescent="0.25">
      <c r="A1099" s="1" t="s">
        <v>222</v>
      </c>
      <c r="B1099" s="2">
        <v>41276</v>
      </c>
      <c r="C1099">
        <v>29</v>
      </c>
      <c r="D1099">
        <v>37.6</v>
      </c>
      <c r="E1099">
        <v>33.6</v>
      </c>
      <c r="F1099">
        <v>18.899999999999999</v>
      </c>
      <c r="G1099">
        <v>54.98</v>
      </c>
      <c r="I1099">
        <v>11.1</v>
      </c>
      <c r="K1099">
        <v>263.20999999999998</v>
      </c>
      <c r="L1099">
        <v>23.2</v>
      </c>
      <c r="M1099">
        <v>0</v>
      </c>
      <c r="N1099">
        <v>0</v>
      </c>
      <c r="O1099" s="1" t="s">
        <v>22</v>
      </c>
      <c r="P1099">
        <v>10</v>
      </c>
      <c r="Q1099">
        <v>76.7</v>
      </c>
      <c r="R1099">
        <v>1019.7</v>
      </c>
      <c r="S1099" s="1" t="s">
        <v>60</v>
      </c>
      <c r="T1099">
        <v>38.969720000000002</v>
      </c>
      <c r="U1099">
        <v>-77.385189999999994</v>
      </c>
      <c r="V1099" s="1" t="s">
        <v>222</v>
      </c>
      <c r="W1099" s="1" t="s">
        <v>22</v>
      </c>
      <c r="X1099" s="1" t="s">
        <v>22</v>
      </c>
      <c r="Y1099" s="1" t="s">
        <v>23</v>
      </c>
    </row>
    <row r="1100" spans="1:25" x14ac:dyDescent="0.25">
      <c r="A1100" s="1" t="s">
        <v>222</v>
      </c>
      <c r="B1100" s="2">
        <v>41277</v>
      </c>
      <c r="C1100">
        <v>21.1</v>
      </c>
      <c r="D1100">
        <v>37.9</v>
      </c>
      <c r="E1100">
        <v>29.6</v>
      </c>
      <c r="F1100">
        <v>16.8</v>
      </c>
      <c r="G1100">
        <v>59.67</v>
      </c>
      <c r="I1100">
        <v>6.9</v>
      </c>
      <c r="K1100">
        <v>191.37</v>
      </c>
      <c r="L1100">
        <v>16.600000000000001</v>
      </c>
      <c r="M1100">
        <v>0</v>
      </c>
      <c r="N1100">
        <v>0</v>
      </c>
      <c r="O1100" s="1" t="s">
        <v>22</v>
      </c>
      <c r="P1100">
        <v>10</v>
      </c>
      <c r="Q1100">
        <v>49.3</v>
      </c>
      <c r="R1100">
        <v>1023</v>
      </c>
      <c r="S1100" s="1" t="s">
        <v>22</v>
      </c>
      <c r="T1100">
        <v>38.969720000000002</v>
      </c>
      <c r="U1100">
        <v>-77.385189999999994</v>
      </c>
      <c r="V1100" s="1" t="s">
        <v>222</v>
      </c>
      <c r="W1100" s="1" t="s">
        <v>22</v>
      </c>
      <c r="X1100" s="1" t="s">
        <v>22</v>
      </c>
      <c r="Y1100" s="1" t="s">
        <v>26</v>
      </c>
    </row>
    <row r="1101" spans="1:25" x14ac:dyDescent="0.25">
      <c r="A1101" s="1" t="s">
        <v>222</v>
      </c>
      <c r="B1101" s="2">
        <v>41278</v>
      </c>
      <c r="C1101">
        <v>24.4</v>
      </c>
      <c r="D1101">
        <v>42.9</v>
      </c>
      <c r="E1101">
        <v>33.700000000000003</v>
      </c>
      <c r="F1101">
        <v>18.8</v>
      </c>
      <c r="G1101">
        <v>55.37</v>
      </c>
      <c r="I1101">
        <v>14.9</v>
      </c>
      <c r="K1101">
        <v>274.70999999999998</v>
      </c>
      <c r="L1101">
        <v>18.7</v>
      </c>
      <c r="M1101">
        <v>0</v>
      </c>
      <c r="N1101">
        <v>0</v>
      </c>
      <c r="O1101" s="1" t="s">
        <v>22</v>
      </c>
      <c r="P1101">
        <v>10</v>
      </c>
      <c r="Q1101">
        <v>28.6</v>
      </c>
      <c r="R1101">
        <v>1022</v>
      </c>
      <c r="S1101" s="1" t="s">
        <v>22</v>
      </c>
      <c r="T1101">
        <v>38.969720000000002</v>
      </c>
      <c r="U1101">
        <v>-77.385189999999994</v>
      </c>
      <c r="V1101" s="1" t="s">
        <v>222</v>
      </c>
      <c r="W1101" s="1" t="s">
        <v>22</v>
      </c>
      <c r="X1101" s="1" t="s">
        <v>22</v>
      </c>
      <c r="Y1101" s="1" t="s">
        <v>26</v>
      </c>
    </row>
    <row r="1102" spans="1:25" x14ac:dyDescent="0.25">
      <c r="A1102" s="1" t="s">
        <v>222</v>
      </c>
      <c r="B1102" s="2">
        <v>41279</v>
      </c>
      <c r="C1102">
        <v>29.3</v>
      </c>
      <c r="D1102">
        <v>44.6</v>
      </c>
      <c r="E1102">
        <v>36.9</v>
      </c>
      <c r="F1102">
        <v>20</v>
      </c>
      <c r="G1102">
        <v>50.64</v>
      </c>
      <c r="I1102">
        <v>11.3</v>
      </c>
      <c r="K1102">
        <v>255.48</v>
      </c>
      <c r="L1102">
        <v>24.1</v>
      </c>
      <c r="M1102">
        <v>0</v>
      </c>
      <c r="N1102">
        <v>0</v>
      </c>
      <c r="O1102" s="1" t="s">
        <v>22</v>
      </c>
      <c r="P1102">
        <v>10</v>
      </c>
      <c r="Q1102">
        <v>41</v>
      </c>
      <c r="R1102">
        <v>1025.2</v>
      </c>
      <c r="S1102" s="1" t="s">
        <v>22</v>
      </c>
      <c r="T1102">
        <v>38.969720000000002</v>
      </c>
      <c r="U1102">
        <v>-77.385189999999994</v>
      </c>
      <c r="V1102" s="1" t="s">
        <v>222</v>
      </c>
      <c r="W1102" s="1" t="s">
        <v>22</v>
      </c>
      <c r="X1102" s="1" t="s">
        <v>22</v>
      </c>
      <c r="Y1102" s="1" t="s">
        <v>26</v>
      </c>
    </row>
    <row r="1103" spans="1:25" x14ac:dyDescent="0.25">
      <c r="A1103" s="1" t="s">
        <v>222</v>
      </c>
      <c r="B1103" s="2">
        <v>41280</v>
      </c>
      <c r="C1103">
        <v>27.5</v>
      </c>
      <c r="D1103">
        <v>50.9</v>
      </c>
      <c r="E1103">
        <v>40.9</v>
      </c>
      <c r="F1103">
        <v>27.2</v>
      </c>
      <c r="G1103">
        <v>60.6</v>
      </c>
      <c r="I1103">
        <v>9.6</v>
      </c>
      <c r="K1103">
        <v>244.37</v>
      </c>
      <c r="L1103">
        <v>33.1</v>
      </c>
      <c r="M1103">
        <v>0</v>
      </c>
      <c r="N1103">
        <v>0</v>
      </c>
      <c r="O1103" s="1" t="s">
        <v>22</v>
      </c>
      <c r="P1103">
        <v>10</v>
      </c>
      <c r="Q1103">
        <v>83.2</v>
      </c>
      <c r="R1103">
        <v>1019.7</v>
      </c>
      <c r="S1103" s="1" t="s">
        <v>88</v>
      </c>
      <c r="T1103">
        <v>38.969720000000002</v>
      </c>
      <c r="U1103">
        <v>-77.385189999999994</v>
      </c>
      <c r="V1103" s="1" t="s">
        <v>222</v>
      </c>
      <c r="W1103" s="1" t="s">
        <v>22</v>
      </c>
      <c r="X1103" s="1" t="s">
        <v>22</v>
      </c>
      <c r="Y1103" s="1" t="s">
        <v>23</v>
      </c>
    </row>
    <row r="1104" spans="1:25" x14ac:dyDescent="0.25">
      <c r="A1104" s="1" t="s">
        <v>222</v>
      </c>
      <c r="B1104" s="2">
        <v>41281</v>
      </c>
      <c r="C1104">
        <v>26.3</v>
      </c>
      <c r="D1104">
        <v>43.7</v>
      </c>
      <c r="E1104">
        <v>38.700000000000003</v>
      </c>
      <c r="F1104">
        <v>25.2</v>
      </c>
      <c r="G1104">
        <v>59.25</v>
      </c>
      <c r="I1104">
        <v>13.9</v>
      </c>
      <c r="K1104">
        <v>292.82</v>
      </c>
      <c r="L1104">
        <v>32.700000000000003</v>
      </c>
      <c r="M1104">
        <v>0</v>
      </c>
      <c r="N1104">
        <v>0</v>
      </c>
      <c r="O1104" s="1" t="s">
        <v>22</v>
      </c>
      <c r="P1104">
        <v>10</v>
      </c>
      <c r="Q1104">
        <v>54.9</v>
      </c>
      <c r="R1104">
        <v>1027.9000000000001</v>
      </c>
      <c r="S1104" s="1" t="s">
        <v>22</v>
      </c>
      <c r="T1104">
        <v>38.969720000000002</v>
      </c>
      <c r="U1104">
        <v>-77.385189999999994</v>
      </c>
      <c r="V1104" s="1" t="s">
        <v>222</v>
      </c>
      <c r="W1104" s="1" t="s">
        <v>22</v>
      </c>
      <c r="X1104" s="1" t="s">
        <v>22</v>
      </c>
      <c r="Y1104" s="1" t="s">
        <v>26</v>
      </c>
    </row>
    <row r="1105" spans="1:25" x14ac:dyDescent="0.25">
      <c r="A1105" s="1" t="s">
        <v>222</v>
      </c>
      <c r="B1105" s="2">
        <v>41282</v>
      </c>
      <c r="C1105">
        <v>24.4</v>
      </c>
      <c r="D1105">
        <v>52</v>
      </c>
      <c r="E1105">
        <v>36.4</v>
      </c>
      <c r="F1105">
        <v>27.5</v>
      </c>
      <c r="G1105">
        <v>71.92</v>
      </c>
      <c r="I1105">
        <v>7.7</v>
      </c>
      <c r="K1105">
        <v>187.22</v>
      </c>
      <c r="L1105">
        <v>20.2</v>
      </c>
      <c r="M1105">
        <v>0</v>
      </c>
      <c r="N1105">
        <v>0</v>
      </c>
      <c r="O1105" s="1" t="s">
        <v>22</v>
      </c>
      <c r="P1105">
        <v>9.6999999999999993</v>
      </c>
      <c r="Q1105">
        <v>27.8</v>
      </c>
      <c r="R1105">
        <v>1029.2</v>
      </c>
      <c r="S1105" s="1" t="s">
        <v>61</v>
      </c>
      <c r="T1105">
        <v>38.969720000000002</v>
      </c>
      <c r="U1105">
        <v>-77.385189999999994</v>
      </c>
      <c r="V1105" s="1" t="s">
        <v>222</v>
      </c>
      <c r="W1105" s="1" t="s">
        <v>22</v>
      </c>
      <c r="X1105" s="1" t="s">
        <v>22</v>
      </c>
      <c r="Y1105" s="1" t="s">
        <v>26</v>
      </c>
    </row>
    <row r="1106" spans="1:25" x14ac:dyDescent="0.25">
      <c r="A1106" s="1" t="s">
        <v>222</v>
      </c>
      <c r="B1106" s="2">
        <v>41283</v>
      </c>
      <c r="C1106">
        <v>26.7</v>
      </c>
      <c r="D1106">
        <v>49.1</v>
      </c>
      <c r="E1106">
        <v>37</v>
      </c>
      <c r="F1106">
        <v>32.4</v>
      </c>
      <c r="G1106">
        <v>83.91</v>
      </c>
      <c r="I1106">
        <v>9.1999999999999993</v>
      </c>
      <c r="K1106">
        <v>234.89</v>
      </c>
      <c r="L1106">
        <v>26.1</v>
      </c>
      <c r="M1106">
        <v>0</v>
      </c>
      <c r="N1106">
        <v>4.17</v>
      </c>
      <c r="O1106" s="1" t="s">
        <v>22</v>
      </c>
      <c r="P1106">
        <v>8.6999999999999993</v>
      </c>
      <c r="Q1106">
        <v>56.1</v>
      </c>
      <c r="R1106">
        <v>1027.3</v>
      </c>
      <c r="S1106" s="1" t="s">
        <v>62</v>
      </c>
      <c r="T1106">
        <v>38.969720000000002</v>
      </c>
      <c r="U1106">
        <v>-77.385189999999994</v>
      </c>
      <c r="V1106" s="1" t="s">
        <v>222</v>
      </c>
      <c r="W1106" s="1" t="s">
        <v>22</v>
      </c>
      <c r="X1106" s="1" t="s">
        <v>22</v>
      </c>
      <c r="Y1106" s="1" t="s">
        <v>26</v>
      </c>
    </row>
    <row r="1107" spans="1:25" x14ac:dyDescent="0.25">
      <c r="A1107" s="1" t="s">
        <v>222</v>
      </c>
      <c r="B1107" s="2">
        <v>41284</v>
      </c>
      <c r="C1107">
        <v>39.1</v>
      </c>
      <c r="D1107">
        <v>53.8</v>
      </c>
      <c r="E1107">
        <v>47</v>
      </c>
      <c r="F1107">
        <v>26.8</v>
      </c>
      <c r="G1107">
        <v>45.95</v>
      </c>
      <c r="I1107">
        <v>18.8</v>
      </c>
      <c r="J1107">
        <v>31.1</v>
      </c>
      <c r="K1107">
        <v>227.96</v>
      </c>
      <c r="L1107">
        <v>39.6</v>
      </c>
      <c r="M1107">
        <v>0</v>
      </c>
      <c r="N1107">
        <v>0</v>
      </c>
      <c r="O1107" s="1" t="s">
        <v>22</v>
      </c>
      <c r="P1107">
        <v>10</v>
      </c>
      <c r="Q1107">
        <v>64.900000000000006</v>
      </c>
      <c r="R1107">
        <v>1033</v>
      </c>
      <c r="S1107" s="1" t="s">
        <v>22</v>
      </c>
      <c r="T1107">
        <v>38.969720000000002</v>
      </c>
      <c r="U1107">
        <v>-77.385189999999994</v>
      </c>
      <c r="V1107" s="1" t="s">
        <v>222</v>
      </c>
      <c r="W1107" s="1" t="s">
        <v>22</v>
      </c>
      <c r="X1107" s="1" t="s">
        <v>22</v>
      </c>
      <c r="Y1107" s="1" t="s">
        <v>26</v>
      </c>
    </row>
    <row r="1108" spans="1:25" x14ac:dyDescent="0.25">
      <c r="A1108" s="1" t="s">
        <v>222</v>
      </c>
      <c r="B1108" s="2">
        <v>41285</v>
      </c>
      <c r="C1108">
        <v>33.4</v>
      </c>
      <c r="D1108">
        <v>44.1</v>
      </c>
      <c r="E1108">
        <v>40.1</v>
      </c>
      <c r="F1108">
        <v>34.4</v>
      </c>
      <c r="G1108">
        <v>80.73</v>
      </c>
      <c r="I1108">
        <v>9.4</v>
      </c>
      <c r="K1108">
        <v>173.62</v>
      </c>
      <c r="L1108">
        <v>31.3</v>
      </c>
      <c r="M1108">
        <v>0</v>
      </c>
      <c r="N1108">
        <v>12.5</v>
      </c>
      <c r="O1108" s="1" t="s">
        <v>22</v>
      </c>
      <c r="P1108">
        <v>6.6</v>
      </c>
      <c r="Q1108">
        <v>79.5</v>
      </c>
      <c r="R1108">
        <v>1026.3</v>
      </c>
      <c r="S1108" s="1" t="s">
        <v>223</v>
      </c>
      <c r="T1108">
        <v>38.969720000000002</v>
      </c>
      <c r="U1108">
        <v>-77.385189999999994</v>
      </c>
      <c r="V1108" s="1" t="s">
        <v>222</v>
      </c>
      <c r="W1108" s="1" t="s">
        <v>22</v>
      </c>
      <c r="X1108" s="1" t="s">
        <v>22</v>
      </c>
      <c r="Y1108" s="1" t="s">
        <v>23</v>
      </c>
    </row>
    <row r="1109" spans="1:25" x14ac:dyDescent="0.25">
      <c r="A1109" s="1" t="s">
        <v>222</v>
      </c>
      <c r="B1109" s="2">
        <v>41286</v>
      </c>
      <c r="C1109">
        <v>41.1</v>
      </c>
      <c r="D1109">
        <v>53.4</v>
      </c>
      <c r="E1109">
        <v>44.8</v>
      </c>
      <c r="F1109">
        <v>42.9</v>
      </c>
      <c r="G1109">
        <v>93.58</v>
      </c>
      <c r="I1109">
        <v>6.6</v>
      </c>
      <c r="K1109">
        <v>216.86</v>
      </c>
      <c r="L1109">
        <v>39.9</v>
      </c>
      <c r="M1109">
        <v>0</v>
      </c>
      <c r="N1109">
        <v>0</v>
      </c>
      <c r="O1109" s="1" t="s">
        <v>22</v>
      </c>
      <c r="P1109">
        <v>2.2999999999999998</v>
      </c>
      <c r="Q1109">
        <v>58.5</v>
      </c>
      <c r="R1109">
        <v>1020.6</v>
      </c>
      <c r="S1109" s="1" t="s">
        <v>77</v>
      </c>
      <c r="T1109">
        <v>38.969720000000002</v>
      </c>
      <c r="U1109">
        <v>-77.385189999999994</v>
      </c>
      <c r="V1109" s="1" t="s">
        <v>222</v>
      </c>
      <c r="W1109" s="1" t="s">
        <v>22</v>
      </c>
      <c r="X1109" s="1" t="s">
        <v>22</v>
      </c>
      <c r="Y1109" s="1" t="s">
        <v>26</v>
      </c>
    </row>
    <row r="1110" spans="1:25" x14ac:dyDescent="0.25">
      <c r="A1110" s="1" t="s">
        <v>222</v>
      </c>
      <c r="B1110" s="2">
        <v>41287</v>
      </c>
      <c r="C1110">
        <v>43.3</v>
      </c>
      <c r="D1110">
        <v>55.8</v>
      </c>
      <c r="E1110">
        <v>49.5</v>
      </c>
      <c r="F1110">
        <v>49.3</v>
      </c>
      <c r="G1110">
        <v>99.29</v>
      </c>
      <c r="I1110">
        <v>9.1</v>
      </c>
      <c r="K1110">
        <v>166.3</v>
      </c>
      <c r="L1110">
        <v>40.700000000000003</v>
      </c>
      <c r="M1110">
        <v>0</v>
      </c>
      <c r="N1110">
        <v>4.17</v>
      </c>
      <c r="O1110" s="1" t="s">
        <v>22</v>
      </c>
      <c r="P1110">
        <v>0.3</v>
      </c>
      <c r="Q1110">
        <v>60.6</v>
      </c>
      <c r="R1110">
        <v>1017.8</v>
      </c>
      <c r="S1110" s="1" t="s">
        <v>226</v>
      </c>
      <c r="T1110">
        <v>38.969720000000002</v>
      </c>
      <c r="U1110">
        <v>-77.385189999999994</v>
      </c>
      <c r="V1110" s="1" t="s">
        <v>222</v>
      </c>
      <c r="W1110" s="1" t="s">
        <v>22</v>
      </c>
      <c r="X1110" s="1" t="s">
        <v>22</v>
      </c>
      <c r="Y1110" s="1" t="s">
        <v>26</v>
      </c>
    </row>
    <row r="1111" spans="1:25" x14ac:dyDescent="0.25">
      <c r="A1111" s="1" t="s">
        <v>222</v>
      </c>
      <c r="B1111" s="2">
        <v>41288</v>
      </c>
      <c r="C1111">
        <v>40.700000000000003</v>
      </c>
      <c r="D1111">
        <v>58.6</v>
      </c>
      <c r="E1111">
        <v>52.6</v>
      </c>
      <c r="F1111">
        <v>45.9</v>
      </c>
      <c r="G1111">
        <v>79.2</v>
      </c>
      <c r="I1111">
        <v>14.2</v>
      </c>
      <c r="K1111">
        <v>291.20999999999998</v>
      </c>
      <c r="L1111">
        <v>34.4</v>
      </c>
      <c r="M1111">
        <v>0.1</v>
      </c>
      <c r="N1111">
        <v>16.670000000000002</v>
      </c>
      <c r="O1111" s="1" t="s">
        <v>22</v>
      </c>
      <c r="P1111">
        <v>8.4</v>
      </c>
      <c r="Q1111">
        <v>94.3</v>
      </c>
      <c r="R1111">
        <v>1020.2</v>
      </c>
      <c r="S1111" s="1" t="s">
        <v>112</v>
      </c>
      <c r="T1111">
        <v>38.969720000000002</v>
      </c>
      <c r="U1111">
        <v>-77.385189999999994</v>
      </c>
      <c r="V1111" s="1" t="s">
        <v>222</v>
      </c>
      <c r="W1111" s="1" t="s">
        <v>22</v>
      </c>
      <c r="X1111" s="1" t="s">
        <v>22</v>
      </c>
      <c r="Y1111" s="1" t="s">
        <v>24</v>
      </c>
    </row>
    <row r="1112" spans="1:25" x14ac:dyDescent="0.25">
      <c r="A1112" s="1" t="s">
        <v>222</v>
      </c>
      <c r="B1112" s="2">
        <v>41289</v>
      </c>
      <c r="C1112">
        <v>35.799999999999997</v>
      </c>
      <c r="D1112">
        <v>39.9</v>
      </c>
      <c r="E1112">
        <v>38.799999999999997</v>
      </c>
      <c r="F1112">
        <v>36</v>
      </c>
      <c r="G1112">
        <v>89.63</v>
      </c>
      <c r="I1112">
        <v>11.6</v>
      </c>
      <c r="K1112">
        <v>194.42</v>
      </c>
      <c r="L1112">
        <v>29</v>
      </c>
      <c r="M1112">
        <v>0.5</v>
      </c>
      <c r="N1112">
        <v>50</v>
      </c>
      <c r="O1112" s="1" t="s">
        <v>22</v>
      </c>
      <c r="P1112">
        <v>5.9</v>
      </c>
      <c r="Q1112">
        <v>99.5</v>
      </c>
      <c r="R1112">
        <v>1025.0999999999999</v>
      </c>
      <c r="S1112" s="1" t="s">
        <v>175</v>
      </c>
      <c r="T1112">
        <v>38.969720000000002</v>
      </c>
      <c r="U1112">
        <v>-77.385189999999994</v>
      </c>
      <c r="V1112" s="1" t="s">
        <v>222</v>
      </c>
      <c r="W1112" s="1" t="s">
        <v>22</v>
      </c>
      <c r="X1112" s="1" t="s">
        <v>22</v>
      </c>
      <c r="Y1112" s="1" t="s">
        <v>24</v>
      </c>
    </row>
    <row r="1113" spans="1:25" x14ac:dyDescent="0.25">
      <c r="A1113" s="1" t="s">
        <v>222</v>
      </c>
      <c r="B1113" s="2">
        <v>41290</v>
      </c>
      <c r="C1113">
        <v>34.799999999999997</v>
      </c>
      <c r="D1113">
        <v>39.9</v>
      </c>
      <c r="E1113">
        <v>37.1</v>
      </c>
      <c r="F1113">
        <v>35.5</v>
      </c>
      <c r="G1113">
        <v>94.19</v>
      </c>
      <c r="I1113">
        <v>10</v>
      </c>
      <c r="K1113">
        <v>186.14</v>
      </c>
      <c r="L1113">
        <v>28.3</v>
      </c>
      <c r="M1113">
        <v>0.4</v>
      </c>
      <c r="N1113">
        <v>54.17</v>
      </c>
      <c r="O1113" s="1" t="s">
        <v>22</v>
      </c>
      <c r="P1113">
        <v>6.6</v>
      </c>
      <c r="Q1113">
        <v>98.4</v>
      </c>
      <c r="R1113">
        <v>1016.5</v>
      </c>
      <c r="S1113" s="1" t="s">
        <v>369</v>
      </c>
      <c r="T1113">
        <v>38.969720000000002</v>
      </c>
      <c r="U1113">
        <v>-77.385189999999994</v>
      </c>
      <c r="V1113" s="1" t="s">
        <v>222</v>
      </c>
      <c r="W1113" s="1" t="s">
        <v>22</v>
      </c>
      <c r="X1113" s="1" t="s">
        <v>22</v>
      </c>
      <c r="Y1113" s="1" t="s">
        <v>24</v>
      </c>
    </row>
    <row r="1114" spans="1:25" x14ac:dyDescent="0.25">
      <c r="A1114" s="1" t="s">
        <v>222</v>
      </c>
      <c r="B1114" s="2">
        <v>41291</v>
      </c>
      <c r="C1114">
        <v>37.1</v>
      </c>
      <c r="D1114">
        <v>43</v>
      </c>
      <c r="E1114">
        <v>40.700000000000003</v>
      </c>
      <c r="F1114">
        <v>31.6</v>
      </c>
      <c r="G1114">
        <v>70.650000000000006</v>
      </c>
      <c r="I1114">
        <v>13.4</v>
      </c>
      <c r="K1114">
        <v>319.45999999999998</v>
      </c>
      <c r="L1114">
        <v>32.4</v>
      </c>
      <c r="M1114">
        <v>0</v>
      </c>
      <c r="N1114">
        <v>0</v>
      </c>
      <c r="O1114" s="1" t="s">
        <v>22</v>
      </c>
      <c r="P1114">
        <v>9.9</v>
      </c>
      <c r="Q1114">
        <v>90</v>
      </c>
      <c r="R1114">
        <v>1018.4</v>
      </c>
      <c r="S1114" s="1" t="s">
        <v>22</v>
      </c>
      <c r="T1114">
        <v>38.969720000000002</v>
      </c>
      <c r="U1114">
        <v>-77.385189999999994</v>
      </c>
      <c r="V1114" s="1" t="s">
        <v>222</v>
      </c>
      <c r="W1114" s="1" t="s">
        <v>22</v>
      </c>
      <c r="X1114" s="1" t="s">
        <v>22</v>
      </c>
      <c r="Y1114" s="1" t="s">
        <v>23</v>
      </c>
    </row>
    <row r="1115" spans="1:25" x14ac:dyDescent="0.25">
      <c r="A1115" s="1" t="s">
        <v>222</v>
      </c>
      <c r="B1115" s="2">
        <v>41292</v>
      </c>
      <c r="C1115">
        <v>30</v>
      </c>
      <c r="D1115">
        <v>37.9</v>
      </c>
      <c r="E1115">
        <v>33.9</v>
      </c>
      <c r="F1115">
        <v>17.399999999999999</v>
      </c>
      <c r="G1115">
        <v>51.77</v>
      </c>
      <c r="I1115">
        <v>18.100000000000001</v>
      </c>
      <c r="K1115">
        <v>269.25</v>
      </c>
      <c r="L1115">
        <v>20.5</v>
      </c>
      <c r="M1115">
        <v>0</v>
      </c>
      <c r="N1115">
        <v>0</v>
      </c>
      <c r="O1115" s="1" t="s">
        <v>22</v>
      </c>
      <c r="P1115">
        <v>10</v>
      </c>
      <c r="Q1115">
        <v>28.9</v>
      </c>
      <c r="R1115">
        <v>1028.3</v>
      </c>
      <c r="S1115" s="1" t="s">
        <v>22</v>
      </c>
      <c r="T1115">
        <v>38.969720000000002</v>
      </c>
      <c r="U1115">
        <v>-77.385189999999994</v>
      </c>
      <c r="V1115" s="1" t="s">
        <v>222</v>
      </c>
      <c r="W1115" s="1" t="s">
        <v>22</v>
      </c>
      <c r="X1115" s="1" t="s">
        <v>22</v>
      </c>
      <c r="Y1115" s="1" t="s">
        <v>26</v>
      </c>
    </row>
    <row r="1116" spans="1:25" x14ac:dyDescent="0.25">
      <c r="A1116" s="1" t="s">
        <v>222</v>
      </c>
      <c r="B1116" s="2">
        <v>41293</v>
      </c>
      <c r="C1116">
        <v>29.3</v>
      </c>
      <c r="D1116">
        <v>55.1</v>
      </c>
      <c r="E1116">
        <v>40.6</v>
      </c>
      <c r="F1116">
        <v>24.9</v>
      </c>
      <c r="G1116">
        <v>55.53</v>
      </c>
      <c r="I1116">
        <v>15.1</v>
      </c>
      <c r="K1116">
        <v>195.17</v>
      </c>
      <c r="L1116">
        <v>20.6</v>
      </c>
      <c r="M1116">
        <v>0</v>
      </c>
      <c r="N1116">
        <v>0</v>
      </c>
      <c r="O1116" s="1" t="s">
        <v>22</v>
      </c>
      <c r="P1116">
        <v>10</v>
      </c>
      <c r="Q1116">
        <v>0</v>
      </c>
      <c r="R1116">
        <v>1023.8</v>
      </c>
      <c r="S1116" s="1" t="s">
        <v>22</v>
      </c>
      <c r="T1116">
        <v>38.969720000000002</v>
      </c>
      <c r="U1116">
        <v>-77.385189999999994</v>
      </c>
      <c r="V1116" s="1" t="s">
        <v>222</v>
      </c>
      <c r="W1116" s="1" t="s">
        <v>22</v>
      </c>
      <c r="X1116" s="1" t="s">
        <v>22</v>
      </c>
      <c r="Y1116" s="1" t="s">
        <v>28</v>
      </c>
    </row>
    <row r="1117" spans="1:25" x14ac:dyDescent="0.25">
      <c r="A1117" s="1" t="s">
        <v>222</v>
      </c>
      <c r="B1117" s="2">
        <v>41294</v>
      </c>
      <c r="C1117">
        <v>35.700000000000003</v>
      </c>
      <c r="D1117">
        <v>57.7</v>
      </c>
      <c r="E1117">
        <v>44.3</v>
      </c>
      <c r="F1117">
        <v>21.3</v>
      </c>
      <c r="G1117">
        <v>42.97</v>
      </c>
      <c r="I1117">
        <v>22.1</v>
      </c>
      <c r="J1117">
        <v>34.4</v>
      </c>
      <c r="K1117">
        <v>254.46</v>
      </c>
      <c r="L1117">
        <v>28.5</v>
      </c>
      <c r="M1117">
        <v>0</v>
      </c>
      <c r="N1117">
        <v>0</v>
      </c>
      <c r="O1117" s="1" t="s">
        <v>22</v>
      </c>
      <c r="P1117">
        <v>10</v>
      </c>
      <c r="Q1117">
        <v>13.5</v>
      </c>
      <c r="R1117">
        <v>1013.4</v>
      </c>
      <c r="S1117" s="1" t="s">
        <v>22</v>
      </c>
      <c r="T1117">
        <v>38.969720000000002</v>
      </c>
      <c r="U1117">
        <v>-77.385189999999994</v>
      </c>
      <c r="V1117" s="1" t="s">
        <v>222</v>
      </c>
      <c r="W1117" s="1" t="s">
        <v>22</v>
      </c>
      <c r="X1117" s="1" t="s">
        <v>22</v>
      </c>
      <c r="Y1117" s="1" t="s">
        <v>28</v>
      </c>
    </row>
    <row r="1118" spans="1:25" x14ac:dyDescent="0.25">
      <c r="A1118" s="1" t="s">
        <v>222</v>
      </c>
      <c r="B1118" s="2">
        <v>41295</v>
      </c>
      <c r="C1118">
        <v>29.8</v>
      </c>
      <c r="D1118">
        <v>46.8</v>
      </c>
      <c r="E1118">
        <v>35.1</v>
      </c>
      <c r="F1118">
        <v>17.3</v>
      </c>
      <c r="G1118">
        <v>48.33</v>
      </c>
      <c r="I1118">
        <v>21.7</v>
      </c>
      <c r="J1118">
        <v>33.299999999999997</v>
      </c>
      <c r="K1118">
        <v>188.36</v>
      </c>
      <c r="L1118">
        <v>18.100000000000001</v>
      </c>
      <c r="M1118">
        <v>0</v>
      </c>
      <c r="N1118">
        <v>0</v>
      </c>
      <c r="O1118" s="1" t="s">
        <v>22</v>
      </c>
      <c r="P1118">
        <v>10</v>
      </c>
      <c r="Q1118">
        <v>63.9</v>
      </c>
      <c r="R1118">
        <v>1015.4</v>
      </c>
      <c r="S1118" s="1" t="s">
        <v>22</v>
      </c>
      <c r="T1118">
        <v>38.969720000000002</v>
      </c>
      <c r="U1118">
        <v>-77.385189999999994</v>
      </c>
      <c r="V1118" s="1" t="s">
        <v>222</v>
      </c>
      <c r="W1118" s="1" t="s">
        <v>22</v>
      </c>
      <c r="X1118" s="1" t="s">
        <v>22</v>
      </c>
      <c r="Y1118" s="1" t="s">
        <v>26</v>
      </c>
    </row>
    <row r="1119" spans="1:25" x14ac:dyDescent="0.25">
      <c r="A1119" s="1" t="s">
        <v>222</v>
      </c>
      <c r="B1119" s="2">
        <v>41296</v>
      </c>
      <c r="C1119">
        <v>17</v>
      </c>
      <c r="D1119">
        <v>28.9</v>
      </c>
      <c r="E1119">
        <v>20.5</v>
      </c>
      <c r="F1119">
        <v>-1.3</v>
      </c>
      <c r="G1119">
        <v>38.119999999999997</v>
      </c>
      <c r="I1119">
        <v>23.4</v>
      </c>
      <c r="J1119">
        <v>34.4</v>
      </c>
      <c r="K1119">
        <v>312.25</v>
      </c>
      <c r="L1119">
        <v>2.2999999999999998</v>
      </c>
      <c r="M1119">
        <v>0</v>
      </c>
      <c r="N1119">
        <v>0</v>
      </c>
      <c r="O1119" s="1" t="s">
        <v>22</v>
      </c>
      <c r="P1119">
        <v>9.9</v>
      </c>
      <c r="Q1119">
        <v>24.8</v>
      </c>
      <c r="R1119">
        <v>1021.7</v>
      </c>
      <c r="S1119" s="1" t="s">
        <v>22</v>
      </c>
      <c r="T1119">
        <v>38.969720000000002</v>
      </c>
      <c r="U1119">
        <v>-77.385189999999994</v>
      </c>
      <c r="V1119" s="1" t="s">
        <v>222</v>
      </c>
      <c r="W1119" s="1" t="s">
        <v>22</v>
      </c>
      <c r="X1119" s="1" t="s">
        <v>22</v>
      </c>
      <c r="Y1119" s="1" t="s">
        <v>28</v>
      </c>
    </row>
    <row r="1120" spans="1:25" x14ac:dyDescent="0.25">
      <c r="A1120" s="1" t="s">
        <v>222</v>
      </c>
      <c r="B1120" s="2">
        <v>41297</v>
      </c>
      <c r="C1120">
        <v>10.5</v>
      </c>
      <c r="D1120">
        <v>25.1</v>
      </c>
      <c r="E1120">
        <v>19.8</v>
      </c>
      <c r="F1120">
        <v>0.2</v>
      </c>
      <c r="G1120">
        <v>43.21</v>
      </c>
      <c r="I1120">
        <v>13.8</v>
      </c>
      <c r="K1120">
        <v>261.26</v>
      </c>
      <c r="L1120">
        <v>4.5</v>
      </c>
      <c r="M1120">
        <v>0</v>
      </c>
      <c r="N1120">
        <v>0</v>
      </c>
      <c r="O1120" s="1" t="s">
        <v>22</v>
      </c>
      <c r="P1120">
        <v>10</v>
      </c>
      <c r="Q1120">
        <v>60.2</v>
      </c>
      <c r="R1120">
        <v>1025</v>
      </c>
      <c r="S1120" s="1" t="s">
        <v>22</v>
      </c>
      <c r="T1120">
        <v>38.969720000000002</v>
      </c>
      <c r="U1120">
        <v>-77.385189999999994</v>
      </c>
      <c r="V1120" s="1" t="s">
        <v>222</v>
      </c>
      <c r="W1120" s="1" t="s">
        <v>22</v>
      </c>
      <c r="X1120" s="1" t="s">
        <v>22</v>
      </c>
      <c r="Y1120" s="1" t="s">
        <v>26</v>
      </c>
    </row>
    <row r="1121" spans="1:25" x14ac:dyDescent="0.25">
      <c r="A1121" s="1" t="s">
        <v>222</v>
      </c>
      <c r="B1121" s="2">
        <v>41298</v>
      </c>
      <c r="C1121">
        <v>15.6</v>
      </c>
      <c r="D1121">
        <v>26.9</v>
      </c>
      <c r="E1121">
        <v>20.9</v>
      </c>
      <c r="F1121">
        <v>8.4</v>
      </c>
      <c r="G1121">
        <v>60.6</v>
      </c>
      <c r="I1121">
        <v>19.899999999999999</v>
      </c>
      <c r="J1121">
        <v>36.9</v>
      </c>
      <c r="K1121">
        <v>246.7</v>
      </c>
      <c r="L1121">
        <v>5.6</v>
      </c>
      <c r="M1121">
        <v>0.1</v>
      </c>
      <c r="N1121">
        <v>16.670000000000002</v>
      </c>
      <c r="O1121" s="1" t="s">
        <v>22</v>
      </c>
      <c r="P1121">
        <v>7.1</v>
      </c>
      <c r="Q1121">
        <v>61.7</v>
      </c>
      <c r="R1121">
        <v>1026.9000000000001</v>
      </c>
      <c r="S1121" s="1" t="s">
        <v>116</v>
      </c>
      <c r="T1121">
        <v>38.969720000000002</v>
      </c>
      <c r="U1121">
        <v>-77.385189999999994</v>
      </c>
      <c r="V1121" s="1" t="s">
        <v>222</v>
      </c>
      <c r="W1121" s="1" t="s">
        <v>22</v>
      </c>
      <c r="X1121" s="1" t="s">
        <v>22</v>
      </c>
      <c r="Y1121" s="1" t="s">
        <v>25</v>
      </c>
    </row>
    <row r="1122" spans="1:25" x14ac:dyDescent="0.25">
      <c r="A1122" s="1" t="s">
        <v>222</v>
      </c>
      <c r="B1122" s="2">
        <v>41299</v>
      </c>
      <c r="C1122">
        <v>13.5</v>
      </c>
      <c r="D1122">
        <v>21.9</v>
      </c>
      <c r="E1122">
        <v>18.8</v>
      </c>
      <c r="F1122">
        <v>7.4</v>
      </c>
      <c r="G1122">
        <v>62.27</v>
      </c>
      <c r="I1122">
        <v>10.8</v>
      </c>
      <c r="K1122">
        <v>214.81</v>
      </c>
      <c r="L1122">
        <v>6.8</v>
      </c>
      <c r="M1122">
        <v>0</v>
      </c>
      <c r="N1122">
        <v>8.33</v>
      </c>
      <c r="O1122" s="1" t="s">
        <v>22</v>
      </c>
      <c r="P1122">
        <v>8.6999999999999993</v>
      </c>
      <c r="Q1122">
        <v>85.8</v>
      </c>
      <c r="R1122">
        <v>1026.8</v>
      </c>
      <c r="S1122" s="1" t="s">
        <v>114</v>
      </c>
      <c r="T1122">
        <v>38.969720000000002</v>
      </c>
      <c r="U1122">
        <v>-77.385189999999994</v>
      </c>
      <c r="V1122" s="1" t="s">
        <v>222</v>
      </c>
      <c r="W1122" s="1" t="s">
        <v>22</v>
      </c>
      <c r="X1122" s="1" t="s">
        <v>22</v>
      </c>
      <c r="Y1122" s="1" t="s">
        <v>23</v>
      </c>
    </row>
    <row r="1123" spans="1:25" x14ac:dyDescent="0.25">
      <c r="A1123" s="1" t="s">
        <v>222</v>
      </c>
      <c r="B1123" s="2">
        <v>41300</v>
      </c>
      <c r="C1123">
        <v>21.9</v>
      </c>
      <c r="D1123">
        <v>33.1</v>
      </c>
      <c r="E1123">
        <v>27.2</v>
      </c>
      <c r="F1123">
        <v>20.7</v>
      </c>
      <c r="G1123">
        <v>76.39</v>
      </c>
      <c r="I1123">
        <v>7.8</v>
      </c>
      <c r="K1123">
        <v>289</v>
      </c>
      <c r="L1123">
        <v>16.5</v>
      </c>
      <c r="M1123">
        <v>0</v>
      </c>
      <c r="N1123">
        <v>4.17</v>
      </c>
      <c r="O1123" s="1" t="s">
        <v>22</v>
      </c>
      <c r="P1123">
        <v>9.1999999999999993</v>
      </c>
      <c r="Q1123">
        <v>98.1</v>
      </c>
      <c r="R1123">
        <v>1023.8</v>
      </c>
      <c r="S1123" s="1" t="s">
        <v>116</v>
      </c>
      <c r="T1123">
        <v>38.969720000000002</v>
      </c>
      <c r="U1123">
        <v>-77.385189999999994</v>
      </c>
      <c r="V1123" s="1" t="s">
        <v>222</v>
      </c>
      <c r="W1123" s="1" t="s">
        <v>22</v>
      </c>
      <c r="X1123" s="1" t="s">
        <v>22</v>
      </c>
      <c r="Y1123" s="1" t="s">
        <v>23</v>
      </c>
    </row>
    <row r="1124" spans="1:25" x14ac:dyDescent="0.25">
      <c r="A1124" s="1" t="s">
        <v>222</v>
      </c>
      <c r="B1124" s="2">
        <v>41301</v>
      </c>
      <c r="C1124">
        <v>20.5</v>
      </c>
      <c r="D1124">
        <v>37.1</v>
      </c>
      <c r="E1124">
        <v>29.1</v>
      </c>
      <c r="F1124">
        <v>17.899999999999999</v>
      </c>
      <c r="G1124">
        <v>63.85</v>
      </c>
      <c r="I1124">
        <v>5.9</v>
      </c>
      <c r="K1124">
        <v>260.52</v>
      </c>
      <c r="L1124">
        <v>17.8</v>
      </c>
      <c r="M1124">
        <v>0</v>
      </c>
      <c r="N1124">
        <v>0</v>
      </c>
      <c r="O1124" s="1" t="s">
        <v>22</v>
      </c>
      <c r="P1124">
        <v>9.8000000000000007</v>
      </c>
      <c r="Q1124">
        <v>62.2</v>
      </c>
      <c r="R1124">
        <v>1033.5</v>
      </c>
      <c r="S1124" s="1" t="s">
        <v>22</v>
      </c>
      <c r="T1124">
        <v>38.969720000000002</v>
      </c>
      <c r="U1124">
        <v>-77.385189999999994</v>
      </c>
      <c r="V1124" s="1" t="s">
        <v>222</v>
      </c>
      <c r="W1124" s="1" t="s">
        <v>22</v>
      </c>
      <c r="X1124" s="1" t="s">
        <v>22</v>
      </c>
      <c r="Y1124" s="1" t="s">
        <v>26</v>
      </c>
    </row>
    <row r="1125" spans="1:25" x14ac:dyDescent="0.25">
      <c r="A1125" s="1" t="s">
        <v>222</v>
      </c>
      <c r="B1125" s="2">
        <v>41302</v>
      </c>
      <c r="C1125">
        <v>30.9</v>
      </c>
      <c r="D1125">
        <v>44.1</v>
      </c>
      <c r="E1125">
        <v>36.4</v>
      </c>
      <c r="F1125">
        <v>31.9</v>
      </c>
      <c r="G1125">
        <v>83.8</v>
      </c>
      <c r="I1125">
        <v>12.3</v>
      </c>
      <c r="K1125">
        <v>186.17</v>
      </c>
      <c r="L1125">
        <v>24</v>
      </c>
      <c r="M1125">
        <v>0.2</v>
      </c>
      <c r="N1125">
        <v>29.17</v>
      </c>
      <c r="O1125" s="1" t="s">
        <v>22</v>
      </c>
      <c r="P1125">
        <v>6</v>
      </c>
      <c r="Q1125">
        <v>93.1</v>
      </c>
      <c r="R1125">
        <v>1024.8</v>
      </c>
      <c r="S1125" s="1" t="s">
        <v>370</v>
      </c>
      <c r="T1125">
        <v>38.969720000000002</v>
      </c>
      <c r="U1125">
        <v>-77.385189999999994</v>
      </c>
      <c r="V1125" s="1" t="s">
        <v>222</v>
      </c>
      <c r="W1125" s="1" t="s">
        <v>22</v>
      </c>
      <c r="X1125" s="1" t="s">
        <v>22</v>
      </c>
      <c r="Y1125" s="1" t="s">
        <v>24</v>
      </c>
    </row>
    <row r="1126" spans="1:25" x14ac:dyDescent="0.25">
      <c r="A1126" s="1" t="s">
        <v>222</v>
      </c>
      <c r="B1126" s="2">
        <v>41303</v>
      </c>
      <c r="C1126">
        <v>37.200000000000003</v>
      </c>
      <c r="D1126">
        <v>69.099999999999994</v>
      </c>
      <c r="E1126">
        <v>53.7</v>
      </c>
      <c r="F1126">
        <v>45.5</v>
      </c>
      <c r="G1126">
        <v>75.59</v>
      </c>
      <c r="I1126">
        <v>9.6</v>
      </c>
      <c r="K1126">
        <v>173.68</v>
      </c>
      <c r="L1126">
        <v>37.6</v>
      </c>
      <c r="M1126">
        <v>0</v>
      </c>
      <c r="N1126">
        <v>0</v>
      </c>
      <c r="O1126" s="1" t="s">
        <v>22</v>
      </c>
      <c r="P1126">
        <v>8.5</v>
      </c>
      <c r="Q1126">
        <v>69.3</v>
      </c>
      <c r="R1126">
        <v>1017.7</v>
      </c>
      <c r="S1126" s="1" t="s">
        <v>61</v>
      </c>
      <c r="T1126">
        <v>38.969720000000002</v>
      </c>
      <c r="U1126">
        <v>-77.385189999999994</v>
      </c>
      <c r="V1126" s="1" t="s">
        <v>222</v>
      </c>
      <c r="W1126" s="1" t="s">
        <v>22</v>
      </c>
      <c r="X1126" s="1" t="s">
        <v>22</v>
      </c>
      <c r="Y1126" s="1" t="s">
        <v>26</v>
      </c>
    </row>
    <row r="1127" spans="1:25" x14ac:dyDescent="0.25">
      <c r="A1127" s="1" t="s">
        <v>222</v>
      </c>
      <c r="B1127" s="2">
        <v>41304</v>
      </c>
      <c r="C1127">
        <v>56</v>
      </c>
      <c r="D1127">
        <v>70.7</v>
      </c>
      <c r="E1127">
        <v>61.5</v>
      </c>
      <c r="F1127">
        <v>55.9</v>
      </c>
      <c r="G1127">
        <v>82.56</v>
      </c>
      <c r="I1127">
        <v>20.8</v>
      </c>
      <c r="J1127">
        <v>35.6</v>
      </c>
      <c r="K1127">
        <v>178.96</v>
      </c>
      <c r="M1127">
        <v>1.5</v>
      </c>
      <c r="N1127">
        <v>33.33</v>
      </c>
      <c r="O1127" s="1" t="s">
        <v>22</v>
      </c>
      <c r="P1127">
        <v>8.6999999999999993</v>
      </c>
      <c r="Q1127">
        <v>92.4</v>
      </c>
      <c r="R1127">
        <v>1005.1</v>
      </c>
      <c r="S1127" s="1" t="s">
        <v>94</v>
      </c>
      <c r="T1127">
        <v>38.969720000000002</v>
      </c>
      <c r="U1127">
        <v>-77.385189999999994</v>
      </c>
      <c r="V1127" s="1" t="s">
        <v>222</v>
      </c>
      <c r="W1127" s="1" t="s">
        <v>22</v>
      </c>
      <c r="X1127" s="1" t="s">
        <v>22</v>
      </c>
      <c r="Y1127" s="1" t="s">
        <v>24</v>
      </c>
    </row>
    <row r="1128" spans="1:25" x14ac:dyDescent="0.25">
      <c r="A1128" s="1" t="s">
        <v>222</v>
      </c>
      <c r="B1128" s="2">
        <v>41305</v>
      </c>
      <c r="C1128">
        <v>29.8</v>
      </c>
      <c r="D1128">
        <v>56.8</v>
      </c>
      <c r="E1128">
        <v>42.2</v>
      </c>
      <c r="F1128">
        <v>27.1</v>
      </c>
      <c r="G1128">
        <v>56.59</v>
      </c>
      <c r="I1128">
        <v>30.6</v>
      </c>
      <c r="J1128">
        <v>46.1</v>
      </c>
      <c r="K1128">
        <v>276.17</v>
      </c>
      <c r="L1128">
        <v>21.8</v>
      </c>
      <c r="M1128">
        <v>0.9</v>
      </c>
      <c r="N1128">
        <v>20.83</v>
      </c>
      <c r="O1128" s="1" t="s">
        <v>22</v>
      </c>
      <c r="P1128">
        <v>9.5</v>
      </c>
      <c r="Q1128">
        <v>71.2</v>
      </c>
      <c r="R1128">
        <v>1003.4</v>
      </c>
      <c r="S1128" s="1" t="s">
        <v>93</v>
      </c>
      <c r="T1128">
        <v>38.969720000000002</v>
      </c>
      <c r="U1128">
        <v>-77.385189999999994</v>
      </c>
      <c r="V1128" s="1" t="s">
        <v>222</v>
      </c>
      <c r="W1128" s="1" t="s">
        <v>22</v>
      </c>
      <c r="X1128" s="1" t="s">
        <v>22</v>
      </c>
      <c r="Y1128" s="1" t="s">
        <v>25</v>
      </c>
    </row>
    <row r="1129" spans="1:25" x14ac:dyDescent="0.25">
      <c r="A1129" s="1" t="s">
        <v>222</v>
      </c>
      <c r="B1129" s="2">
        <v>41306</v>
      </c>
      <c r="C1129">
        <v>19.100000000000001</v>
      </c>
      <c r="D1129">
        <v>30.9</v>
      </c>
      <c r="E1129">
        <v>25.9</v>
      </c>
      <c r="F1129">
        <v>9.6999999999999993</v>
      </c>
      <c r="G1129">
        <v>50.87</v>
      </c>
      <c r="I1129">
        <v>27.9</v>
      </c>
      <c r="J1129">
        <v>45</v>
      </c>
      <c r="K1129">
        <v>280.95999999999998</v>
      </c>
      <c r="L1129">
        <v>6.3</v>
      </c>
      <c r="M1129">
        <v>0</v>
      </c>
      <c r="N1129">
        <v>4.17</v>
      </c>
      <c r="O1129" s="1" t="s">
        <v>22</v>
      </c>
      <c r="P1129">
        <v>9.8000000000000007</v>
      </c>
      <c r="Q1129">
        <v>58.3</v>
      </c>
      <c r="R1129">
        <v>1019.4</v>
      </c>
      <c r="S1129" s="1" t="s">
        <v>66</v>
      </c>
      <c r="T1129">
        <v>38.969720000000002</v>
      </c>
      <c r="U1129">
        <v>-77.385189999999994</v>
      </c>
      <c r="V1129" s="1" t="s">
        <v>222</v>
      </c>
      <c r="W1129" s="1" t="s">
        <v>22</v>
      </c>
      <c r="X1129" s="1" t="s">
        <v>22</v>
      </c>
      <c r="Y1129" s="1" t="s">
        <v>26</v>
      </c>
    </row>
    <row r="1130" spans="1:25" x14ac:dyDescent="0.25">
      <c r="A1130" s="1" t="s">
        <v>222</v>
      </c>
      <c r="B1130" s="2">
        <v>41307</v>
      </c>
      <c r="C1130">
        <v>13.3</v>
      </c>
      <c r="D1130">
        <v>29.8</v>
      </c>
      <c r="E1130">
        <v>22.4</v>
      </c>
      <c r="F1130">
        <v>12.7</v>
      </c>
      <c r="G1130">
        <v>67.489999999999995</v>
      </c>
      <c r="I1130">
        <v>12.5</v>
      </c>
      <c r="K1130">
        <v>222.48</v>
      </c>
      <c r="L1130">
        <v>8.6999999999999993</v>
      </c>
      <c r="M1130">
        <v>0</v>
      </c>
      <c r="N1130">
        <v>0</v>
      </c>
      <c r="O1130" s="1" t="s">
        <v>22</v>
      </c>
      <c r="P1130">
        <v>9.4</v>
      </c>
      <c r="Q1130">
        <v>71.3</v>
      </c>
      <c r="R1130">
        <v>1024.4000000000001</v>
      </c>
      <c r="S1130" s="1" t="s">
        <v>116</v>
      </c>
      <c r="T1130">
        <v>38.969720000000002</v>
      </c>
      <c r="U1130">
        <v>-77.385189999999994</v>
      </c>
      <c r="V1130" s="1" t="s">
        <v>222</v>
      </c>
      <c r="W1130" s="1" t="s">
        <v>22</v>
      </c>
      <c r="X1130" s="1" t="s">
        <v>22</v>
      </c>
      <c r="Y1130" s="1" t="s">
        <v>26</v>
      </c>
    </row>
    <row r="1131" spans="1:25" x14ac:dyDescent="0.25">
      <c r="A1131" s="1" t="s">
        <v>222</v>
      </c>
      <c r="B1131" s="2">
        <v>41308</v>
      </c>
      <c r="C1131">
        <v>23.6</v>
      </c>
      <c r="D1131">
        <v>33.200000000000003</v>
      </c>
      <c r="E1131">
        <v>29.3</v>
      </c>
      <c r="F1131">
        <v>24.7</v>
      </c>
      <c r="G1131">
        <v>83.47</v>
      </c>
      <c r="I1131">
        <v>18</v>
      </c>
      <c r="J1131">
        <v>32.200000000000003</v>
      </c>
      <c r="K1131">
        <v>215.67</v>
      </c>
      <c r="L1131">
        <v>19.100000000000001</v>
      </c>
      <c r="M1131">
        <v>0</v>
      </c>
      <c r="N1131">
        <v>4.17</v>
      </c>
      <c r="O1131" s="1" t="s">
        <v>22</v>
      </c>
      <c r="P1131">
        <v>8.1999999999999993</v>
      </c>
      <c r="Q1131">
        <v>92.7</v>
      </c>
      <c r="R1131">
        <v>1013</v>
      </c>
      <c r="S1131" s="1" t="s">
        <v>244</v>
      </c>
      <c r="T1131">
        <v>38.969720000000002</v>
      </c>
      <c r="U1131">
        <v>-77.385189999999994</v>
      </c>
      <c r="V1131" s="1" t="s">
        <v>222</v>
      </c>
      <c r="W1131" s="1" t="s">
        <v>22</v>
      </c>
      <c r="X1131" s="1" t="s">
        <v>22</v>
      </c>
      <c r="Y1131" s="1" t="s">
        <v>23</v>
      </c>
    </row>
    <row r="1132" spans="1:25" x14ac:dyDescent="0.25">
      <c r="A1132" s="1" t="s">
        <v>222</v>
      </c>
      <c r="B1132" s="2">
        <v>41309</v>
      </c>
      <c r="C1132">
        <v>24.6</v>
      </c>
      <c r="D1132">
        <v>35.799999999999997</v>
      </c>
      <c r="E1132">
        <v>30.6</v>
      </c>
      <c r="F1132">
        <v>13.6</v>
      </c>
      <c r="G1132">
        <v>49.09</v>
      </c>
      <c r="I1132">
        <v>20.2</v>
      </c>
      <c r="J1132">
        <v>32.200000000000003</v>
      </c>
      <c r="K1132">
        <v>244.67</v>
      </c>
      <c r="L1132">
        <v>12.2</v>
      </c>
      <c r="M1132">
        <v>0</v>
      </c>
      <c r="N1132">
        <v>0</v>
      </c>
      <c r="O1132" s="1" t="s">
        <v>22</v>
      </c>
      <c r="P1132">
        <v>10</v>
      </c>
      <c r="Q1132">
        <v>79.8</v>
      </c>
      <c r="R1132">
        <v>1016.1</v>
      </c>
      <c r="S1132" s="1" t="s">
        <v>22</v>
      </c>
      <c r="T1132">
        <v>38.969720000000002</v>
      </c>
      <c r="U1132">
        <v>-77.385189999999994</v>
      </c>
      <c r="V1132" s="1" t="s">
        <v>222</v>
      </c>
      <c r="W1132" s="1" t="s">
        <v>22</v>
      </c>
      <c r="X1132" s="1" t="s">
        <v>22</v>
      </c>
      <c r="Y1132" s="1" t="s">
        <v>23</v>
      </c>
    </row>
    <row r="1133" spans="1:25" x14ac:dyDescent="0.25">
      <c r="A1133" s="1" t="s">
        <v>222</v>
      </c>
      <c r="B1133" s="2">
        <v>41310</v>
      </c>
      <c r="C1133">
        <v>29.3</v>
      </c>
      <c r="D1133">
        <v>40.9</v>
      </c>
      <c r="E1133">
        <v>34.799999999999997</v>
      </c>
      <c r="F1133">
        <v>24.6</v>
      </c>
      <c r="G1133">
        <v>66.33</v>
      </c>
      <c r="I1133">
        <v>6.9</v>
      </c>
      <c r="K1133">
        <v>153.88</v>
      </c>
      <c r="L1133">
        <v>28</v>
      </c>
      <c r="M1133">
        <v>0</v>
      </c>
      <c r="N1133">
        <v>0</v>
      </c>
      <c r="O1133" s="1" t="s">
        <v>22</v>
      </c>
      <c r="P1133">
        <v>9.9</v>
      </c>
      <c r="Q1133">
        <v>93.7</v>
      </c>
      <c r="R1133">
        <v>1012.2</v>
      </c>
      <c r="S1133" s="1" t="s">
        <v>22</v>
      </c>
      <c r="T1133">
        <v>38.969720000000002</v>
      </c>
      <c r="U1133">
        <v>-77.385189999999994</v>
      </c>
      <c r="V1133" s="1" t="s">
        <v>222</v>
      </c>
      <c r="W1133" s="1" t="s">
        <v>22</v>
      </c>
      <c r="X1133" s="1" t="s">
        <v>22</v>
      </c>
      <c r="Y1133" s="1" t="s">
        <v>23</v>
      </c>
    </row>
    <row r="1134" spans="1:25" x14ac:dyDescent="0.25">
      <c r="A1134" s="1" t="s">
        <v>222</v>
      </c>
      <c r="B1134" s="2">
        <v>41311</v>
      </c>
      <c r="C1134">
        <v>31.1</v>
      </c>
      <c r="D1134">
        <v>44.8</v>
      </c>
      <c r="E1134">
        <v>37.200000000000003</v>
      </c>
      <c r="F1134">
        <v>26.3</v>
      </c>
      <c r="G1134">
        <v>66.28</v>
      </c>
      <c r="I1134">
        <v>19.8</v>
      </c>
      <c r="K1134">
        <v>259.3</v>
      </c>
      <c r="L1134">
        <v>26.8</v>
      </c>
      <c r="M1134">
        <v>0</v>
      </c>
      <c r="N1134">
        <v>0</v>
      </c>
      <c r="O1134" s="1" t="s">
        <v>22</v>
      </c>
      <c r="P1134">
        <v>9.1999999999999993</v>
      </c>
      <c r="Q1134">
        <v>50.6</v>
      </c>
      <c r="R1134">
        <v>1021</v>
      </c>
      <c r="S1134" s="1" t="s">
        <v>62</v>
      </c>
      <c r="T1134">
        <v>38.969720000000002</v>
      </c>
      <c r="U1134">
        <v>-77.385189999999994</v>
      </c>
      <c r="V1134" s="1" t="s">
        <v>222</v>
      </c>
      <c r="W1134" s="1" t="s">
        <v>22</v>
      </c>
      <c r="X1134" s="1" t="s">
        <v>22</v>
      </c>
      <c r="Y1134" s="1" t="s">
        <v>26</v>
      </c>
    </row>
    <row r="1135" spans="1:25" x14ac:dyDescent="0.25">
      <c r="A1135" s="1" t="s">
        <v>222</v>
      </c>
      <c r="B1135" s="2">
        <v>41312</v>
      </c>
      <c r="C1135">
        <v>25.2</v>
      </c>
      <c r="D1135">
        <v>39</v>
      </c>
      <c r="E1135">
        <v>33</v>
      </c>
      <c r="F1135">
        <v>23.1</v>
      </c>
      <c r="G1135">
        <v>67.77</v>
      </c>
      <c r="I1135">
        <v>9.4</v>
      </c>
      <c r="K1135">
        <v>117</v>
      </c>
      <c r="L1135">
        <v>25</v>
      </c>
      <c r="M1135">
        <v>0</v>
      </c>
      <c r="N1135">
        <v>0</v>
      </c>
      <c r="O1135" s="1" t="s">
        <v>22</v>
      </c>
      <c r="P1135">
        <v>9.9</v>
      </c>
      <c r="Q1135">
        <v>80.7</v>
      </c>
      <c r="R1135">
        <v>1028</v>
      </c>
      <c r="S1135" s="1" t="s">
        <v>22</v>
      </c>
      <c r="T1135">
        <v>38.969720000000002</v>
      </c>
      <c r="U1135">
        <v>-77.385189999999994</v>
      </c>
      <c r="V1135" s="1" t="s">
        <v>222</v>
      </c>
      <c r="W1135" s="1" t="s">
        <v>22</v>
      </c>
      <c r="X1135" s="1" t="s">
        <v>22</v>
      </c>
      <c r="Y1135" s="1" t="s">
        <v>23</v>
      </c>
    </row>
    <row r="1136" spans="1:25" x14ac:dyDescent="0.25">
      <c r="A1136" s="1" t="s">
        <v>222</v>
      </c>
      <c r="B1136" s="2">
        <v>41313</v>
      </c>
      <c r="C1136">
        <v>33.1</v>
      </c>
      <c r="D1136">
        <v>41.9</v>
      </c>
      <c r="E1136">
        <v>36.4</v>
      </c>
      <c r="F1136">
        <v>30.8</v>
      </c>
      <c r="G1136">
        <v>80.569999999999993</v>
      </c>
      <c r="I1136">
        <v>28.6</v>
      </c>
      <c r="J1136">
        <v>47.2</v>
      </c>
      <c r="K1136">
        <v>223.08</v>
      </c>
      <c r="L1136">
        <v>21.7</v>
      </c>
      <c r="M1136">
        <v>0.2</v>
      </c>
      <c r="N1136">
        <v>37.5</v>
      </c>
      <c r="O1136" s="1" t="s">
        <v>22</v>
      </c>
      <c r="P1136">
        <v>8.4</v>
      </c>
      <c r="Q1136">
        <v>97</v>
      </c>
      <c r="R1136">
        <v>1013.7</v>
      </c>
      <c r="S1136" s="1" t="s">
        <v>371</v>
      </c>
      <c r="T1136">
        <v>38.969720000000002</v>
      </c>
      <c r="U1136">
        <v>-77.385189999999994</v>
      </c>
      <c r="V1136" s="1" t="s">
        <v>222</v>
      </c>
      <c r="W1136" s="1" t="s">
        <v>22</v>
      </c>
      <c r="X1136" s="1" t="s">
        <v>22</v>
      </c>
      <c r="Y1136" s="1" t="s">
        <v>24</v>
      </c>
    </row>
    <row r="1137" spans="1:25" x14ac:dyDescent="0.25">
      <c r="A1137" s="1" t="s">
        <v>222</v>
      </c>
      <c r="B1137" s="2">
        <v>41314</v>
      </c>
      <c r="C1137">
        <v>27.1</v>
      </c>
      <c r="D1137">
        <v>40.9</v>
      </c>
      <c r="E1137">
        <v>34.299999999999997</v>
      </c>
      <c r="F1137">
        <v>16.899999999999999</v>
      </c>
      <c r="G1137">
        <v>49.46</v>
      </c>
      <c r="I1137">
        <v>29.6</v>
      </c>
      <c r="J1137">
        <v>55.3</v>
      </c>
      <c r="K1137">
        <v>326.62</v>
      </c>
      <c r="L1137">
        <v>17.399999999999999</v>
      </c>
      <c r="M1137">
        <v>0</v>
      </c>
      <c r="N1137">
        <v>0</v>
      </c>
      <c r="O1137" s="1" t="s">
        <v>22</v>
      </c>
      <c r="P1137">
        <v>10</v>
      </c>
      <c r="Q1137">
        <v>35.799999999999997</v>
      </c>
      <c r="R1137">
        <v>1022.6</v>
      </c>
      <c r="S1137" s="1" t="s">
        <v>22</v>
      </c>
      <c r="T1137">
        <v>38.969720000000002</v>
      </c>
      <c r="U1137">
        <v>-77.385189999999994</v>
      </c>
      <c r="V1137" s="1" t="s">
        <v>222</v>
      </c>
      <c r="W1137" s="1" t="s">
        <v>22</v>
      </c>
      <c r="X1137" s="1" t="s">
        <v>22</v>
      </c>
      <c r="Y1137" s="1" t="s">
        <v>26</v>
      </c>
    </row>
    <row r="1138" spans="1:25" x14ac:dyDescent="0.25">
      <c r="A1138" s="1" t="s">
        <v>222</v>
      </c>
      <c r="B1138" s="2">
        <v>41315</v>
      </c>
      <c r="C1138">
        <v>17.3</v>
      </c>
      <c r="D1138">
        <v>44.1</v>
      </c>
      <c r="E1138">
        <v>33.299999999999997</v>
      </c>
      <c r="F1138">
        <v>16.5</v>
      </c>
      <c r="G1138">
        <v>53.05</v>
      </c>
      <c r="I1138">
        <v>10.1</v>
      </c>
      <c r="K1138">
        <v>170.85</v>
      </c>
      <c r="L1138">
        <v>20</v>
      </c>
      <c r="M1138">
        <v>0</v>
      </c>
      <c r="N1138">
        <v>0</v>
      </c>
      <c r="O1138" s="1" t="s">
        <v>22</v>
      </c>
      <c r="P1138">
        <v>10</v>
      </c>
      <c r="Q1138">
        <v>54.9</v>
      </c>
      <c r="R1138">
        <v>1029</v>
      </c>
      <c r="S1138" s="1" t="s">
        <v>22</v>
      </c>
      <c r="T1138">
        <v>38.969720000000002</v>
      </c>
      <c r="U1138">
        <v>-77.385189999999994</v>
      </c>
      <c r="V1138" s="1" t="s">
        <v>222</v>
      </c>
      <c r="W1138" s="1" t="s">
        <v>22</v>
      </c>
      <c r="X1138" s="1" t="s">
        <v>22</v>
      </c>
      <c r="Y1138" s="1" t="s">
        <v>26</v>
      </c>
    </row>
    <row r="1139" spans="1:25" x14ac:dyDescent="0.25">
      <c r="A1139" s="1" t="s">
        <v>222</v>
      </c>
      <c r="B1139" s="2">
        <v>41316</v>
      </c>
      <c r="C1139">
        <v>36.799999999999997</v>
      </c>
      <c r="D1139">
        <v>55.8</v>
      </c>
      <c r="E1139">
        <v>45.7</v>
      </c>
      <c r="F1139">
        <v>40.5</v>
      </c>
      <c r="G1139">
        <v>83.56</v>
      </c>
      <c r="I1139">
        <v>16.399999999999999</v>
      </c>
      <c r="K1139">
        <v>190.54</v>
      </c>
      <c r="L1139">
        <v>31.1</v>
      </c>
      <c r="M1139">
        <v>0.1</v>
      </c>
      <c r="N1139">
        <v>29.17</v>
      </c>
      <c r="O1139" s="1" t="s">
        <v>22</v>
      </c>
      <c r="P1139">
        <v>8.6</v>
      </c>
      <c r="Q1139">
        <v>83.3</v>
      </c>
      <c r="R1139">
        <v>1013.4</v>
      </c>
      <c r="S1139" s="1" t="s">
        <v>141</v>
      </c>
      <c r="T1139">
        <v>38.969720000000002</v>
      </c>
      <c r="U1139">
        <v>-77.385189999999994</v>
      </c>
      <c r="V1139" s="1" t="s">
        <v>222</v>
      </c>
      <c r="W1139" s="1" t="s">
        <v>22</v>
      </c>
      <c r="X1139" s="1" t="s">
        <v>22</v>
      </c>
      <c r="Y1139" s="1" t="s">
        <v>24</v>
      </c>
    </row>
    <row r="1140" spans="1:25" x14ac:dyDescent="0.25">
      <c r="A1140" s="1" t="s">
        <v>222</v>
      </c>
      <c r="B1140" s="2">
        <v>41317</v>
      </c>
      <c r="C1140">
        <v>40.9</v>
      </c>
      <c r="D1140">
        <v>56.6</v>
      </c>
      <c r="E1140">
        <v>48.2</v>
      </c>
      <c r="F1140">
        <v>26.5</v>
      </c>
      <c r="G1140">
        <v>43.72</v>
      </c>
      <c r="I1140">
        <v>20.5</v>
      </c>
      <c r="K1140">
        <v>263.08</v>
      </c>
      <c r="L1140">
        <v>37.9</v>
      </c>
      <c r="M1140">
        <v>0</v>
      </c>
      <c r="N1140">
        <v>0</v>
      </c>
      <c r="O1140" s="1" t="s">
        <v>22</v>
      </c>
      <c r="P1140">
        <v>10</v>
      </c>
      <c r="Q1140">
        <v>35.200000000000003</v>
      </c>
      <c r="R1140">
        <v>1013.3</v>
      </c>
      <c r="S1140" s="1" t="s">
        <v>22</v>
      </c>
      <c r="T1140">
        <v>38.969720000000002</v>
      </c>
      <c r="U1140">
        <v>-77.385189999999994</v>
      </c>
      <c r="V1140" s="1" t="s">
        <v>222</v>
      </c>
      <c r="W1140" s="1" t="s">
        <v>22</v>
      </c>
      <c r="X1140" s="1" t="s">
        <v>22</v>
      </c>
      <c r="Y1140" s="1" t="s">
        <v>26</v>
      </c>
    </row>
    <row r="1141" spans="1:25" x14ac:dyDescent="0.25">
      <c r="A1141" s="1" t="s">
        <v>222</v>
      </c>
      <c r="B1141" s="2">
        <v>41318</v>
      </c>
      <c r="C1141">
        <v>32.9</v>
      </c>
      <c r="D1141">
        <v>44.8</v>
      </c>
      <c r="E1141">
        <v>37.200000000000003</v>
      </c>
      <c r="F1141">
        <v>29.3</v>
      </c>
      <c r="G1141">
        <v>74.08</v>
      </c>
      <c r="I1141">
        <v>8.4</v>
      </c>
      <c r="K1141">
        <v>158.04</v>
      </c>
      <c r="L1141">
        <v>26.6</v>
      </c>
      <c r="M1141">
        <v>0.3</v>
      </c>
      <c r="N1141">
        <v>25</v>
      </c>
      <c r="O1141" s="1" t="s">
        <v>22</v>
      </c>
      <c r="P1141">
        <v>7.7</v>
      </c>
      <c r="Q1141">
        <v>82</v>
      </c>
      <c r="R1141">
        <v>1009.5</v>
      </c>
      <c r="S1141" s="1" t="s">
        <v>74</v>
      </c>
      <c r="T1141">
        <v>38.969720000000002</v>
      </c>
      <c r="U1141">
        <v>-77.385189999999994</v>
      </c>
      <c r="V1141" s="1" t="s">
        <v>222</v>
      </c>
      <c r="W1141" s="1" t="s">
        <v>22</v>
      </c>
      <c r="X1141" s="1" t="s">
        <v>22</v>
      </c>
      <c r="Y1141" s="1" t="s">
        <v>24</v>
      </c>
    </row>
    <row r="1142" spans="1:25" x14ac:dyDescent="0.25">
      <c r="A1142" s="1" t="s">
        <v>222</v>
      </c>
      <c r="B1142" s="2">
        <v>41319</v>
      </c>
      <c r="C1142">
        <v>33.200000000000003</v>
      </c>
      <c r="D1142">
        <v>48</v>
      </c>
      <c r="E1142">
        <v>39.200000000000003</v>
      </c>
      <c r="F1142">
        <v>28.2</v>
      </c>
      <c r="G1142">
        <v>67.02</v>
      </c>
      <c r="I1142">
        <v>13.3</v>
      </c>
      <c r="K1142">
        <v>271.13</v>
      </c>
      <c r="L1142">
        <v>27.6</v>
      </c>
      <c r="M1142">
        <v>0</v>
      </c>
      <c r="N1142">
        <v>20.83</v>
      </c>
      <c r="O1142" s="1" t="s">
        <v>22</v>
      </c>
      <c r="P1142">
        <v>9.1999999999999993</v>
      </c>
      <c r="Q1142">
        <v>29</v>
      </c>
      <c r="R1142">
        <v>1014.3</v>
      </c>
      <c r="S1142" s="1" t="s">
        <v>61</v>
      </c>
      <c r="T1142">
        <v>38.969720000000002</v>
      </c>
      <c r="U1142">
        <v>-77.385189999999994</v>
      </c>
      <c r="V1142" s="1" t="s">
        <v>222</v>
      </c>
      <c r="W1142" s="1" t="s">
        <v>22</v>
      </c>
      <c r="X1142" s="1" t="s">
        <v>22</v>
      </c>
      <c r="Y1142" s="1" t="s">
        <v>26</v>
      </c>
    </row>
    <row r="1143" spans="1:25" x14ac:dyDescent="0.25">
      <c r="A1143" s="1" t="s">
        <v>222</v>
      </c>
      <c r="B1143" s="2">
        <v>41320</v>
      </c>
      <c r="C1143">
        <v>32.9</v>
      </c>
      <c r="D1143">
        <v>57.5</v>
      </c>
      <c r="E1143">
        <v>41.7</v>
      </c>
      <c r="F1143">
        <v>31.3</v>
      </c>
      <c r="G1143">
        <v>69.849999999999994</v>
      </c>
      <c r="I1143">
        <v>24.7</v>
      </c>
      <c r="J1143">
        <v>34.4</v>
      </c>
      <c r="K1143">
        <v>247.24</v>
      </c>
      <c r="L1143">
        <v>26.7</v>
      </c>
      <c r="M1143">
        <v>0.1</v>
      </c>
      <c r="N1143">
        <v>25</v>
      </c>
      <c r="O1143" s="1" t="s">
        <v>22</v>
      </c>
      <c r="P1143">
        <v>9.6999999999999993</v>
      </c>
      <c r="Q1143">
        <v>56.6</v>
      </c>
      <c r="R1143">
        <v>1015.5</v>
      </c>
      <c r="S1143" s="1" t="s">
        <v>115</v>
      </c>
      <c r="T1143">
        <v>38.969720000000002</v>
      </c>
      <c r="U1143">
        <v>-77.385189999999994</v>
      </c>
      <c r="V1143" s="1" t="s">
        <v>222</v>
      </c>
      <c r="W1143" s="1" t="s">
        <v>22</v>
      </c>
      <c r="X1143" s="1" t="s">
        <v>22</v>
      </c>
      <c r="Y1143" s="1" t="s">
        <v>25</v>
      </c>
    </row>
    <row r="1144" spans="1:25" x14ac:dyDescent="0.25">
      <c r="A1144" s="1" t="s">
        <v>222</v>
      </c>
      <c r="B1144" s="2">
        <v>41321</v>
      </c>
      <c r="C1144">
        <v>30.9</v>
      </c>
      <c r="D1144">
        <v>37.1</v>
      </c>
      <c r="E1144">
        <v>34.700000000000003</v>
      </c>
      <c r="F1144">
        <v>26.7</v>
      </c>
      <c r="G1144">
        <v>74.239999999999995</v>
      </c>
      <c r="I1144">
        <v>16.8</v>
      </c>
      <c r="K1144">
        <v>259.48</v>
      </c>
      <c r="L1144">
        <v>21</v>
      </c>
      <c r="M1144">
        <v>0</v>
      </c>
      <c r="N1144">
        <v>4.17</v>
      </c>
      <c r="O1144" s="1" t="s">
        <v>22</v>
      </c>
      <c r="P1144">
        <v>8.1999999999999993</v>
      </c>
      <c r="Q1144">
        <v>89.3</v>
      </c>
      <c r="R1144">
        <v>1013.7</v>
      </c>
      <c r="S1144" s="1" t="s">
        <v>79</v>
      </c>
      <c r="T1144">
        <v>38.969720000000002</v>
      </c>
      <c r="U1144">
        <v>-77.385189999999994</v>
      </c>
      <c r="V1144" s="1" t="s">
        <v>222</v>
      </c>
      <c r="W1144" s="1" t="s">
        <v>22</v>
      </c>
      <c r="X1144" s="1" t="s">
        <v>22</v>
      </c>
      <c r="Y1144" s="1" t="s">
        <v>23</v>
      </c>
    </row>
    <row r="1145" spans="1:25" x14ac:dyDescent="0.25">
      <c r="A1145" s="1" t="s">
        <v>222</v>
      </c>
      <c r="B1145" s="2">
        <v>41322</v>
      </c>
      <c r="C1145">
        <v>24.3</v>
      </c>
      <c r="D1145">
        <v>30.8</v>
      </c>
      <c r="E1145">
        <v>27.3</v>
      </c>
      <c r="F1145">
        <v>10.199999999999999</v>
      </c>
      <c r="G1145">
        <v>48.93</v>
      </c>
      <c r="I1145">
        <v>29.7</v>
      </c>
      <c r="J1145">
        <v>42.5</v>
      </c>
      <c r="K1145">
        <v>304.54000000000002</v>
      </c>
      <c r="L1145">
        <v>11.7</v>
      </c>
      <c r="M1145">
        <v>0</v>
      </c>
      <c r="N1145">
        <v>0</v>
      </c>
      <c r="O1145" s="1" t="s">
        <v>22</v>
      </c>
      <c r="P1145">
        <v>10</v>
      </c>
      <c r="Q1145">
        <v>52.2</v>
      </c>
      <c r="R1145">
        <v>1015.6</v>
      </c>
      <c r="S1145" s="1" t="s">
        <v>22</v>
      </c>
      <c r="T1145">
        <v>38.969720000000002</v>
      </c>
      <c r="U1145">
        <v>-77.385189999999994</v>
      </c>
      <c r="V1145" s="1" t="s">
        <v>222</v>
      </c>
      <c r="W1145" s="1" t="s">
        <v>22</v>
      </c>
      <c r="X1145" s="1" t="s">
        <v>22</v>
      </c>
      <c r="Y1145" s="1" t="s">
        <v>26</v>
      </c>
    </row>
    <row r="1146" spans="1:25" x14ac:dyDescent="0.25">
      <c r="A1146" s="1" t="s">
        <v>222</v>
      </c>
      <c r="B1146" s="2">
        <v>41323</v>
      </c>
      <c r="C1146">
        <v>19.5</v>
      </c>
      <c r="D1146">
        <v>42.2</v>
      </c>
      <c r="E1146">
        <v>30.7</v>
      </c>
      <c r="F1146">
        <v>8.6999999999999993</v>
      </c>
      <c r="G1146">
        <v>40.9</v>
      </c>
      <c r="I1146">
        <v>19.8</v>
      </c>
      <c r="K1146">
        <v>242.04</v>
      </c>
      <c r="L1146">
        <v>8.1999999999999993</v>
      </c>
      <c r="M1146">
        <v>0</v>
      </c>
      <c r="N1146">
        <v>0</v>
      </c>
      <c r="O1146" s="1" t="s">
        <v>22</v>
      </c>
      <c r="P1146">
        <v>10</v>
      </c>
      <c r="Q1146">
        <v>29.4</v>
      </c>
      <c r="R1146">
        <v>1025.3</v>
      </c>
      <c r="S1146" s="1" t="s">
        <v>22</v>
      </c>
      <c r="T1146">
        <v>38.969720000000002</v>
      </c>
      <c r="U1146">
        <v>-77.385189999999994</v>
      </c>
      <c r="V1146" s="1" t="s">
        <v>222</v>
      </c>
      <c r="W1146" s="1" t="s">
        <v>22</v>
      </c>
      <c r="X1146" s="1" t="s">
        <v>22</v>
      </c>
      <c r="Y1146" s="1" t="s">
        <v>26</v>
      </c>
    </row>
    <row r="1147" spans="1:25" x14ac:dyDescent="0.25">
      <c r="A1147" s="1" t="s">
        <v>222</v>
      </c>
      <c r="B1147" s="2">
        <v>41324</v>
      </c>
      <c r="C1147">
        <v>35.1</v>
      </c>
      <c r="D1147">
        <v>44.3</v>
      </c>
      <c r="E1147">
        <v>39.1</v>
      </c>
      <c r="F1147">
        <v>28.6</v>
      </c>
      <c r="G1147">
        <v>67.66</v>
      </c>
      <c r="I1147">
        <v>18.5</v>
      </c>
      <c r="J1147">
        <v>31.1</v>
      </c>
      <c r="K1147">
        <v>207</v>
      </c>
      <c r="L1147">
        <v>28.4</v>
      </c>
      <c r="M1147">
        <v>0.1</v>
      </c>
      <c r="N1147">
        <v>16.670000000000002</v>
      </c>
      <c r="O1147" s="1" t="s">
        <v>22</v>
      </c>
      <c r="P1147">
        <v>9.3000000000000007</v>
      </c>
      <c r="Q1147">
        <v>79.2</v>
      </c>
      <c r="R1147">
        <v>1013</v>
      </c>
      <c r="S1147" s="1" t="s">
        <v>120</v>
      </c>
      <c r="T1147">
        <v>38.969720000000002</v>
      </c>
      <c r="U1147">
        <v>-77.385189999999994</v>
      </c>
      <c r="V1147" s="1" t="s">
        <v>222</v>
      </c>
      <c r="W1147" s="1" t="s">
        <v>22</v>
      </c>
      <c r="X1147" s="1" t="s">
        <v>22</v>
      </c>
      <c r="Y1147" s="1" t="s">
        <v>24</v>
      </c>
    </row>
    <row r="1148" spans="1:25" x14ac:dyDescent="0.25">
      <c r="A1148" s="1" t="s">
        <v>222</v>
      </c>
      <c r="B1148" s="2">
        <v>41325</v>
      </c>
      <c r="C1148">
        <v>25.1</v>
      </c>
      <c r="D1148">
        <v>38.4</v>
      </c>
      <c r="E1148">
        <v>32.299999999999997</v>
      </c>
      <c r="F1148">
        <v>14.3</v>
      </c>
      <c r="G1148">
        <v>47.15</v>
      </c>
      <c r="I1148">
        <v>22.1</v>
      </c>
      <c r="J1148">
        <v>40.299999999999997</v>
      </c>
      <c r="K1148">
        <v>314.17</v>
      </c>
      <c r="L1148">
        <v>11.2</v>
      </c>
      <c r="M1148">
        <v>0</v>
      </c>
      <c r="N1148">
        <v>0</v>
      </c>
      <c r="O1148" s="1" t="s">
        <v>22</v>
      </c>
      <c r="P1148">
        <v>10</v>
      </c>
      <c r="Q1148">
        <v>66.8</v>
      </c>
      <c r="R1148">
        <v>1016.4</v>
      </c>
      <c r="S1148" s="1" t="s">
        <v>22</v>
      </c>
      <c r="T1148">
        <v>38.969720000000002</v>
      </c>
      <c r="U1148">
        <v>-77.385189999999994</v>
      </c>
      <c r="V1148" s="1" t="s">
        <v>222</v>
      </c>
      <c r="W1148" s="1" t="s">
        <v>22</v>
      </c>
      <c r="X1148" s="1" t="s">
        <v>22</v>
      </c>
      <c r="Y1148" s="1" t="s">
        <v>26</v>
      </c>
    </row>
    <row r="1149" spans="1:25" x14ac:dyDescent="0.25">
      <c r="A1149" s="1" t="s">
        <v>222</v>
      </c>
      <c r="B1149" s="2">
        <v>41326</v>
      </c>
      <c r="C1149">
        <v>23.2</v>
      </c>
      <c r="D1149">
        <v>37.9</v>
      </c>
      <c r="E1149">
        <v>29.3</v>
      </c>
      <c r="F1149">
        <v>12.3</v>
      </c>
      <c r="G1149">
        <v>49.13</v>
      </c>
      <c r="I1149">
        <v>17.600000000000001</v>
      </c>
      <c r="J1149">
        <v>31.1</v>
      </c>
      <c r="K1149">
        <v>309.04000000000002</v>
      </c>
      <c r="L1149">
        <v>10.5</v>
      </c>
      <c r="M1149">
        <v>0</v>
      </c>
      <c r="N1149">
        <v>0</v>
      </c>
      <c r="O1149" s="1" t="s">
        <v>22</v>
      </c>
      <c r="P1149">
        <v>10</v>
      </c>
      <c r="Q1149">
        <v>46.4</v>
      </c>
      <c r="R1149">
        <v>1023.2</v>
      </c>
      <c r="S1149" s="1" t="s">
        <v>22</v>
      </c>
      <c r="T1149">
        <v>38.969720000000002</v>
      </c>
      <c r="U1149">
        <v>-77.385189999999994</v>
      </c>
      <c r="V1149" s="1" t="s">
        <v>222</v>
      </c>
      <c r="W1149" s="1" t="s">
        <v>22</v>
      </c>
      <c r="X1149" s="1" t="s">
        <v>22</v>
      </c>
      <c r="Y1149" s="1" t="s">
        <v>26</v>
      </c>
    </row>
    <row r="1150" spans="1:25" x14ac:dyDescent="0.25">
      <c r="A1150" s="1" t="s">
        <v>222</v>
      </c>
      <c r="B1150" s="2">
        <v>41327</v>
      </c>
      <c r="C1150">
        <v>27.3</v>
      </c>
      <c r="D1150">
        <v>33.1</v>
      </c>
      <c r="E1150">
        <v>30.9</v>
      </c>
      <c r="F1150">
        <v>21.9</v>
      </c>
      <c r="G1150">
        <v>69.84</v>
      </c>
      <c r="I1150">
        <v>12.6</v>
      </c>
      <c r="K1150">
        <v>144.96</v>
      </c>
      <c r="L1150">
        <v>18.8</v>
      </c>
      <c r="M1150">
        <v>0.1</v>
      </c>
      <c r="N1150">
        <v>16.670000000000002</v>
      </c>
      <c r="O1150" s="1" t="s">
        <v>22</v>
      </c>
      <c r="P1150">
        <v>9.6</v>
      </c>
      <c r="Q1150">
        <v>95.3</v>
      </c>
      <c r="R1150">
        <v>1026.5</v>
      </c>
      <c r="S1150" s="1" t="s">
        <v>242</v>
      </c>
      <c r="T1150">
        <v>38.969720000000002</v>
      </c>
      <c r="U1150">
        <v>-77.385189999999994</v>
      </c>
      <c r="V1150" s="1" t="s">
        <v>222</v>
      </c>
      <c r="W1150" s="1" t="s">
        <v>22</v>
      </c>
      <c r="X1150" s="1" t="s">
        <v>22</v>
      </c>
      <c r="Y1150" s="1" t="s">
        <v>24</v>
      </c>
    </row>
    <row r="1151" spans="1:25" x14ac:dyDescent="0.25">
      <c r="A1151" s="1" t="s">
        <v>222</v>
      </c>
      <c r="B1151" s="2">
        <v>41328</v>
      </c>
      <c r="C1151">
        <v>32.9</v>
      </c>
      <c r="D1151">
        <v>43.4</v>
      </c>
      <c r="E1151">
        <v>37.9</v>
      </c>
      <c r="F1151">
        <v>35.799999999999997</v>
      </c>
      <c r="G1151">
        <v>91.89</v>
      </c>
      <c r="I1151">
        <v>10.6</v>
      </c>
      <c r="K1151">
        <v>122.47</v>
      </c>
      <c r="L1151">
        <v>29.4</v>
      </c>
      <c r="M1151">
        <v>0</v>
      </c>
      <c r="N1151">
        <v>16.670000000000002</v>
      </c>
      <c r="O1151" s="1" t="s">
        <v>22</v>
      </c>
      <c r="P1151">
        <v>3.7</v>
      </c>
      <c r="Q1151">
        <v>100</v>
      </c>
      <c r="R1151">
        <v>1015.8</v>
      </c>
      <c r="S1151" s="1" t="s">
        <v>85</v>
      </c>
      <c r="T1151">
        <v>38.969720000000002</v>
      </c>
      <c r="U1151">
        <v>-77.385189999999994</v>
      </c>
      <c r="V1151" s="1" t="s">
        <v>222</v>
      </c>
      <c r="W1151" s="1" t="s">
        <v>22</v>
      </c>
      <c r="X1151" s="1" t="s">
        <v>22</v>
      </c>
      <c r="Y1151" s="1" t="s">
        <v>23</v>
      </c>
    </row>
    <row r="1152" spans="1:25" x14ac:dyDescent="0.25">
      <c r="A1152" s="1" t="s">
        <v>222</v>
      </c>
      <c r="B1152" s="2">
        <v>41329</v>
      </c>
      <c r="C1152">
        <v>32</v>
      </c>
      <c r="D1152">
        <v>50.9</v>
      </c>
      <c r="E1152">
        <v>41.9</v>
      </c>
      <c r="F1152">
        <v>29.4</v>
      </c>
      <c r="G1152">
        <v>64.790000000000006</v>
      </c>
      <c r="I1152">
        <v>20.3</v>
      </c>
      <c r="J1152">
        <v>36.9</v>
      </c>
      <c r="K1152">
        <v>315.04000000000002</v>
      </c>
      <c r="L1152">
        <v>26.3</v>
      </c>
      <c r="M1152">
        <v>0</v>
      </c>
      <c r="N1152">
        <v>0</v>
      </c>
      <c r="O1152" s="1" t="s">
        <v>22</v>
      </c>
      <c r="P1152">
        <v>8.3000000000000007</v>
      </c>
      <c r="Q1152">
        <v>55.5</v>
      </c>
      <c r="R1152">
        <v>1013.2</v>
      </c>
      <c r="S1152" s="1" t="s">
        <v>61</v>
      </c>
      <c r="T1152">
        <v>38.969720000000002</v>
      </c>
      <c r="U1152">
        <v>-77.385189999999994</v>
      </c>
      <c r="V1152" s="1" t="s">
        <v>222</v>
      </c>
      <c r="W1152" s="1" t="s">
        <v>22</v>
      </c>
      <c r="X1152" s="1" t="s">
        <v>22</v>
      </c>
      <c r="Y1152" s="1" t="s">
        <v>26</v>
      </c>
    </row>
    <row r="1153" spans="1:25" x14ac:dyDescent="0.25">
      <c r="A1153" s="1" t="s">
        <v>222</v>
      </c>
      <c r="B1153" s="2">
        <v>41330</v>
      </c>
      <c r="C1153">
        <v>25.2</v>
      </c>
      <c r="D1153">
        <v>46.7</v>
      </c>
      <c r="E1153">
        <v>35.6</v>
      </c>
      <c r="F1153">
        <v>20.2</v>
      </c>
      <c r="G1153">
        <v>54.65</v>
      </c>
      <c r="I1153">
        <v>7.8</v>
      </c>
      <c r="K1153">
        <v>201.05</v>
      </c>
      <c r="L1153">
        <v>17.7</v>
      </c>
      <c r="M1153">
        <v>0</v>
      </c>
      <c r="N1153">
        <v>0</v>
      </c>
      <c r="O1153" s="1" t="s">
        <v>22</v>
      </c>
      <c r="P1153">
        <v>10</v>
      </c>
      <c r="Q1153">
        <v>33.1</v>
      </c>
      <c r="R1153">
        <v>1022</v>
      </c>
      <c r="S1153" s="1" t="s">
        <v>22</v>
      </c>
      <c r="T1153">
        <v>38.969720000000002</v>
      </c>
      <c r="U1153">
        <v>-77.385189999999994</v>
      </c>
      <c r="V1153" s="1" t="s">
        <v>222</v>
      </c>
      <c r="W1153" s="1" t="s">
        <v>22</v>
      </c>
      <c r="X1153" s="1" t="s">
        <v>22</v>
      </c>
      <c r="Y1153" s="1" t="s">
        <v>26</v>
      </c>
    </row>
    <row r="1154" spans="1:25" x14ac:dyDescent="0.25">
      <c r="A1154" s="1" t="s">
        <v>222</v>
      </c>
      <c r="B1154" s="2">
        <v>41331</v>
      </c>
      <c r="C1154">
        <v>27.4</v>
      </c>
      <c r="D1154">
        <v>43</v>
      </c>
      <c r="E1154">
        <v>36.1</v>
      </c>
      <c r="F1154">
        <v>31.2</v>
      </c>
      <c r="G1154">
        <v>82.59</v>
      </c>
      <c r="I1154">
        <v>22.1</v>
      </c>
      <c r="J1154">
        <v>38</v>
      </c>
      <c r="K1154">
        <v>105</v>
      </c>
      <c r="L1154">
        <v>21.7</v>
      </c>
      <c r="M1154">
        <v>0.6</v>
      </c>
      <c r="N1154">
        <v>50</v>
      </c>
      <c r="O1154" s="1" t="s">
        <v>22</v>
      </c>
      <c r="P1154">
        <v>7.2</v>
      </c>
      <c r="Q1154">
        <v>78.2</v>
      </c>
      <c r="R1154">
        <v>1016.5</v>
      </c>
      <c r="S1154" s="1" t="s">
        <v>240</v>
      </c>
      <c r="T1154">
        <v>38.969720000000002</v>
      </c>
      <c r="U1154">
        <v>-77.385189999999994</v>
      </c>
      <c r="V1154" s="1" t="s">
        <v>222</v>
      </c>
      <c r="W1154" s="1" t="s">
        <v>22</v>
      </c>
      <c r="X1154" s="1" t="s">
        <v>22</v>
      </c>
      <c r="Y1154" s="1" t="s">
        <v>24</v>
      </c>
    </row>
    <row r="1155" spans="1:25" x14ac:dyDescent="0.25">
      <c r="A1155" s="1" t="s">
        <v>222</v>
      </c>
      <c r="B1155" s="2">
        <v>41332</v>
      </c>
      <c r="C1155">
        <v>38.799999999999997</v>
      </c>
      <c r="D1155">
        <v>53.9</v>
      </c>
      <c r="E1155">
        <v>45.7</v>
      </c>
      <c r="F1155">
        <v>35.9</v>
      </c>
      <c r="G1155">
        <v>71.09</v>
      </c>
      <c r="I1155">
        <v>13.5</v>
      </c>
      <c r="K1155">
        <v>274.74</v>
      </c>
      <c r="L1155">
        <v>33</v>
      </c>
      <c r="M1155">
        <v>0.1</v>
      </c>
      <c r="N1155">
        <v>16.670000000000002</v>
      </c>
      <c r="O1155" s="1" t="s">
        <v>22</v>
      </c>
      <c r="P1155">
        <v>8</v>
      </c>
      <c r="Q1155">
        <v>94.5</v>
      </c>
      <c r="R1155">
        <v>1003.2</v>
      </c>
      <c r="S1155" s="1" t="s">
        <v>201</v>
      </c>
      <c r="T1155">
        <v>38.969720000000002</v>
      </c>
      <c r="U1155">
        <v>-77.385189999999994</v>
      </c>
      <c r="V1155" s="1" t="s">
        <v>222</v>
      </c>
      <c r="W1155" s="1" t="s">
        <v>22</v>
      </c>
      <c r="X1155" s="1" t="s">
        <v>22</v>
      </c>
      <c r="Y1155" s="1" t="s">
        <v>24</v>
      </c>
    </row>
    <row r="1156" spans="1:25" x14ac:dyDescent="0.25">
      <c r="A1156" s="1" t="s">
        <v>222</v>
      </c>
      <c r="B1156" s="2">
        <v>41333</v>
      </c>
      <c r="C1156">
        <v>38</v>
      </c>
      <c r="D1156">
        <v>44.8</v>
      </c>
      <c r="E1156">
        <v>42.2</v>
      </c>
      <c r="F1156">
        <v>29</v>
      </c>
      <c r="G1156">
        <v>59.86</v>
      </c>
      <c r="I1156">
        <v>14.6</v>
      </c>
      <c r="J1156">
        <v>30</v>
      </c>
      <c r="K1156">
        <v>278.70999999999998</v>
      </c>
      <c r="L1156">
        <v>32.799999999999997</v>
      </c>
      <c r="M1156">
        <v>0</v>
      </c>
      <c r="N1156">
        <v>4.17</v>
      </c>
      <c r="O1156" s="1" t="s">
        <v>22</v>
      </c>
      <c r="P1156">
        <v>10</v>
      </c>
      <c r="Q1156">
        <v>93.5</v>
      </c>
      <c r="R1156">
        <v>1005</v>
      </c>
      <c r="S1156" s="1" t="s">
        <v>89</v>
      </c>
      <c r="T1156">
        <v>38.969720000000002</v>
      </c>
      <c r="U1156">
        <v>-77.385189999999994</v>
      </c>
      <c r="V1156" s="1" t="s">
        <v>222</v>
      </c>
      <c r="W1156" s="1" t="s">
        <v>22</v>
      </c>
      <c r="X1156" s="1" t="s">
        <v>22</v>
      </c>
      <c r="Y1156" s="1" t="s">
        <v>23</v>
      </c>
    </row>
    <row r="1157" spans="1:25" x14ac:dyDescent="0.25">
      <c r="A1157" s="1" t="s">
        <v>222</v>
      </c>
      <c r="B1157" s="2">
        <v>41334</v>
      </c>
      <c r="C1157">
        <v>35.700000000000003</v>
      </c>
      <c r="D1157">
        <v>43</v>
      </c>
      <c r="E1157">
        <v>39.6</v>
      </c>
      <c r="F1157">
        <v>26.5</v>
      </c>
      <c r="G1157">
        <v>59.5</v>
      </c>
      <c r="I1157">
        <v>16.600000000000001</v>
      </c>
      <c r="K1157">
        <v>298.33</v>
      </c>
      <c r="L1157">
        <v>29.1</v>
      </c>
      <c r="M1157">
        <v>0</v>
      </c>
      <c r="N1157">
        <v>0</v>
      </c>
      <c r="O1157" s="1" t="s">
        <v>22</v>
      </c>
      <c r="P1157">
        <v>10</v>
      </c>
      <c r="Q1157">
        <v>98</v>
      </c>
      <c r="R1157">
        <v>1009.7</v>
      </c>
      <c r="S1157" s="1" t="s">
        <v>60</v>
      </c>
      <c r="T1157">
        <v>38.969720000000002</v>
      </c>
      <c r="U1157">
        <v>-77.385189999999994</v>
      </c>
      <c r="V1157" s="1" t="s">
        <v>222</v>
      </c>
      <c r="W1157" s="1" t="s">
        <v>22</v>
      </c>
      <c r="X1157" s="1" t="s">
        <v>22</v>
      </c>
      <c r="Y1157" s="1" t="s">
        <v>23</v>
      </c>
    </row>
    <row r="1158" spans="1:25" x14ac:dyDescent="0.25">
      <c r="A1158" s="1" t="s">
        <v>222</v>
      </c>
      <c r="B1158" s="2">
        <v>41335</v>
      </c>
      <c r="C1158">
        <v>29.3</v>
      </c>
      <c r="D1158">
        <v>35.799999999999997</v>
      </c>
      <c r="E1158">
        <v>32.4</v>
      </c>
      <c r="F1158">
        <v>21</v>
      </c>
      <c r="G1158">
        <v>62.65</v>
      </c>
      <c r="I1158">
        <v>12.8</v>
      </c>
      <c r="K1158">
        <v>308.04000000000002</v>
      </c>
      <c r="L1158">
        <v>22.3</v>
      </c>
      <c r="M1158">
        <v>0</v>
      </c>
      <c r="N1158">
        <v>0</v>
      </c>
      <c r="O1158" s="1" t="s">
        <v>22</v>
      </c>
      <c r="P1158">
        <v>9.6999999999999993</v>
      </c>
      <c r="Q1158">
        <v>74.5</v>
      </c>
      <c r="R1158">
        <v>1011.7</v>
      </c>
      <c r="S1158" s="1" t="s">
        <v>60</v>
      </c>
      <c r="T1158">
        <v>38.969720000000002</v>
      </c>
      <c r="U1158">
        <v>-77.385189999999994</v>
      </c>
      <c r="V1158" s="1" t="s">
        <v>222</v>
      </c>
      <c r="W1158" s="1" t="s">
        <v>22</v>
      </c>
      <c r="X1158" s="1" t="s">
        <v>22</v>
      </c>
      <c r="Y1158" s="1" t="s">
        <v>26</v>
      </c>
    </row>
    <row r="1159" spans="1:25" x14ac:dyDescent="0.25">
      <c r="A1159" s="1" t="s">
        <v>222</v>
      </c>
      <c r="B1159" s="2">
        <v>41336</v>
      </c>
      <c r="C1159">
        <v>28.5</v>
      </c>
      <c r="D1159">
        <v>40.6</v>
      </c>
      <c r="E1159">
        <v>33</v>
      </c>
      <c r="F1159">
        <v>17.600000000000001</v>
      </c>
      <c r="G1159">
        <v>53.67</v>
      </c>
      <c r="I1159">
        <v>18.399999999999999</v>
      </c>
      <c r="J1159">
        <v>33.299999999999997</v>
      </c>
      <c r="K1159">
        <v>309.38</v>
      </c>
      <c r="L1159">
        <v>20.5</v>
      </c>
      <c r="M1159">
        <v>0</v>
      </c>
      <c r="N1159">
        <v>0</v>
      </c>
      <c r="O1159" s="1" t="s">
        <v>22</v>
      </c>
      <c r="P1159">
        <v>10</v>
      </c>
      <c r="Q1159">
        <v>71.7</v>
      </c>
      <c r="R1159">
        <v>1011.4</v>
      </c>
      <c r="S1159" s="1" t="s">
        <v>22</v>
      </c>
      <c r="T1159">
        <v>38.969720000000002</v>
      </c>
      <c r="U1159">
        <v>-77.385189999999994</v>
      </c>
      <c r="V1159" s="1" t="s">
        <v>222</v>
      </c>
      <c r="W1159" s="1" t="s">
        <v>22</v>
      </c>
      <c r="X1159" s="1" t="s">
        <v>22</v>
      </c>
      <c r="Y1159" s="1" t="s">
        <v>26</v>
      </c>
    </row>
    <row r="1160" spans="1:25" x14ac:dyDescent="0.25">
      <c r="A1160" s="1" t="s">
        <v>222</v>
      </c>
      <c r="B1160" s="2">
        <v>41337</v>
      </c>
      <c r="C1160">
        <v>28.3</v>
      </c>
      <c r="D1160">
        <v>43</v>
      </c>
      <c r="E1160">
        <v>34.1</v>
      </c>
      <c r="F1160">
        <v>14.9</v>
      </c>
      <c r="G1160">
        <v>45.65</v>
      </c>
      <c r="I1160">
        <v>20.9</v>
      </c>
      <c r="J1160">
        <v>32.200000000000003</v>
      </c>
      <c r="K1160">
        <v>291.58</v>
      </c>
      <c r="L1160">
        <v>17.899999999999999</v>
      </c>
      <c r="M1160">
        <v>0</v>
      </c>
      <c r="N1160">
        <v>0</v>
      </c>
      <c r="O1160" s="1" t="s">
        <v>22</v>
      </c>
      <c r="P1160">
        <v>10</v>
      </c>
      <c r="Q1160">
        <v>21.6</v>
      </c>
      <c r="R1160">
        <v>1015.5</v>
      </c>
      <c r="S1160" s="1" t="s">
        <v>22</v>
      </c>
      <c r="T1160">
        <v>38.969720000000002</v>
      </c>
      <c r="U1160">
        <v>-77.385189999999994</v>
      </c>
      <c r="V1160" s="1" t="s">
        <v>222</v>
      </c>
      <c r="W1160" s="1" t="s">
        <v>22</v>
      </c>
      <c r="X1160" s="1" t="s">
        <v>22</v>
      </c>
      <c r="Y1160" s="1" t="s">
        <v>28</v>
      </c>
    </row>
    <row r="1161" spans="1:25" x14ac:dyDescent="0.25">
      <c r="A1161" s="1" t="s">
        <v>222</v>
      </c>
      <c r="B1161" s="2">
        <v>41338</v>
      </c>
      <c r="C1161">
        <v>27.7</v>
      </c>
      <c r="D1161">
        <v>50</v>
      </c>
      <c r="E1161">
        <v>40</v>
      </c>
      <c r="F1161">
        <v>17.899999999999999</v>
      </c>
      <c r="G1161">
        <v>42.52</v>
      </c>
      <c r="I1161">
        <v>15.5</v>
      </c>
      <c r="K1161">
        <v>167.82</v>
      </c>
      <c r="L1161">
        <v>21.6</v>
      </c>
      <c r="M1161">
        <v>0</v>
      </c>
      <c r="N1161">
        <v>4.17</v>
      </c>
      <c r="O1161" s="1" t="s">
        <v>22</v>
      </c>
      <c r="P1161">
        <v>10</v>
      </c>
      <c r="Q1161">
        <v>77</v>
      </c>
      <c r="R1161">
        <v>1015.7</v>
      </c>
      <c r="S1161" s="1" t="s">
        <v>120</v>
      </c>
      <c r="T1161">
        <v>38.969720000000002</v>
      </c>
      <c r="U1161">
        <v>-77.385189999999994</v>
      </c>
      <c r="V1161" s="1" t="s">
        <v>222</v>
      </c>
      <c r="W1161" s="1" t="s">
        <v>22</v>
      </c>
      <c r="X1161" s="1" t="s">
        <v>22</v>
      </c>
      <c r="Y1161" s="1" t="s">
        <v>23</v>
      </c>
    </row>
    <row r="1162" spans="1:25" x14ac:dyDescent="0.25">
      <c r="A1162" s="1" t="s">
        <v>222</v>
      </c>
      <c r="B1162" s="2">
        <v>41339</v>
      </c>
      <c r="C1162">
        <v>33.299999999999997</v>
      </c>
      <c r="D1162">
        <v>38.299999999999997</v>
      </c>
      <c r="E1162">
        <v>34.9</v>
      </c>
      <c r="F1162">
        <v>31.9</v>
      </c>
      <c r="G1162">
        <v>88.98</v>
      </c>
      <c r="I1162">
        <v>24.7</v>
      </c>
      <c r="J1162">
        <v>39.1</v>
      </c>
      <c r="K1162">
        <v>182.88</v>
      </c>
      <c r="L1162">
        <v>21.6</v>
      </c>
      <c r="M1162">
        <v>1</v>
      </c>
      <c r="N1162">
        <v>83.33</v>
      </c>
      <c r="O1162" s="1" t="s">
        <v>225</v>
      </c>
      <c r="P1162">
        <v>4.3</v>
      </c>
      <c r="Q1162">
        <v>81.8</v>
      </c>
      <c r="R1162">
        <v>1008.1</v>
      </c>
      <c r="S1162" s="1" t="s">
        <v>372</v>
      </c>
      <c r="T1162">
        <v>38.969720000000002</v>
      </c>
      <c r="U1162">
        <v>-77.385189999999994</v>
      </c>
      <c r="V1162" s="1" t="s">
        <v>222</v>
      </c>
      <c r="W1162" s="1" t="s">
        <v>22</v>
      </c>
      <c r="X1162" s="1" t="s">
        <v>22</v>
      </c>
      <c r="Y1162" s="1" t="s">
        <v>24</v>
      </c>
    </row>
    <row r="1163" spans="1:25" x14ac:dyDescent="0.25">
      <c r="A1163" s="1" t="s">
        <v>222</v>
      </c>
      <c r="B1163" s="2">
        <v>41340</v>
      </c>
      <c r="C1163">
        <v>34.1</v>
      </c>
      <c r="D1163">
        <v>45.9</v>
      </c>
      <c r="E1163">
        <v>39.6</v>
      </c>
      <c r="F1163">
        <v>27</v>
      </c>
      <c r="G1163">
        <v>61.76</v>
      </c>
      <c r="I1163">
        <v>18.600000000000001</v>
      </c>
      <c r="J1163">
        <v>30</v>
      </c>
      <c r="K1163">
        <v>324.5</v>
      </c>
      <c r="L1163">
        <v>27.8</v>
      </c>
      <c r="M1163">
        <v>0</v>
      </c>
      <c r="N1163">
        <v>0</v>
      </c>
      <c r="O1163" s="1" t="s">
        <v>206</v>
      </c>
      <c r="P1163">
        <v>10</v>
      </c>
      <c r="Q1163">
        <v>49.5</v>
      </c>
      <c r="R1163">
        <v>1019.2</v>
      </c>
      <c r="S1163" s="1" t="s">
        <v>22</v>
      </c>
      <c r="T1163">
        <v>38.969720000000002</v>
      </c>
      <c r="U1163">
        <v>-77.385189999999994</v>
      </c>
      <c r="V1163" s="1" t="s">
        <v>222</v>
      </c>
      <c r="W1163" s="1" t="s">
        <v>22</v>
      </c>
      <c r="X1163" s="1" t="s">
        <v>22</v>
      </c>
      <c r="Y1163" s="1" t="s">
        <v>26</v>
      </c>
    </row>
    <row r="1164" spans="1:25" x14ac:dyDescent="0.25">
      <c r="A1164" s="1" t="s">
        <v>222</v>
      </c>
      <c r="B1164" s="2">
        <v>41341</v>
      </c>
      <c r="C1164">
        <v>35.799999999999997</v>
      </c>
      <c r="D1164">
        <v>47.7</v>
      </c>
      <c r="E1164">
        <v>40.9</v>
      </c>
      <c r="F1164">
        <v>26.3</v>
      </c>
      <c r="G1164">
        <v>56.64</v>
      </c>
      <c r="I1164">
        <v>25.8</v>
      </c>
      <c r="J1164">
        <v>38</v>
      </c>
      <c r="K1164">
        <v>323.5</v>
      </c>
      <c r="L1164">
        <v>27</v>
      </c>
      <c r="M1164">
        <v>0</v>
      </c>
      <c r="N1164">
        <v>0</v>
      </c>
      <c r="O1164" s="1" t="s">
        <v>22</v>
      </c>
      <c r="P1164">
        <v>10</v>
      </c>
      <c r="Q1164">
        <v>67.900000000000006</v>
      </c>
      <c r="R1164">
        <v>1022.5</v>
      </c>
      <c r="S1164" s="1" t="s">
        <v>22</v>
      </c>
      <c r="T1164">
        <v>38.969720000000002</v>
      </c>
      <c r="U1164">
        <v>-77.385189999999994</v>
      </c>
      <c r="V1164" s="1" t="s">
        <v>222</v>
      </c>
      <c r="W1164" s="1" t="s">
        <v>22</v>
      </c>
      <c r="X1164" s="1" t="s">
        <v>22</v>
      </c>
      <c r="Y1164" s="1" t="s">
        <v>26</v>
      </c>
    </row>
    <row r="1165" spans="1:25" x14ac:dyDescent="0.25">
      <c r="A1165" s="1" t="s">
        <v>222</v>
      </c>
      <c r="B1165" s="2">
        <v>41342</v>
      </c>
      <c r="C1165">
        <v>33</v>
      </c>
      <c r="D1165">
        <v>59</v>
      </c>
      <c r="E1165">
        <v>43.5</v>
      </c>
      <c r="F1165">
        <v>24.2</v>
      </c>
      <c r="G1165">
        <v>49.98</v>
      </c>
      <c r="I1165">
        <v>13.4</v>
      </c>
      <c r="K1165">
        <v>312.26</v>
      </c>
      <c r="L1165">
        <v>27.5</v>
      </c>
      <c r="M1165">
        <v>0</v>
      </c>
      <c r="N1165">
        <v>0</v>
      </c>
      <c r="O1165" s="1" t="s">
        <v>22</v>
      </c>
      <c r="P1165">
        <v>10</v>
      </c>
      <c r="Q1165">
        <v>14.6</v>
      </c>
      <c r="R1165">
        <v>1026.0999999999999</v>
      </c>
      <c r="S1165" s="1" t="s">
        <v>22</v>
      </c>
      <c r="T1165">
        <v>38.969720000000002</v>
      </c>
      <c r="U1165">
        <v>-77.385189999999994</v>
      </c>
      <c r="V1165" s="1" t="s">
        <v>222</v>
      </c>
      <c r="W1165" s="1" t="s">
        <v>22</v>
      </c>
      <c r="X1165" s="1" t="s">
        <v>22</v>
      </c>
      <c r="Y1165" s="1" t="s">
        <v>28</v>
      </c>
    </row>
    <row r="1166" spans="1:25" x14ac:dyDescent="0.25">
      <c r="A1166" s="1" t="s">
        <v>222</v>
      </c>
      <c r="B1166" s="2">
        <v>41343</v>
      </c>
      <c r="C1166">
        <v>27.4</v>
      </c>
      <c r="D1166">
        <v>62.1</v>
      </c>
      <c r="E1166">
        <v>45.6</v>
      </c>
      <c r="F1166">
        <v>23.9</v>
      </c>
      <c r="G1166">
        <v>49.93</v>
      </c>
      <c r="I1166">
        <v>11.6</v>
      </c>
      <c r="K1166">
        <v>161.35</v>
      </c>
      <c r="L1166">
        <v>24.4</v>
      </c>
      <c r="M1166">
        <v>0</v>
      </c>
      <c r="N1166">
        <v>0</v>
      </c>
      <c r="O1166" s="1" t="s">
        <v>22</v>
      </c>
      <c r="P1166">
        <v>10</v>
      </c>
      <c r="Q1166">
        <v>36</v>
      </c>
      <c r="R1166">
        <v>1025.2</v>
      </c>
      <c r="S1166" s="1" t="s">
        <v>22</v>
      </c>
      <c r="T1166">
        <v>38.969720000000002</v>
      </c>
      <c r="U1166">
        <v>-77.385189999999994</v>
      </c>
      <c r="V1166" s="1" t="s">
        <v>222</v>
      </c>
      <c r="W1166" s="1" t="s">
        <v>22</v>
      </c>
      <c r="X1166" s="1" t="s">
        <v>22</v>
      </c>
      <c r="Y1166" s="1" t="s">
        <v>26</v>
      </c>
    </row>
    <row r="1167" spans="1:25" x14ac:dyDescent="0.25">
      <c r="A1167" s="1" t="s">
        <v>222</v>
      </c>
      <c r="B1167" s="2">
        <v>41344</v>
      </c>
      <c r="C1167">
        <v>43</v>
      </c>
      <c r="D1167">
        <v>59.1</v>
      </c>
      <c r="E1167">
        <v>51.1</v>
      </c>
      <c r="F1167">
        <v>42</v>
      </c>
      <c r="G1167">
        <v>71.75</v>
      </c>
      <c r="I1167">
        <v>14.5</v>
      </c>
      <c r="K1167">
        <v>161</v>
      </c>
      <c r="L1167">
        <v>38.200000000000003</v>
      </c>
      <c r="M1167">
        <v>0</v>
      </c>
      <c r="N1167">
        <v>0</v>
      </c>
      <c r="O1167" s="1" t="s">
        <v>22</v>
      </c>
      <c r="P1167">
        <v>10</v>
      </c>
      <c r="Q1167">
        <v>85.6</v>
      </c>
      <c r="R1167">
        <v>1019.4</v>
      </c>
      <c r="S1167" s="1" t="s">
        <v>22</v>
      </c>
      <c r="T1167">
        <v>38.969720000000002</v>
      </c>
      <c r="U1167">
        <v>-77.385189999999994</v>
      </c>
      <c r="V1167" s="1" t="s">
        <v>222</v>
      </c>
      <c r="W1167" s="1" t="s">
        <v>22</v>
      </c>
      <c r="X1167" s="1" t="s">
        <v>22</v>
      </c>
      <c r="Y1167" s="1" t="s">
        <v>23</v>
      </c>
    </row>
    <row r="1168" spans="1:25" x14ac:dyDescent="0.25">
      <c r="A1168" s="1" t="s">
        <v>222</v>
      </c>
      <c r="B1168" s="2">
        <v>41345</v>
      </c>
      <c r="C1168">
        <v>42.1</v>
      </c>
      <c r="D1168">
        <v>57.2</v>
      </c>
      <c r="E1168">
        <v>52.6</v>
      </c>
      <c r="F1168">
        <v>43.4</v>
      </c>
      <c r="G1168">
        <v>72.12</v>
      </c>
      <c r="I1168">
        <v>18.7</v>
      </c>
      <c r="J1168">
        <v>31.1</v>
      </c>
      <c r="K1168">
        <v>254.75</v>
      </c>
      <c r="L1168">
        <v>36.200000000000003</v>
      </c>
      <c r="M1168">
        <v>1.1000000000000001</v>
      </c>
      <c r="N1168">
        <v>33.33</v>
      </c>
      <c r="O1168" s="1" t="s">
        <v>22</v>
      </c>
      <c r="P1168">
        <v>8.3000000000000007</v>
      </c>
      <c r="Q1168">
        <v>75.2</v>
      </c>
      <c r="R1168">
        <v>1010</v>
      </c>
      <c r="S1168" s="1" t="s">
        <v>93</v>
      </c>
      <c r="T1168">
        <v>38.969720000000002</v>
      </c>
      <c r="U1168">
        <v>-77.385189999999994</v>
      </c>
      <c r="V1168" s="1" t="s">
        <v>222</v>
      </c>
      <c r="W1168" s="1" t="s">
        <v>22</v>
      </c>
      <c r="X1168" s="1" t="s">
        <v>22</v>
      </c>
      <c r="Y1168" s="1" t="s">
        <v>24</v>
      </c>
    </row>
    <row r="1169" spans="1:25" x14ac:dyDescent="0.25">
      <c r="A1169" s="1" t="s">
        <v>222</v>
      </c>
      <c r="B1169" s="2">
        <v>41346</v>
      </c>
      <c r="C1169">
        <v>29.4</v>
      </c>
      <c r="D1169">
        <v>47.9</v>
      </c>
      <c r="E1169">
        <v>40</v>
      </c>
      <c r="F1169">
        <v>24.7</v>
      </c>
      <c r="G1169">
        <v>56.21</v>
      </c>
      <c r="I1169">
        <v>19.7</v>
      </c>
      <c r="J1169">
        <v>41.4</v>
      </c>
      <c r="K1169">
        <v>275.08999999999997</v>
      </c>
      <c r="L1169">
        <v>24.4</v>
      </c>
      <c r="M1169">
        <v>0</v>
      </c>
      <c r="N1169">
        <v>0</v>
      </c>
      <c r="O1169" s="1" t="s">
        <v>22</v>
      </c>
      <c r="P1169">
        <v>10</v>
      </c>
      <c r="Q1169">
        <v>50.6</v>
      </c>
      <c r="R1169">
        <v>1014.9</v>
      </c>
      <c r="S1169" s="1" t="s">
        <v>67</v>
      </c>
      <c r="T1169">
        <v>38.969720000000002</v>
      </c>
      <c r="U1169">
        <v>-77.385189999999994</v>
      </c>
      <c r="V1169" s="1" t="s">
        <v>222</v>
      </c>
      <c r="W1169" s="1" t="s">
        <v>22</v>
      </c>
      <c r="X1169" s="1" t="s">
        <v>22</v>
      </c>
      <c r="Y1169" s="1" t="s">
        <v>26</v>
      </c>
    </row>
    <row r="1170" spans="1:25" x14ac:dyDescent="0.25">
      <c r="A1170" s="1" t="s">
        <v>222</v>
      </c>
      <c r="B1170" s="2">
        <v>41347</v>
      </c>
      <c r="C1170">
        <v>30.9</v>
      </c>
      <c r="D1170">
        <v>44.8</v>
      </c>
      <c r="E1170">
        <v>37</v>
      </c>
      <c r="F1170">
        <v>16.2</v>
      </c>
      <c r="G1170">
        <v>43.2</v>
      </c>
      <c r="I1170">
        <v>26.2</v>
      </c>
      <c r="J1170">
        <v>38</v>
      </c>
      <c r="K1170">
        <v>295.45999999999998</v>
      </c>
      <c r="L1170">
        <v>20.3</v>
      </c>
      <c r="M1170">
        <v>0</v>
      </c>
      <c r="N1170">
        <v>0</v>
      </c>
      <c r="O1170" s="1" t="s">
        <v>22</v>
      </c>
      <c r="P1170">
        <v>10</v>
      </c>
      <c r="Q1170">
        <v>44</v>
      </c>
      <c r="R1170">
        <v>1018.8</v>
      </c>
      <c r="S1170" s="1" t="s">
        <v>22</v>
      </c>
      <c r="T1170">
        <v>38.969720000000002</v>
      </c>
      <c r="U1170">
        <v>-77.385189999999994</v>
      </c>
      <c r="V1170" s="1" t="s">
        <v>222</v>
      </c>
      <c r="W1170" s="1" t="s">
        <v>22</v>
      </c>
      <c r="X1170" s="1" t="s">
        <v>22</v>
      </c>
      <c r="Y1170" s="1" t="s">
        <v>26</v>
      </c>
    </row>
    <row r="1171" spans="1:25" x14ac:dyDescent="0.25">
      <c r="A1171" s="1" t="s">
        <v>222</v>
      </c>
      <c r="B1171" s="2">
        <v>41348</v>
      </c>
      <c r="C1171">
        <v>29.4</v>
      </c>
      <c r="D1171">
        <v>57.1</v>
      </c>
      <c r="E1171">
        <v>42.8</v>
      </c>
      <c r="F1171">
        <v>22.3</v>
      </c>
      <c r="G1171">
        <v>46.08</v>
      </c>
      <c r="I1171">
        <v>15.6</v>
      </c>
      <c r="K1171">
        <v>228.83</v>
      </c>
      <c r="L1171">
        <v>24.6</v>
      </c>
      <c r="M1171">
        <v>0</v>
      </c>
      <c r="N1171">
        <v>0</v>
      </c>
      <c r="O1171" s="1" t="s">
        <v>22</v>
      </c>
      <c r="P1171">
        <v>10</v>
      </c>
      <c r="Q1171">
        <v>51.1</v>
      </c>
      <c r="R1171">
        <v>1014.6</v>
      </c>
      <c r="S1171" s="1" t="s">
        <v>22</v>
      </c>
      <c r="T1171">
        <v>38.969720000000002</v>
      </c>
      <c r="U1171">
        <v>-77.385189999999994</v>
      </c>
      <c r="V1171" s="1" t="s">
        <v>222</v>
      </c>
      <c r="W1171" s="1" t="s">
        <v>22</v>
      </c>
      <c r="X1171" s="1" t="s">
        <v>22</v>
      </c>
      <c r="Y1171" s="1" t="s">
        <v>26</v>
      </c>
    </row>
    <row r="1172" spans="1:25" x14ac:dyDescent="0.25">
      <c r="A1172" s="1" t="s">
        <v>222</v>
      </c>
      <c r="B1172" s="2">
        <v>41349</v>
      </c>
      <c r="C1172">
        <v>37.9</v>
      </c>
      <c r="D1172">
        <v>58.8</v>
      </c>
      <c r="E1172">
        <v>45.5</v>
      </c>
      <c r="F1172">
        <v>35.1</v>
      </c>
      <c r="G1172">
        <v>68.11</v>
      </c>
      <c r="I1172">
        <v>13.1</v>
      </c>
      <c r="K1172">
        <v>181.23</v>
      </c>
      <c r="L1172">
        <v>30.7</v>
      </c>
      <c r="M1172">
        <v>0</v>
      </c>
      <c r="N1172">
        <v>4.17</v>
      </c>
      <c r="O1172" s="1" t="s">
        <v>22</v>
      </c>
      <c r="P1172">
        <v>9.4</v>
      </c>
      <c r="Q1172">
        <v>84.6</v>
      </c>
      <c r="R1172">
        <v>1007.9</v>
      </c>
      <c r="S1172" s="1" t="s">
        <v>72</v>
      </c>
      <c r="T1172">
        <v>38.969720000000002</v>
      </c>
      <c r="U1172">
        <v>-77.385189999999994</v>
      </c>
      <c r="V1172" s="1" t="s">
        <v>222</v>
      </c>
      <c r="W1172" s="1" t="s">
        <v>22</v>
      </c>
      <c r="X1172" s="1" t="s">
        <v>22</v>
      </c>
      <c r="Y1172" s="1" t="s">
        <v>23</v>
      </c>
    </row>
    <row r="1173" spans="1:25" x14ac:dyDescent="0.25">
      <c r="A1173" s="1" t="s">
        <v>222</v>
      </c>
      <c r="B1173" s="2">
        <v>41350</v>
      </c>
      <c r="C1173">
        <v>31.2</v>
      </c>
      <c r="D1173">
        <v>39.700000000000003</v>
      </c>
      <c r="E1173">
        <v>37.1</v>
      </c>
      <c r="F1173">
        <v>27.7</v>
      </c>
      <c r="G1173">
        <v>70.02</v>
      </c>
      <c r="I1173">
        <v>11.1</v>
      </c>
      <c r="K1173">
        <v>175.45</v>
      </c>
      <c r="L1173">
        <v>28.3</v>
      </c>
      <c r="M1173">
        <v>0</v>
      </c>
      <c r="N1173">
        <v>0</v>
      </c>
      <c r="O1173" s="1" t="s">
        <v>22</v>
      </c>
      <c r="P1173">
        <v>8.4</v>
      </c>
      <c r="Q1173">
        <v>87.3</v>
      </c>
      <c r="R1173">
        <v>1019.6</v>
      </c>
      <c r="S1173" s="1" t="s">
        <v>65</v>
      </c>
      <c r="T1173">
        <v>38.969720000000002</v>
      </c>
      <c r="U1173">
        <v>-77.385189999999994</v>
      </c>
      <c r="V1173" s="1" t="s">
        <v>222</v>
      </c>
      <c r="W1173" s="1" t="s">
        <v>22</v>
      </c>
      <c r="X1173" s="1" t="s">
        <v>22</v>
      </c>
      <c r="Y1173" s="1" t="s">
        <v>23</v>
      </c>
    </row>
    <row r="1174" spans="1:25" x14ac:dyDescent="0.25">
      <c r="A1174" s="1" t="s">
        <v>222</v>
      </c>
      <c r="B1174" s="2">
        <v>41351</v>
      </c>
      <c r="C1174">
        <v>30.9</v>
      </c>
      <c r="D1174">
        <v>37.1</v>
      </c>
      <c r="E1174">
        <v>34.700000000000003</v>
      </c>
      <c r="F1174">
        <v>30.7</v>
      </c>
      <c r="G1174">
        <v>86.02</v>
      </c>
      <c r="I1174">
        <v>10</v>
      </c>
      <c r="K1174">
        <v>145.78</v>
      </c>
      <c r="L1174">
        <v>22.4</v>
      </c>
      <c r="M1174">
        <v>0.5</v>
      </c>
      <c r="N1174">
        <v>62.5</v>
      </c>
      <c r="O1174" s="1" t="s">
        <v>73</v>
      </c>
      <c r="P1174">
        <v>4.9000000000000004</v>
      </c>
      <c r="Q1174">
        <v>96</v>
      </c>
      <c r="R1174">
        <v>1022</v>
      </c>
      <c r="S1174" s="1" t="s">
        <v>243</v>
      </c>
      <c r="T1174">
        <v>38.969720000000002</v>
      </c>
      <c r="U1174">
        <v>-77.385189999999994</v>
      </c>
      <c r="V1174" s="1" t="s">
        <v>222</v>
      </c>
      <c r="W1174" s="1" t="s">
        <v>22</v>
      </c>
      <c r="X1174" s="1" t="s">
        <v>22</v>
      </c>
      <c r="Y1174" s="1" t="s">
        <v>24</v>
      </c>
    </row>
    <row r="1175" spans="1:25" x14ac:dyDescent="0.25">
      <c r="A1175" s="1" t="s">
        <v>222</v>
      </c>
      <c r="B1175" s="2">
        <v>41352</v>
      </c>
      <c r="C1175">
        <v>34.1</v>
      </c>
      <c r="D1175">
        <v>57.1</v>
      </c>
      <c r="E1175">
        <v>43.9</v>
      </c>
      <c r="F1175">
        <v>28.7</v>
      </c>
      <c r="G1175">
        <v>64.63</v>
      </c>
      <c r="I1175">
        <v>20.8</v>
      </c>
      <c r="J1175">
        <v>43.6</v>
      </c>
      <c r="K1175">
        <v>252.36</v>
      </c>
      <c r="L1175">
        <v>29.1</v>
      </c>
      <c r="M1175">
        <v>0</v>
      </c>
      <c r="N1175">
        <v>4.17</v>
      </c>
      <c r="O1175" s="1" t="s">
        <v>22</v>
      </c>
      <c r="P1175">
        <v>6.1</v>
      </c>
      <c r="Q1175">
        <v>49.5</v>
      </c>
      <c r="R1175">
        <v>1009.4</v>
      </c>
      <c r="S1175" s="1" t="s">
        <v>77</v>
      </c>
      <c r="T1175">
        <v>38.969720000000002</v>
      </c>
      <c r="U1175">
        <v>-77.385189999999994</v>
      </c>
      <c r="V1175" s="1" t="s">
        <v>222</v>
      </c>
      <c r="W1175" s="1" t="s">
        <v>22</v>
      </c>
      <c r="X1175" s="1" t="s">
        <v>22</v>
      </c>
      <c r="Y1175" s="1" t="s">
        <v>26</v>
      </c>
    </row>
    <row r="1176" spans="1:25" x14ac:dyDescent="0.25">
      <c r="A1176" s="1" t="s">
        <v>222</v>
      </c>
      <c r="B1176" s="2">
        <v>41353</v>
      </c>
      <c r="C1176">
        <v>34.700000000000003</v>
      </c>
      <c r="D1176">
        <v>51.1</v>
      </c>
      <c r="E1176">
        <v>43.1</v>
      </c>
      <c r="F1176">
        <v>12.9</v>
      </c>
      <c r="G1176">
        <v>29.76</v>
      </c>
      <c r="I1176">
        <v>19.399999999999999</v>
      </c>
      <c r="J1176">
        <v>36.9</v>
      </c>
      <c r="K1176">
        <v>270.92</v>
      </c>
      <c r="L1176">
        <v>27.6</v>
      </c>
      <c r="M1176">
        <v>0</v>
      </c>
      <c r="N1176">
        <v>0</v>
      </c>
      <c r="O1176" s="1" t="s">
        <v>22</v>
      </c>
      <c r="P1176">
        <v>10</v>
      </c>
      <c r="Q1176">
        <v>43.3</v>
      </c>
      <c r="R1176">
        <v>1012.6</v>
      </c>
      <c r="S1176" s="1" t="s">
        <v>22</v>
      </c>
      <c r="T1176">
        <v>38.969720000000002</v>
      </c>
      <c r="U1176">
        <v>-77.385189999999994</v>
      </c>
      <c r="V1176" s="1" t="s">
        <v>222</v>
      </c>
      <c r="W1176" s="1" t="s">
        <v>22</v>
      </c>
      <c r="X1176" s="1" t="s">
        <v>22</v>
      </c>
      <c r="Y1176" s="1" t="s">
        <v>26</v>
      </c>
    </row>
    <row r="1177" spans="1:25" x14ac:dyDescent="0.25">
      <c r="A1177" s="1" t="s">
        <v>222</v>
      </c>
      <c r="B1177" s="2">
        <v>41354</v>
      </c>
      <c r="C1177">
        <v>29.1</v>
      </c>
      <c r="D1177">
        <v>38.6</v>
      </c>
      <c r="E1177">
        <v>33.299999999999997</v>
      </c>
      <c r="F1177">
        <v>14.7</v>
      </c>
      <c r="G1177">
        <v>47.09</v>
      </c>
      <c r="I1177">
        <v>20.9</v>
      </c>
      <c r="J1177">
        <v>33.299999999999997</v>
      </c>
      <c r="K1177">
        <v>315.38</v>
      </c>
      <c r="L1177">
        <v>20.100000000000001</v>
      </c>
      <c r="M1177">
        <v>0</v>
      </c>
      <c r="N1177">
        <v>0</v>
      </c>
      <c r="O1177" s="1" t="s">
        <v>22</v>
      </c>
      <c r="P1177">
        <v>9.4</v>
      </c>
      <c r="Q1177">
        <v>79.400000000000006</v>
      </c>
      <c r="R1177">
        <v>1009.9</v>
      </c>
      <c r="S1177" s="1" t="s">
        <v>244</v>
      </c>
      <c r="T1177">
        <v>38.969720000000002</v>
      </c>
      <c r="U1177">
        <v>-77.385189999999994</v>
      </c>
      <c r="V1177" s="1" t="s">
        <v>222</v>
      </c>
      <c r="W1177" s="1" t="s">
        <v>22</v>
      </c>
      <c r="X1177" s="1" t="s">
        <v>22</v>
      </c>
      <c r="Y1177" s="1" t="s">
        <v>23</v>
      </c>
    </row>
    <row r="1178" spans="1:25" x14ac:dyDescent="0.25">
      <c r="A1178" s="1" t="s">
        <v>222</v>
      </c>
      <c r="B1178" s="2">
        <v>41355</v>
      </c>
      <c r="C1178">
        <v>25.6</v>
      </c>
      <c r="D1178">
        <v>46.9</v>
      </c>
      <c r="E1178">
        <v>36.4</v>
      </c>
      <c r="F1178">
        <v>14.3</v>
      </c>
      <c r="G1178">
        <v>40.729999999999997</v>
      </c>
      <c r="I1178">
        <v>16.399999999999999</v>
      </c>
      <c r="J1178">
        <v>33.299999999999997</v>
      </c>
      <c r="K1178">
        <v>288.70999999999998</v>
      </c>
      <c r="L1178">
        <v>17.899999999999999</v>
      </c>
      <c r="M1178">
        <v>0</v>
      </c>
      <c r="N1178">
        <v>0</v>
      </c>
      <c r="O1178" s="1" t="s">
        <v>22</v>
      </c>
      <c r="P1178">
        <v>10</v>
      </c>
      <c r="Q1178">
        <v>18</v>
      </c>
      <c r="R1178">
        <v>1013.6</v>
      </c>
      <c r="S1178" s="1" t="s">
        <v>22</v>
      </c>
      <c r="T1178">
        <v>38.969720000000002</v>
      </c>
      <c r="U1178">
        <v>-77.385189999999994</v>
      </c>
      <c r="V1178" s="1" t="s">
        <v>222</v>
      </c>
      <c r="W1178" s="1" t="s">
        <v>22</v>
      </c>
      <c r="X1178" s="1" t="s">
        <v>22</v>
      </c>
      <c r="Y1178" s="1" t="s">
        <v>28</v>
      </c>
    </row>
    <row r="1179" spans="1:25" x14ac:dyDescent="0.25">
      <c r="A1179" s="1" t="s">
        <v>222</v>
      </c>
      <c r="B1179" s="2">
        <v>41356</v>
      </c>
      <c r="C1179">
        <v>22.4</v>
      </c>
      <c r="D1179">
        <v>53.5</v>
      </c>
      <c r="E1179">
        <v>39.4</v>
      </c>
      <c r="F1179">
        <v>20.100000000000001</v>
      </c>
      <c r="G1179">
        <v>49.69</v>
      </c>
      <c r="I1179">
        <v>12.4</v>
      </c>
      <c r="K1179">
        <v>268.04000000000002</v>
      </c>
      <c r="L1179">
        <v>15.1</v>
      </c>
      <c r="M1179">
        <v>0</v>
      </c>
      <c r="N1179">
        <v>0</v>
      </c>
      <c r="O1179" s="1" t="s">
        <v>22</v>
      </c>
      <c r="P1179">
        <v>10</v>
      </c>
      <c r="Q1179">
        <v>27</v>
      </c>
      <c r="R1179">
        <v>1015.5</v>
      </c>
      <c r="S1179" s="1" t="s">
        <v>22</v>
      </c>
      <c r="T1179">
        <v>38.969720000000002</v>
      </c>
      <c r="U1179">
        <v>-77.385189999999994</v>
      </c>
      <c r="V1179" s="1" t="s">
        <v>222</v>
      </c>
      <c r="W1179" s="1" t="s">
        <v>22</v>
      </c>
      <c r="X1179" s="1" t="s">
        <v>22</v>
      </c>
      <c r="Y1179" s="1" t="s">
        <v>26</v>
      </c>
    </row>
    <row r="1180" spans="1:25" x14ac:dyDescent="0.25">
      <c r="A1180" s="1" t="s">
        <v>222</v>
      </c>
      <c r="B1180" s="2">
        <v>41357</v>
      </c>
      <c r="C1180">
        <v>29.1</v>
      </c>
      <c r="D1180">
        <v>42</v>
      </c>
      <c r="E1180">
        <v>36.200000000000003</v>
      </c>
      <c r="F1180">
        <v>22.8</v>
      </c>
      <c r="G1180">
        <v>60.24</v>
      </c>
      <c r="I1180">
        <v>10.9</v>
      </c>
      <c r="K1180">
        <v>127.16</v>
      </c>
      <c r="L1180">
        <v>24.2</v>
      </c>
      <c r="M1180">
        <v>0</v>
      </c>
      <c r="N1180">
        <v>8.33</v>
      </c>
      <c r="O1180" s="1" t="s">
        <v>22</v>
      </c>
      <c r="P1180">
        <v>9.1999999999999993</v>
      </c>
      <c r="Q1180">
        <v>65.400000000000006</v>
      </c>
      <c r="R1180">
        <v>1011.3</v>
      </c>
      <c r="S1180" s="1" t="s">
        <v>74</v>
      </c>
      <c r="T1180">
        <v>38.969720000000002</v>
      </c>
      <c r="U1180">
        <v>-77.385189999999994</v>
      </c>
      <c r="V1180" s="1" t="s">
        <v>222</v>
      </c>
      <c r="W1180" s="1" t="s">
        <v>22</v>
      </c>
      <c r="X1180" s="1" t="s">
        <v>22</v>
      </c>
      <c r="Y1180" s="1" t="s">
        <v>26</v>
      </c>
    </row>
    <row r="1181" spans="1:25" x14ac:dyDescent="0.25">
      <c r="A1181" s="1" t="s">
        <v>222</v>
      </c>
      <c r="B1181" s="2">
        <v>41358</v>
      </c>
      <c r="C1181">
        <v>32.4</v>
      </c>
      <c r="D1181">
        <v>38.799999999999997</v>
      </c>
      <c r="E1181">
        <v>34.799999999999997</v>
      </c>
      <c r="F1181">
        <v>32.299999999999997</v>
      </c>
      <c r="G1181">
        <v>90.38</v>
      </c>
      <c r="I1181">
        <v>9.6</v>
      </c>
      <c r="K1181">
        <v>219.22</v>
      </c>
      <c r="L1181">
        <v>25.8</v>
      </c>
      <c r="M1181">
        <v>0.5</v>
      </c>
      <c r="N1181">
        <v>79.17</v>
      </c>
      <c r="O1181" s="1" t="s">
        <v>22</v>
      </c>
      <c r="P1181">
        <v>4.4000000000000004</v>
      </c>
      <c r="Q1181">
        <v>99.8</v>
      </c>
      <c r="R1181">
        <v>1001.9</v>
      </c>
      <c r="S1181" s="1" t="s">
        <v>373</v>
      </c>
      <c r="T1181">
        <v>38.969720000000002</v>
      </c>
      <c r="U1181">
        <v>-77.385189999999994</v>
      </c>
      <c r="V1181" s="1" t="s">
        <v>222</v>
      </c>
      <c r="W1181" s="1" t="s">
        <v>22</v>
      </c>
      <c r="X1181" s="1" t="s">
        <v>22</v>
      </c>
      <c r="Y1181" s="1" t="s">
        <v>24</v>
      </c>
    </row>
    <row r="1182" spans="1:25" x14ac:dyDescent="0.25">
      <c r="A1182" s="1" t="s">
        <v>222</v>
      </c>
      <c r="B1182" s="2">
        <v>41359</v>
      </c>
      <c r="C1182">
        <v>32</v>
      </c>
      <c r="D1182">
        <v>47.8</v>
      </c>
      <c r="E1182">
        <v>40.200000000000003</v>
      </c>
      <c r="F1182">
        <v>29.4</v>
      </c>
      <c r="G1182">
        <v>68.36</v>
      </c>
      <c r="I1182">
        <v>18.899999999999999</v>
      </c>
      <c r="J1182">
        <v>33.299999999999997</v>
      </c>
      <c r="K1182">
        <v>294.70999999999998</v>
      </c>
      <c r="L1182">
        <v>25.9</v>
      </c>
      <c r="M1182">
        <v>0</v>
      </c>
      <c r="N1182">
        <v>4.17</v>
      </c>
      <c r="O1182" s="1" t="s">
        <v>22</v>
      </c>
      <c r="P1182">
        <v>9.3000000000000007</v>
      </c>
      <c r="Q1182">
        <v>78.599999999999994</v>
      </c>
      <c r="R1182">
        <v>1010.8</v>
      </c>
      <c r="S1182" s="1" t="s">
        <v>74</v>
      </c>
      <c r="T1182">
        <v>38.969720000000002</v>
      </c>
      <c r="U1182">
        <v>-77.385189999999994</v>
      </c>
      <c r="V1182" s="1" t="s">
        <v>222</v>
      </c>
      <c r="W1182" s="1" t="s">
        <v>22</v>
      </c>
      <c r="X1182" s="1" t="s">
        <v>22</v>
      </c>
      <c r="Y1182" s="1" t="s">
        <v>23</v>
      </c>
    </row>
    <row r="1183" spans="1:25" x14ac:dyDescent="0.25">
      <c r="A1183" s="1" t="s">
        <v>222</v>
      </c>
      <c r="B1183" s="2">
        <v>41360</v>
      </c>
      <c r="C1183">
        <v>35.799999999999997</v>
      </c>
      <c r="D1183">
        <v>48.8</v>
      </c>
      <c r="E1183">
        <v>41.9</v>
      </c>
      <c r="F1183">
        <v>27</v>
      </c>
      <c r="G1183">
        <v>56.12</v>
      </c>
      <c r="I1183">
        <v>23.5</v>
      </c>
      <c r="J1183">
        <v>39.1</v>
      </c>
      <c r="K1183">
        <v>295.08</v>
      </c>
      <c r="L1183">
        <v>28</v>
      </c>
      <c r="M1183">
        <v>0</v>
      </c>
      <c r="N1183">
        <v>0</v>
      </c>
      <c r="O1183" s="1" t="s">
        <v>22</v>
      </c>
      <c r="P1183">
        <v>10</v>
      </c>
      <c r="Q1183">
        <v>53.7</v>
      </c>
      <c r="R1183">
        <v>1018</v>
      </c>
      <c r="S1183" s="1" t="s">
        <v>22</v>
      </c>
      <c r="T1183">
        <v>38.969720000000002</v>
      </c>
      <c r="U1183">
        <v>-77.385189999999994</v>
      </c>
      <c r="V1183" s="1" t="s">
        <v>222</v>
      </c>
      <c r="W1183" s="1" t="s">
        <v>22</v>
      </c>
      <c r="X1183" s="1" t="s">
        <v>22</v>
      </c>
      <c r="Y1183" s="1" t="s">
        <v>26</v>
      </c>
    </row>
    <row r="1184" spans="1:25" x14ac:dyDescent="0.25">
      <c r="A1184" s="1" t="s">
        <v>222</v>
      </c>
      <c r="B1184" s="2">
        <v>41361</v>
      </c>
      <c r="C1184">
        <v>30.9</v>
      </c>
      <c r="D1184">
        <v>47</v>
      </c>
      <c r="E1184">
        <v>41.6</v>
      </c>
      <c r="F1184">
        <v>27.6</v>
      </c>
      <c r="G1184">
        <v>57.71</v>
      </c>
      <c r="I1184">
        <v>19</v>
      </c>
      <c r="J1184">
        <v>32.200000000000003</v>
      </c>
      <c r="K1184">
        <v>289.75</v>
      </c>
      <c r="L1184">
        <v>29.2</v>
      </c>
      <c r="M1184">
        <v>0</v>
      </c>
      <c r="N1184">
        <v>0</v>
      </c>
      <c r="O1184" s="1" t="s">
        <v>22</v>
      </c>
      <c r="P1184">
        <v>10</v>
      </c>
      <c r="Q1184">
        <v>80</v>
      </c>
      <c r="R1184">
        <v>1020.9</v>
      </c>
      <c r="S1184" s="1" t="s">
        <v>22</v>
      </c>
      <c r="T1184">
        <v>38.969720000000002</v>
      </c>
      <c r="U1184">
        <v>-77.385189999999994</v>
      </c>
      <c r="V1184" s="1" t="s">
        <v>222</v>
      </c>
      <c r="W1184" s="1" t="s">
        <v>22</v>
      </c>
      <c r="X1184" s="1" t="s">
        <v>22</v>
      </c>
      <c r="Y1184" s="1" t="s">
        <v>23</v>
      </c>
    </row>
    <row r="1185" spans="1:25" x14ac:dyDescent="0.25">
      <c r="A1185" s="1" t="s">
        <v>222</v>
      </c>
      <c r="B1185" s="2">
        <v>41362</v>
      </c>
      <c r="C1185">
        <v>38.299999999999997</v>
      </c>
      <c r="D1185">
        <v>55.1</v>
      </c>
      <c r="E1185">
        <v>45.3</v>
      </c>
      <c r="F1185">
        <v>28.5</v>
      </c>
      <c r="G1185">
        <v>53.81</v>
      </c>
      <c r="I1185">
        <v>9.6</v>
      </c>
      <c r="K1185">
        <v>280.74</v>
      </c>
      <c r="L1185">
        <v>33.299999999999997</v>
      </c>
      <c r="M1185">
        <v>0</v>
      </c>
      <c r="N1185">
        <v>0</v>
      </c>
      <c r="O1185" s="1" t="s">
        <v>22</v>
      </c>
      <c r="P1185">
        <v>10</v>
      </c>
      <c r="Q1185">
        <v>88.4</v>
      </c>
      <c r="R1185">
        <v>1023.3</v>
      </c>
      <c r="S1185" s="1" t="s">
        <v>22</v>
      </c>
      <c r="T1185">
        <v>38.969720000000002</v>
      </c>
      <c r="U1185">
        <v>-77.385189999999994</v>
      </c>
      <c r="V1185" s="1" t="s">
        <v>222</v>
      </c>
      <c r="W1185" s="1" t="s">
        <v>22</v>
      </c>
      <c r="X1185" s="1" t="s">
        <v>22</v>
      </c>
      <c r="Y1185" s="1" t="s">
        <v>23</v>
      </c>
    </row>
    <row r="1186" spans="1:25" x14ac:dyDescent="0.25">
      <c r="A1186" s="1" t="s">
        <v>222</v>
      </c>
      <c r="B1186" s="2">
        <v>41363</v>
      </c>
      <c r="C1186">
        <v>30.9</v>
      </c>
      <c r="D1186">
        <v>58.9</v>
      </c>
      <c r="E1186">
        <v>45.1</v>
      </c>
      <c r="F1186">
        <v>26.4</v>
      </c>
      <c r="G1186">
        <v>53.41</v>
      </c>
      <c r="I1186">
        <v>8</v>
      </c>
      <c r="K1186">
        <v>250.22</v>
      </c>
      <c r="L1186">
        <v>28</v>
      </c>
      <c r="M1186">
        <v>0</v>
      </c>
      <c r="N1186">
        <v>0</v>
      </c>
      <c r="O1186" s="1" t="s">
        <v>22</v>
      </c>
      <c r="P1186">
        <v>10</v>
      </c>
      <c r="Q1186">
        <v>49.3</v>
      </c>
      <c r="R1186">
        <v>1021.8</v>
      </c>
      <c r="S1186" s="1" t="s">
        <v>22</v>
      </c>
      <c r="T1186">
        <v>38.969720000000002</v>
      </c>
      <c r="U1186">
        <v>-77.385189999999994</v>
      </c>
      <c r="V1186" s="1" t="s">
        <v>222</v>
      </c>
      <c r="W1186" s="1" t="s">
        <v>22</v>
      </c>
      <c r="X1186" s="1" t="s">
        <v>22</v>
      </c>
      <c r="Y1186" s="1" t="s">
        <v>26</v>
      </c>
    </row>
    <row r="1187" spans="1:25" x14ac:dyDescent="0.25">
      <c r="A1187" s="1" t="s">
        <v>222</v>
      </c>
      <c r="B1187" s="2">
        <v>41364</v>
      </c>
      <c r="C1187">
        <v>38.9</v>
      </c>
      <c r="D1187">
        <v>51</v>
      </c>
      <c r="E1187">
        <v>46.5</v>
      </c>
      <c r="F1187">
        <v>38.5</v>
      </c>
      <c r="G1187">
        <v>74.97</v>
      </c>
      <c r="I1187">
        <v>9.1</v>
      </c>
      <c r="K1187">
        <v>180.33</v>
      </c>
      <c r="L1187">
        <v>37.1</v>
      </c>
      <c r="M1187">
        <v>0.1</v>
      </c>
      <c r="N1187">
        <v>25</v>
      </c>
      <c r="O1187" s="1" t="s">
        <v>22</v>
      </c>
      <c r="P1187">
        <v>8.1999999999999993</v>
      </c>
      <c r="Q1187">
        <v>91</v>
      </c>
      <c r="R1187">
        <v>1013.3</v>
      </c>
      <c r="S1187" s="1" t="s">
        <v>137</v>
      </c>
      <c r="T1187">
        <v>38.969720000000002</v>
      </c>
      <c r="U1187">
        <v>-77.385189999999994</v>
      </c>
      <c r="V1187" s="1" t="s">
        <v>222</v>
      </c>
      <c r="W1187" s="1" t="s">
        <v>22</v>
      </c>
      <c r="X1187" s="1" t="s">
        <v>22</v>
      </c>
      <c r="Y1187" s="1" t="s">
        <v>24</v>
      </c>
    </row>
    <row r="1188" spans="1:25" x14ac:dyDescent="0.25">
      <c r="A1188" s="1" t="s">
        <v>222</v>
      </c>
      <c r="B1188" s="2">
        <v>41365</v>
      </c>
      <c r="C1188">
        <v>38.5</v>
      </c>
      <c r="D1188">
        <v>63.5</v>
      </c>
      <c r="E1188">
        <v>47.7</v>
      </c>
      <c r="F1188">
        <v>35.299999999999997</v>
      </c>
      <c r="G1188">
        <v>66.45</v>
      </c>
      <c r="I1188">
        <v>21</v>
      </c>
      <c r="J1188">
        <v>39.1</v>
      </c>
      <c r="K1188">
        <v>257.39</v>
      </c>
      <c r="L1188">
        <v>35.200000000000003</v>
      </c>
      <c r="M1188">
        <v>0</v>
      </c>
      <c r="N1188">
        <v>0</v>
      </c>
      <c r="O1188" s="1" t="s">
        <v>22</v>
      </c>
      <c r="P1188">
        <v>7.2</v>
      </c>
      <c r="Q1188">
        <v>54.7</v>
      </c>
      <c r="R1188">
        <v>1009.5</v>
      </c>
      <c r="S1188" s="1" t="s">
        <v>77</v>
      </c>
      <c r="T1188">
        <v>38.969720000000002</v>
      </c>
      <c r="U1188">
        <v>-77.385189999999994</v>
      </c>
      <c r="V1188" s="1" t="s">
        <v>222</v>
      </c>
      <c r="W1188" s="1" t="s">
        <v>22</v>
      </c>
      <c r="X1188" s="1" t="s">
        <v>22</v>
      </c>
      <c r="Y1188" s="1" t="s">
        <v>26</v>
      </c>
    </row>
    <row r="1189" spans="1:25" x14ac:dyDescent="0.25">
      <c r="A1189" s="1" t="s">
        <v>222</v>
      </c>
      <c r="B1189" s="2">
        <v>41366</v>
      </c>
      <c r="C1189">
        <v>33.1</v>
      </c>
      <c r="D1189">
        <v>48.7</v>
      </c>
      <c r="E1189">
        <v>40.799999999999997</v>
      </c>
      <c r="F1189">
        <v>13.8</v>
      </c>
      <c r="G1189">
        <v>34.380000000000003</v>
      </c>
      <c r="I1189">
        <v>19.2</v>
      </c>
      <c r="J1189">
        <v>32.200000000000003</v>
      </c>
      <c r="K1189">
        <v>284.5</v>
      </c>
      <c r="L1189">
        <v>25.9</v>
      </c>
      <c r="M1189">
        <v>0</v>
      </c>
      <c r="N1189">
        <v>0</v>
      </c>
      <c r="O1189" s="1" t="s">
        <v>22</v>
      </c>
      <c r="P1189">
        <v>10</v>
      </c>
      <c r="Q1189">
        <v>18</v>
      </c>
      <c r="R1189">
        <v>1018.7</v>
      </c>
      <c r="S1189" s="1" t="s">
        <v>22</v>
      </c>
      <c r="T1189">
        <v>38.969720000000002</v>
      </c>
      <c r="U1189">
        <v>-77.385189999999994</v>
      </c>
      <c r="V1189" s="1" t="s">
        <v>222</v>
      </c>
      <c r="W1189" s="1" t="s">
        <v>22</v>
      </c>
      <c r="X1189" s="1" t="s">
        <v>22</v>
      </c>
      <c r="Y1189" s="1" t="s">
        <v>28</v>
      </c>
    </row>
    <row r="1190" spans="1:25" x14ac:dyDescent="0.25">
      <c r="A1190" s="1" t="s">
        <v>222</v>
      </c>
      <c r="B1190" s="2">
        <v>41367</v>
      </c>
      <c r="C1190">
        <v>25.9</v>
      </c>
      <c r="D1190">
        <v>51.1</v>
      </c>
      <c r="E1190">
        <v>38.700000000000003</v>
      </c>
      <c r="F1190">
        <v>14.8</v>
      </c>
      <c r="G1190">
        <v>41.41</v>
      </c>
      <c r="I1190">
        <v>22</v>
      </c>
      <c r="J1190">
        <v>35.6</v>
      </c>
      <c r="K1190">
        <v>293.60000000000002</v>
      </c>
      <c r="L1190">
        <v>20.8</v>
      </c>
      <c r="M1190">
        <v>0</v>
      </c>
      <c r="N1190">
        <v>0</v>
      </c>
      <c r="O1190" s="1" t="s">
        <v>22</v>
      </c>
      <c r="P1190">
        <v>10</v>
      </c>
      <c r="Q1190">
        <v>23.1</v>
      </c>
      <c r="R1190">
        <v>1024.5999999999999</v>
      </c>
      <c r="S1190" s="1" t="s">
        <v>22</v>
      </c>
      <c r="T1190">
        <v>38.969720000000002</v>
      </c>
      <c r="U1190">
        <v>-77.385189999999994</v>
      </c>
      <c r="V1190" s="1" t="s">
        <v>222</v>
      </c>
      <c r="W1190" s="1" t="s">
        <v>22</v>
      </c>
      <c r="X1190" s="1" t="s">
        <v>22</v>
      </c>
      <c r="Y1190" s="1" t="s">
        <v>28</v>
      </c>
    </row>
    <row r="1191" spans="1:25" x14ac:dyDescent="0.25">
      <c r="A1191" s="1" t="s">
        <v>222</v>
      </c>
      <c r="B1191" s="2">
        <v>41368</v>
      </c>
      <c r="C1191">
        <v>23.4</v>
      </c>
      <c r="D1191">
        <v>48.1</v>
      </c>
      <c r="E1191">
        <v>37.200000000000003</v>
      </c>
      <c r="F1191">
        <v>16.5</v>
      </c>
      <c r="G1191">
        <v>47.02</v>
      </c>
      <c r="I1191">
        <v>12.4</v>
      </c>
      <c r="K1191">
        <v>211.2</v>
      </c>
      <c r="L1191">
        <v>19</v>
      </c>
      <c r="M1191">
        <v>0</v>
      </c>
      <c r="N1191">
        <v>8.33</v>
      </c>
      <c r="O1191" s="1" t="s">
        <v>22</v>
      </c>
      <c r="P1191">
        <v>9.9</v>
      </c>
      <c r="Q1191">
        <v>63.4</v>
      </c>
      <c r="R1191">
        <v>1026.4000000000001</v>
      </c>
      <c r="S1191" s="1" t="s">
        <v>204</v>
      </c>
      <c r="T1191">
        <v>38.969720000000002</v>
      </c>
      <c r="U1191">
        <v>-77.385189999999994</v>
      </c>
      <c r="V1191" s="1" t="s">
        <v>222</v>
      </c>
      <c r="W1191" s="1" t="s">
        <v>22</v>
      </c>
      <c r="X1191" s="1" t="s">
        <v>22</v>
      </c>
      <c r="Y1191" s="1" t="s">
        <v>26</v>
      </c>
    </row>
    <row r="1192" spans="1:25" x14ac:dyDescent="0.25">
      <c r="A1192" s="1" t="s">
        <v>222</v>
      </c>
      <c r="B1192" s="2">
        <v>41369</v>
      </c>
      <c r="C1192">
        <v>37.1</v>
      </c>
      <c r="D1192">
        <v>65</v>
      </c>
      <c r="E1192">
        <v>49.3</v>
      </c>
      <c r="F1192">
        <v>29.8</v>
      </c>
      <c r="G1192">
        <v>55.92</v>
      </c>
      <c r="I1192">
        <v>16.7</v>
      </c>
      <c r="K1192">
        <v>287.57</v>
      </c>
      <c r="L1192">
        <v>33.6</v>
      </c>
      <c r="M1192">
        <v>0.2</v>
      </c>
      <c r="N1192">
        <v>25</v>
      </c>
      <c r="O1192" s="1" t="s">
        <v>22</v>
      </c>
      <c r="P1192">
        <v>9.1</v>
      </c>
      <c r="Q1192">
        <v>52.4</v>
      </c>
      <c r="R1192">
        <v>1013.9</v>
      </c>
      <c r="S1192" s="1" t="s">
        <v>307</v>
      </c>
      <c r="T1192">
        <v>38.969720000000002</v>
      </c>
      <c r="U1192">
        <v>-77.385189999999994</v>
      </c>
      <c r="V1192" s="1" t="s">
        <v>222</v>
      </c>
      <c r="W1192" s="1" t="s">
        <v>22</v>
      </c>
      <c r="X1192" s="1" t="s">
        <v>22</v>
      </c>
      <c r="Y1192" s="1" t="s">
        <v>25</v>
      </c>
    </row>
    <row r="1193" spans="1:25" x14ac:dyDescent="0.25">
      <c r="A1193" s="1" t="s">
        <v>222</v>
      </c>
      <c r="B1193" s="2">
        <v>41370</v>
      </c>
      <c r="C1193">
        <v>36.9</v>
      </c>
      <c r="D1193">
        <v>56.1</v>
      </c>
      <c r="E1193">
        <v>46.7</v>
      </c>
      <c r="F1193">
        <v>19.5</v>
      </c>
      <c r="G1193">
        <v>35.130000000000003</v>
      </c>
      <c r="I1193">
        <v>10.6</v>
      </c>
      <c r="K1193">
        <v>200.75</v>
      </c>
      <c r="L1193">
        <v>31.6</v>
      </c>
      <c r="M1193">
        <v>0</v>
      </c>
      <c r="N1193">
        <v>0</v>
      </c>
      <c r="O1193" s="1" t="s">
        <v>22</v>
      </c>
      <c r="P1193">
        <v>10</v>
      </c>
      <c r="Q1193">
        <v>13.5</v>
      </c>
      <c r="R1193">
        <v>1023.9</v>
      </c>
      <c r="S1193" s="1" t="s">
        <v>22</v>
      </c>
      <c r="T1193">
        <v>38.969720000000002</v>
      </c>
      <c r="U1193">
        <v>-77.385189999999994</v>
      </c>
      <c r="V1193" s="1" t="s">
        <v>222</v>
      </c>
      <c r="W1193" s="1" t="s">
        <v>22</v>
      </c>
      <c r="X1193" s="1" t="s">
        <v>22</v>
      </c>
      <c r="Y1193" s="1" t="s">
        <v>28</v>
      </c>
    </row>
    <row r="1194" spans="1:25" x14ac:dyDescent="0.25">
      <c r="A1194" s="1" t="s">
        <v>222</v>
      </c>
      <c r="B1194" s="2">
        <v>41371</v>
      </c>
      <c r="C1194">
        <v>39.1</v>
      </c>
      <c r="D1194">
        <v>70.2</v>
      </c>
      <c r="E1194">
        <v>54.7</v>
      </c>
      <c r="F1194">
        <v>32.799999999999997</v>
      </c>
      <c r="G1194">
        <v>45.14</v>
      </c>
      <c r="I1194">
        <v>19.399999999999999</v>
      </c>
      <c r="J1194">
        <v>31.1</v>
      </c>
      <c r="K1194">
        <v>182.54</v>
      </c>
      <c r="L1194">
        <v>33.5</v>
      </c>
      <c r="M1194">
        <v>0</v>
      </c>
      <c r="N1194">
        <v>0</v>
      </c>
      <c r="O1194" s="1" t="s">
        <v>22</v>
      </c>
      <c r="P1194">
        <v>10</v>
      </c>
      <c r="Q1194">
        <v>42</v>
      </c>
      <c r="R1194">
        <v>1020.2</v>
      </c>
      <c r="S1194" s="1" t="s">
        <v>22</v>
      </c>
      <c r="T1194">
        <v>38.969720000000002</v>
      </c>
      <c r="U1194">
        <v>-77.385189999999994</v>
      </c>
      <c r="V1194" s="1" t="s">
        <v>222</v>
      </c>
      <c r="W1194" s="1" t="s">
        <v>22</v>
      </c>
      <c r="X1194" s="1" t="s">
        <v>22</v>
      </c>
      <c r="Y1194" s="1" t="s">
        <v>26</v>
      </c>
    </row>
    <row r="1195" spans="1:25" x14ac:dyDescent="0.25">
      <c r="A1195" s="1" t="s">
        <v>222</v>
      </c>
      <c r="B1195" s="2">
        <v>41372</v>
      </c>
      <c r="C1195">
        <v>49.7</v>
      </c>
      <c r="D1195">
        <v>80.2</v>
      </c>
      <c r="E1195">
        <v>67.099999999999994</v>
      </c>
      <c r="F1195">
        <v>42.1</v>
      </c>
      <c r="G1195">
        <v>42.72</v>
      </c>
      <c r="H1195">
        <v>79</v>
      </c>
      <c r="I1195">
        <v>19.2</v>
      </c>
      <c r="K1195">
        <v>192</v>
      </c>
      <c r="M1195">
        <v>0</v>
      </c>
      <c r="N1195">
        <v>0</v>
      </c>
      <c r="O1195" s="1" t="s">
        <v>22</v>
      </c>
      <c r="P1195">
        <v>10</v>
      </c>
      <c r="Q1195">
        <v>53.7</v>
      </c>
      <c r="R1195">
        <v>1016.1</v>
      </c>
      <c r="S1195" s="1" t="s">
        <v>22</v>
      </c>
      <c r="T1195">
        <v>38.969720000000002</v>
      </c>
      <c r="U1195">
        <v>-77.385189999999994</v>
      </c>
      <c r="V1195" s="1" t="s">
        <v>222</v>
      </c>
      <c r="W1195" s="1" t="s">
        <v>22</v>
      </c>
      <c r="X1195" s="1" t="s">
        <v>22</v>
      </c>
      <c r="Y1195" s="1" t="s">
        <v>26</v>
      </c>
    </row>
    <row r="1196" spans="1:25" x14ac:dyDescent="0.25">
      <c r="A1196" s="1" t="s">
        <v>222</v>
      </c>
      <c r="B1196" s="2">
        <v>41373</v>
      </c>
      <c r="C1196">
        <v>60.6</v>
      </c>
      <c r="D1196">
        <v>84.9</v>
      </c>
      <c r="E1196">
        <v>73.900000000000006</v>
      </c>
      <c r="F1196">
        <v>49.9</v>
      </c>
      <c r="G1196">
        <v>44.62</v>
      </c>
      <c r="H1196">
        <v>82.7</v>
      </c>
      <c r="I1196">
        <v>14</v>
      </c>
      <c r="K1196">
        <v>223.74</v>
      </c>
      <c r="M1196">
        <v>0</v>
      </c>
      <c r="N1196">
        <v>0</v>
      </c>
      <c r="O1196" s="1" t="s">
        <v>22</v>
      </c>
      <c r="P1196">
        <v>10</v>
      </c>
      <c r="Q1196">
        <v>44.3</v>
      </c>
      <c r="R1196">
        <v>1015.9</v>
      </c>
      <c r="S1196" s="1" t="s">
        <v>22</v>
      </c>
      <c r="T1196">
        <v>38.969720000000002</v>
      </c>
      <c r="U1196">
        <v>-77.385189999999994</v>
      </c>
      <c r="V1196" s="1" t="s">
        <v>222</v>
      </c>
      <c r="W1196" s="1" t="s">
        <v>22</v>
      </c>
      <c r="X1196" s="1" t="s">
        <v>22</v>
      </c>
      <c r="Y1196" s="1" t="s">
        <v>26</v>
      </c>
    </row>
    <row r="1197" spans="1:25" x14ac:dyDescent="0.25">
      <c r="A1197" s="1" t="s">
        <v>222</v>
      </c>
      <c r="B1197" s="2">
        <v>41374</v>
      </c>
      <c r="C1197">
        <v>59.7</v>
      </c>
      <c r="D1197">
        <v>89.3</v>
      </c>
      <c r="E1197">
        <v>77.400000000000006</v>
      </c>
      <c r="F1197">
        <v>52.2</v>
      </c>
      <c r="G1197">
        <v>43.61</v>
      </c>
      <c r="H1197">
        <v>87</v>
      </c>
      <c r="I1197">
        <v>15.3</v>
      </c>
      <c r="K1197">
        <v>211.43</v>
      </c>
      <c r="M1197">
        <v>0</v>
      </c>
      <c r="N1197">
        <v>0</v>
      </c>
      <c r="O1197" s="1" t="s">
        <v>22</v>
      </c>
      <c r="P1197">
        <v>10</v>
      </c>
      <c r="Q1197">
        <v>43.3</v>
      </c>
      <c r="R1197">
        <v>1012.1</v>
      </c>
      <c r="S1197" s="1" t="s">
        <v>22</v>
      </c>
      <c r="T1197">
        <v>38.969720000000002</v>
      </c>
      <c r="U1197">
        <v>-77.385189999999994</v>
      </c>
      <c r="V1197" s="1" t="s">
        <v>222</v>
      </c>
      <c r="W1197" s="1" t="s">
        <v>22</v>
      </c>
      <c r="X1197" s="1" t="s">
        <v>22</v>
      </c>
      <c r="Y1197" s="1" t="s">
        <v>26</v>
      </c>
    </row>
    <row r="1198" spans="1:25" x14ac:dyDescent="0.25">
      <c r="A1198" s="1" t="s">
        <v>222</v>
      </c>
      <c r="B1198" s="2">
        <v>41375</v>
      </c>
      <c r="C1198">
        <v>56.4</v>
      </c>
      <c r="D1198">
        <v>84.9</v>
      </c>
      <c r="E1198">
        <v>72</v>
      </c>
      <c r="F1198">
        <v>54.5</v>
      </c>
      <c r="G1198">
        <v>57.4</v>
      </c>
      <c r="H1198">
        <v>84.1</v>
      </c>
      <c r="I1198">
        <v>20.100000000000001</v>
      </c>
      <c r="J1198">
        <v>34.4</v>
      </c>
      <c r="K1198">
        <v>179.95</v>
      </c>
      <c r="M1198">
        <v>0</v>
      </c>
      <c r="N1198">
        <v>0</v>
      </c>
      <c r="O1198" s="1" t="s">
        <v>22</v>
      </c>
      <c r="P1198">
        <v>10</v>
      </c>
      <c r="Q1198">
        <v>62.2</v>
      </c>
      <c r="R1198">
        <v>1009.5</v>
      </c>
      <c r="S1198" s="1" t="s">
        <v>22</v>
      </c>
      <c r="T1198">
        <v>38.969720000000002</v>
      </c>
      <c r="U1198">
        <v>-77.385189999999994</v>
      </c>
      <c r="V1198" s="1" t="s">
        <v>222</v>
      </c>
      <c r="W1198" s="1" t="s">
        <v>22</v>
      </c>
      <c r="X1198" s="1" t="s">
        <v>22</v>
      </c>
      <c r="Y1198" s="1" t="s">
        <v>26</v>
      </c>
    </row>
    <row r="1199" spans="1:25" x14ac:dyDescent="0.25">
      <c r="A1199" s="1" t="s">
        <v>222</v>
      </c>
      <c r="B1199" s="2">
        <v>41376</v>
      </c>
      <c r="C1199">
        <v>53</v>
      </c>
      <c r="D1199">
        <v>75.400000000000006</v>
      </c>
      <c r="E1199">
        <v>61.1</v>
      </c>
      <c r="F1199">
        <v>56.2</v>
      </c>
      <c r="G1199">
        <v>84.8</v>
      </c>
      <c r="I1199">
        <v>12.2</v>
      </c>
      <c r="J1199">
        <v>38</v>
      </c>
      <c r="K1199">
        <v>124.48</v>
      </c>
      <c r="M1199">
        <v>0.5</v>
      </c>
      <c r="N1199">
        <v>25</v>
      </c>
      <c r="O1199" s="1" t="s">
        <v>22</v>
      </c>
      <c r="P1199">
        <v>7.9</v>
      </c>
      <c r="Q1199">
        <v>95</v>
      </c>
      <c r="R1199">
        <v>1004.6</v>
      </c>
      <c r="S1199" s="1" t="s">
        <v>143</v>
      </c>
      <c r="T1199">
        <v>38.969720000000002</v>
      </c>
      <c r="U1199">
        <v>-77.385189999999994</v>
      </c>
      <c r="V1199" s="1" t="s">
        <v>222</v>
      </c>
      <c r="W1199" s="1" t="s">
        <v>22</v>
      </c>
      <c r="X1199" s="1" t="s">
        <v>22</v>
      </c>
      <c r="Y1199" s="1" t="s">
        <v>24</v>
      </c>
    </row>
    <row r="1200" spans="1:25" x14ac:dyDescent="0.25">
      <c r="A1200" s="1" t="s">
        <v>222</v>
      </c>
      <c r="B1200" s="2">
        <v>41377</v>
      </c>
      <c r="C1200">
        <v>41.2</v>
      </c>
      <c r="D1200">
        <v>69.099999999999994</v>
      </c>
      <c r="E1200">
        <v>56.7</v>
      </c>
      <c r="F1200">
        <v>38.6</v>
      </c>
      <c r="G1200">
        <v>53.62</v>
      </c>
      <c r="I1200">
        <v>15.1</v>
      </c>
      <c r="K1200">
        <v>264.39</v>
      </c>
      <c r="M1200">
        <v>0</v>
      </c>
      <c r="N1200">
        <v>0</v>
      </c>
      <c r="O1200" s="1" t="s">
        <v>22</v>
      </c>
      <c r="P1200">
        <v>9.6999999999999993</v>
      </c>
      <c r="Q1200">
        <v>36.9</v>
      </c>
      <c r="R1200">
        <v>1011.5</v>
      </c>
      <c r="S1200" s="1" t="s">
        <v>61</v>
      </c>
      <c r="T1200">
        <v>38.969720000000002</v>
      </c>
      <c r="U1200">
        <v>-77.385189999999994</v>
      </c>
      <c r="V1200" s="1" t="s">
        <v>222</v>
      </c>
      <c r="W1200" s="1" t="s">
        <v>22</v>
      </c>
      <c r="X1200" s="1" t="s">
        <v>22</v>
      </c>
      <c r="Y1200" s="1" t="s">
        <v>26</v>
      </c>
    </row>
    <row r="1201" spans="1:25" x14ac:dyDescent="0.25">
      <c r="A1201" s="1" t="s">
        <v>222</v>
      </c>
      <c r="B1201" s="2">
        <v>41378</v>
      </c>
      <c r="C1201">
        <v>41</v>
      </c>
      <c r="D1201">
        <v>66.7</v>
      </c>
      <c r="E1201">
        <v>56.4</v>
      </c>
      <c r="F1201">
        <v>35.6</v>
      </c>
      <c r="G1201">
        <v>47.4</v>
      </c>
      <c r="I1201">
        <v>13.4</v>
      </c>
      <c r="K1201">
        <v>245.43</v>
      </c>
      <c r="L1201">
        <v>40.1</v>
      </c>
      <c r="M1201">
        <v>0</v>
      </c>
      <c r="N1201">
        <v>0</v>
      </c>
      <c r="O1201" s="1" t="s">
        <v>22</v>
      </c>
      <c r="P1201">
        <v>10</v>
      </c>
      <c r="Q1201">
        <v>39.5</v>
      </c>
      <c r="R1201">
        <v>1018.3</v>
      </c>
      <c r="S1201" s="1" t="s">
        <v>22</v>
      </c>
      <c r="T1201">
        <v>38.969720000000002</v>
      </c>
      <c r="U1201">
        <v>-77.385189999999994</v>
      </c>
      <c r="V1201" s="1" t="s">
        <v>222</v>
      </c>
      <c r="W1201" s="1" t="s">
        <v>22</v>
      </c>
      <c r="X1201" s="1" t="s">
        <v>22</v>
      </c>
      <c r="Y1201" s="1" t="s">
        <v>26</v>
      </c>
    </row>
    <row r="1202" spans="1:25" x14ac:dyDescent="0.25">
      <c r="A1202" s="1" t="s">
        <v>222</v>
      </c>
      <c r="B1202" s="2">
        <v>41379</v>
      </c>
      <c r="C1202">
        <v>56.1</v>
      </c>
      <c r="D1202">
        <v>62.9</v>
      </c>
      <c r="E1202">
        <v>59.1</v>
      </c>
      <c r="F1202">
        <v>45.1</v>
      </c>
      <c r="G1202">
        <v>59.66</v>
      </c>
      <c r="I1202">
        <v>11</v>
      </c>
      <c r="K1202">
        <v>134.5</v>
      </c>
      <c r="M1202">
        <v>0</v>
      </c>
      <c r="N1202">
        <v>0</v>
      </c>
      <c r="O1202" s="1" t="s">
        <v>22</v>
      </c>
      <c r="P1202">
        <v>10</v>
      </c>
      <c r="Q1202">
        <v>91.6</v>
      </c>
      <c r="R1202">
        <v>1022.9</v>
      </c>
      <c r="S1202" s="1" t="s">
        <v>89</v>
      </c>
      <c r="T1202">
        <v>38.969720000000002</v>
      </c>
      <c r="U1202">
        <v>-77.385189999999994</v>
      </c>
      <c r="V1202" s="1" t="s">
        <v>222</v>
      </c>
      <c r="W1202" s="1" t="s">
        <v>22</v>
      </c>
      <c r="X1202" s="1" t="s">
        <v>22</v>
      </c>
      <c r="Y1202" s="1" t="s">
        <v>23</v>
      </c>
    </row>
    <row r="1203" spans="1:25" x14ac:dyDescent="0.25">
      <c r="A1203" s="1" t="s">
        <v>222</v>
      </c>
      <c r="B1203" s="2">
        <v>41380</v>
      </c>
      <c r="C1203">
        <v>56.1</v>
      </c>
      <c r="D1203">
        <v>75.099999999999994</v>
      </c>
      <c r="E1203">
        <v>64.5</v>
      </c>
      <c r="F1203">
        <v>53.3</v>
      </c>
      <c r="G1203">
        <v>68.11</v>
      </c>
      <c r="I1203">
        <v>18</v>
      </c>
      <c r="K1203">
        <v>171.54</v>
      </c>
      <c r="M1203">
        <v>0</v>
      </c>
      <c r="N1203">
        <v>0</v>
      </c>
      <c r="O1203" s="1" t="s">
        <v>22</v>
      </c>
      <c r="P1203">
        <v>10</v>
      </c>
      <c r="Q1203">
        <v>82.7</v>
      </c>
      <c r="R1203">
        <v>1023.4</v>
      </c>
      <c r="S1203" s="1" t="s">
        <v>22</v>
      </c>
      <c r="T1203">
        <v>38.969720000000002</v>
      </c>
      <c r="U1203">
        <v>-77.385189999999994</v>
      </c>
      <c r="V1203" s="1" t="s">
        <v>222</v>
      </c>
      <c r="W1203" s="1" t="s">
        <v>22</v>
      </c>
      <c r="X1203" s="1" t="s">
        <v>22</v>
      </c>
      <c r="Y1203" s="1" t="s">
        <v>23</v>
      </c>
    </row>
    <row r="1204" spans="1:25" x14ac:dyDescent="0.25">
      <c r="A1204" s="1" t="s">
        <v>222</v>
      </c>
      <c r="B1204" s="2">
        <v>41381</v>
      </c>
      <c r="C1204">
        <v>56.4</v>
      </c>
      <c r="D1204">
        <v>74.099999999999994</v>
      </c>
      <c r="E1204">
        <v>66.400000000000006</v>
      </c>
      <c r="F1204">
        <v>57.9</v>
      </c>
      <c r="G1204">
        <v>75.36</v>
      </c>
      <c r="I1204">
        <v>13.3</v>
      </c>
      <c r="K1204">
        <v>150.04</v>
      </c>
      <c r="M1204">
        <v>0.1</v>
      </c>
      <c r="N1204">
        <v>8.33</v>
      </c>
      <c r="O1204" s="1" t="s">
        <v>22</v>
      </c>
      <c r="P1204">
        <v>9.1999999999999993</v>
      </c>
      <c r="Q1204">
        <v>79.599999999999994</v>
      </c>
      <c r="R1204">
        <v>1021.8</v>
      </c>
      <c r="S1204" s="1" t="s">
        <v>241</v>
      </c>
      <c r="T1204">
        <v>38.969720000000002</v>
      </c>
      <c r="U1204">
        <v>-77.385189999999994</v>
      </c>
      <c r="V1204" s="1" t="s">
        <v>222</v>
      </c>
      <c r="W1204" s="1" t="s">
        <v>22</v>
      </c>
      <c r="X1204" s="1" t="s">
        <v>22</v>
      </c>
      <c r="Y1204" s="1" t="s">
        <v>24</v>
      </c>
    </row>
    <row r="1205" spans="1:25" x14ac:dyDescent="0.25">
      <c r="A1205" s="1" t="s">
        <v>222</v>
      </c>
      <c r="B1205" s="2">
        <v>41382</v>
      </c>
      <c r="C1205">
        <v>60.1</v>
      </c>
      <c r="D1205">
        <v>77.2</v>
      </c>
      <c r="E1205">
        <v>66.5</v>
      </c>
      <c r="F1205">
        <v>57.5</v>
      </c>
      <c r="G1205">
        <v>74.67</v>
      </c>
      <c r="I1205">
        <v>16.100000000000001</v>
      </c>
      <c r="K1205">
        <v>143.79</v>
      </c>
      <c r="M1205">
        <v>0.1</v>
      </c>
      <c r="N1205">
        <v>16.670000000000002</v>
      </c>
      <c r="O1205" s="1" t="s">
        <v>22</v>
      </c>
      <c r="P1205">
        <v>8.6999999999999993</v>
      </c>
      <c r="Q1205">
        <v>84.6</v>
      </c>
      <c r="R1205">
        <v>1020.2</v>
      </c>
      <c r="S1205" s="1" t="s">
        <v>118</v>
      </c>
      <c r="T1205">
        <v>38.969720000000002</v>
      </c>
      <c r="U1205">
        <v>-77.385189999999994</v>
      </c>
      <c r="V1205" s="1" t="s">
        <v>222</v>
      </c>
      <c r="W1205" s="1" t="s">
        <v>22</v>
      </c>
      <c r="X1205" s="1" t="s">
        <v>22</v>
      </c>
      <c r="Y1205" s="1" t="s">
        <v>24</v>
      </c>
    </row>
    <row r="1206" spans="1:25" x14ac:dyDescent="0.25">
      <c r="A1206" s="1" t="s">
        <v>222</v>
      </c>
      <c r="B1206" s="2">
        <v>41383</v>
      </c>
      <c r="C1206">
        <v>52.9</v>
      </c>
      <c r="D1206">
        <v>77.5</v>
      </c>
      <c r="E1206">
        <v>67.3</v>
      </c>
      <c r="F1206">
        <v>59.4</v>
      </c>
      <c r="G1206">
        <v>76.739999999999995</v>
      </c>
      <c r="I1206">
        <v>19.5</v>
      </c>
      <c r="J1206">
        <v>34.4</v>
      </c>
      <c r="K1206">
        <v>196.25</v>
      </c>
      <c r="M1206">
        <v>1.2</v>
      </c>
      <c r="N1206">
        <v>25</v>
      </c>
      <c r="O1206" s="1" t="s">
        <v>22</v>
      </c>
      <c r="P1206">
        <v>9.1</v>
      </c>
      <c r="Q1206">
        <v>88.6</v>
      </c>
      <c r="R1206">
        <v>1009.2</v>
      </c>
      <c r="S1206" s="1" t="s">
        <v>233</v>
      </c>
      <c r="T1206">
        <v>38.969720000000002</v>
      </c>
      <c r="U1206">
        <v>-77.385189999999994</v>
      </c>
      <c r="V1206" s="1" t="s">
        <v>222</v>
      </c>
      <c r="W1206" s="1" t="s">
        <v>22</v>
      </c>
      <c r="X1206" s="1" t="s">
        <v>22</v>
      </c>
      <c r="Y1206" s="1" t="s">
        <v>24</v>
      </c>
    </row>
    <row r="1207" spans="1:25" x14ac:dyDescent="0.25">
      <c r="A1207" s="1" t="s">
        <v>222</v>
      </c>
      <c r="B1207" s="2">
        <v>41384</v>
      </c>
      <c r="C1207">
        <v>44.9</v>
      </c>
      <c r="D1207">
        <v>59</v>
      </c>
      <c r="E1207">
        <v>52.4</v>
      </c>
      <c r="F1207">
        <v>29</v>
      </c>
      <c r="G1207">
        <v>41.57</v>
      </c>
      <c r="I1207">
        <v>19.399999999999999</v>
      </c>
      <c r="J1207">
        <v>36.9</v>
      </c>
      <c r="K1207">
        <v>308.12</v>
      </c>
      <c r="L1207">
        <v>38.299999999999997</v>
      </c>
      <c r="M1207">
        <v>0</v>
      </c>
      <c r="N1207">
        <v>4.17</v>
      </c>
      <c r="O1207" s="1" t="s">
        <v>22</v>
      </c>
      <c r="P1207">
        <v>10</v>
      </c>
      <c r="Q1207">
        <v>56.3</v>
      </c>
      <c r="R1207">
        <v>1017.5</v>
      </c>
      <c r="S1207" s="1" t="s">
        <v>67</v>
      </c>
      <c r="T1207">
        <v>38.969720000000002</v>
      </c>
      <c r="U1207">
        <v>-77.385189999999994</v>
      </c>
      <c r="V1207" s="1" t="s">
        <v>222</v>
      </c>
      <c r="W1207" s="1" t="s">
        <v>22</v>
      </c>
      <c r="X1207" s="1" t="s">
        <v>22</v>
      </c>
      <c r="Y1207" s="1" t="s">
        <v>26</v>
      </c>
    </row>
    <row r="1208" spans="1:25" x14ac:dyDescent="0.25">
      <c r="A1208" s="1" t="s">
        <v>222</v>
      </c>
      <c r="B1208" s="2">
        <v>41385</v>
      </c>
      <c r="C1208">
        <v>38.5</v>
      </c>
      <c r="D1208">
        <v>53.8</v>
      </c>
      <c r="E1208">
        <v>46.6</v>
      </c>
      <c r="F1208">
        <v>23.9</v>
      </c>
      <c r="G1208">
        <v>41.61</v>
      </c>
      <c r="I1208">
        <v>11.9</v>
      </c>
      <c r="K1208">
        <v>112.79</v>
      </c>
      <c r="L1208">
        <v>32.9</v>
      </c>
      <c r="M1208">
        <v>0</v>
      </c>
      <c r="N1208">
        <v>0</v>
      </c>
      <c r="O1208" s="1" t="s">
        <v>22</v>
      </c>
      <c r="P1208">
        <v>10</v>
      </c>
      <c r="Q1208">
        <v>40.9</v>
      </c>
      <c r="R1208">
        <v>1033.3</v>
      </c>
      <c r="S1208" s="1" t="s">
        <v>22</v>
      </c>
      <c r="T1208">
        <v>38.969720000000002</v>
      </c>
      <c r="U1208">
        <v>-77.385189999999994</v>
      </c>
      <c r="V1208" s="1" t="s">
        <v>222</v>
      </c>
      <c r="W1208" s="1" t="s">
        <v>22</v>
      </c>
      <c r="X1208" s="1" t="s">
        <v>22</v>
      </c>
      <c r="Y1208" s="1" t="s">
        <v>26</v>
      </c>
    </row>
    <row r="1209" spans="1:25" x14ac:dyDescent="0.25">
      <c r="A1209" s="1" t="s">
        <v>222</v>
      </c>
      <c r="B1209" s="2">
        <v>41386</v>
      </c>
      <c r="C1209">
        <v>34.1</v>
      </c>
      <c r="D1209">
        <v>55.9</v>
      </c>
      <c r="E1209">
        <v>46.8</v>
      </c>
      <c r="F1209">
        <v>33.299999999999997</v>
      </c>
      <c r="G1209">
        <v>61.13</v>
      </c>
      <c r="I1209">
        <v>13.9</v>
      </c>
      <c r="K1209">
        <v>79.52</v>
      </c>
      <c r="L1209">
        <v>34.5</v>
      </c>
      <c r="M1209">
        <v>0</v>
      </c>
      <c r="N1209">
        <v>0</v>
      </c>
      <c r="O1209" s="1" t="s">
        <v>22</v>
      </c>
      <c r="P1209">
        <v>10</v>
      </c>
      <c r="Q1209">
        <v>62.4</v>
      </c>
      <c r="R1209">
        <v>1032.8</v>
      </c>
      <c r="S1209" s="1" t="s">
        <v>22</v>
      </c>
      <c r="T1209">
        <v>38.969720000000002</v>
      </c>
      <c r="U1209">
        <v>-77.385189999999994</v>
      </c>
      <c r="V1209" s="1" t="s">
        <v>222</v>
      </c>
      <c r="W1209" s="1" t="s">
        <v>22</v>
      </c>
      <c r="X1209" s="1" t="s">
        <v>22</v>
      </c>
      <c r="Y1209" s="1" t="s">
        <v>26</v>
      </c>
    </row>
    <row r="1210" spans="1:25" x14ac:dyDescent="0.25">
      <c r="A1210" s="1" t="s">
        <v>222</v>
      </c>
      <c r="B1210" s="2">
        <v>41387</v>
      </c>
      <c r="C1210">
        <v>44.6</v>
      </c>
      <c r="D1210">
        <v>60.8</v>
      </c>
      <c r="E1210">
        <v>50</v>
      </c>
      <c r="F1210">
        <v>39</v>
      </c>
      <c r="G1210">
        <v>66.37</v>
      </c>
      <c r="I1210">
        <v>9.5</v>
      </c>
      <c r="K1210">
        <v>104.45</v>
      </c>
      <c r="L1210">
        <v>39.9</v>
      </c>
      <c r="M1210">
        <v>0</v>
      </c>
      <c r="N1210">
        <v>0</v>
      </c>
      <c r="O1210" s="1" t="s">
        <v>22</v>
      </c>
      <c r="P1210">
        <v>10</v>
      </c>
      <c r="Q1210">
        <v>75.599999999999994</v>
      </c>
      <c r="R1210">
        <v>1024.8</v>
      </c>
      <c r="S1210" s="1" t="s">
        <v>22</v>
      </c>
      <c r="T1210">
        <v>38.969720000000002</v>
      </c>
      <c r="U1210">
        <v>-77.385189999999994</v>
      </c>
      <c r="V1210" s="1" t="s">
        <v>222</v>
      </c>
      <c r="W1210" s="1" t="s">
        <v>22</v>
      </c>
      <c r="X1210" s="1" t="s">
        <v>22</v>
      </c>
      <c r="Y1210" s="1" t="s">
        <v>23</v>
      </c>
    </row>
    <row r="1211" spans="1:25" x14ac:dyDescent="0.25">
      <c r="A1211" s="1" t="s">
        <v>222</v>
      </c>
      <c r="B1211" s="2">
        <v>41388</v>
      </c>
      <c r="C1211">
        <v>41.8</v>
      </c>
      <c r="D1211">
        <v>78.099999999999994</v>
      </c>
      <c r="E1211">
        <v>60.2</v>
      </c>
      <c r="F1211">
        <v>47.6</v>
      </c>
      <c r="G1211">
        <v>67.37</v>
      </c>
      <c r="I1211">
        <v>27</v>
      </c>
      <c r="J1211">
        <v>38</v>
      </c>
      <c r="K1211">
        <v>188.08</v>
      </c>
      <c r="L1211">
        <v>39.6</v>
      </c>
      <c r="M1211">
        <v>0</v>
      </c>
      <c r="N1211">
        <v>0</v>
      </c>
      <c r="O1211" s="1" t="s">
        <v>22</v>
      </c>
      <c r="P1211">
        <v>9.8000000000000007</v>
      </c>
      <c r="Q1211">
        <v>53.8</v>
      </c>
      <c r="R1211">
        <v>1014.9</v>
      </c>
      <c r="S1211" s="1" t="s">
        <v>22</v>
      </c>
      <c r="T1211">
        <v>38.969720000000002</v>
      </c>
      <c r="U1211">
        <v>-77.385189999999994</v>
      </c>
      <c r="V1211" s="1" t="s">
        <v>222</v>
      </c>
      <c r="W1211" s="1" t="s">
        <v>22</v>
      </c>
      <c r="X1211" s="1" t="s">
        <v>22</v>
      </c>
      <c r="Y1211" s="1" t="s">
        <v>26</v>
      </c>
    </row>
    <row r="1212" spans="1:25" x14ac:dyDescent="0.25">
      <c r="A1212" s="1" t="s">
        <v>222</v>
      </c>
      <c r="B1212" s="2">
        <v>41389</v>
      </c>
      <c r="C1212">
        <v>44.8</v>
      </c>
      <c r="D1212">
        <v>63.8</v>
      </c>
      <c r="E1212">
        <v>54.1</v>
      </c>
      <c r="F1212">
        <v>31.7</v>
      </c>
      <c r="G1212">
        <v>43.75</v>
      </c>
      <c r="I1212">
        <v>23.4</v>
      </c>
      <c r="J1212">
        <v>39.1</v>
      </c>
      <c r="K1212">
        <v>281.88</v>
      </c>
      <c r="L1212">
        <v>39.799999999999997</v>
      </c>
      <c r="M1212">
        <v>0</v>
      </c>
      <c r="N1212">
        <v>0</v>
      </c>
      <c r="O1212" s="1" t="s">
        <v>22</v>
      </c>
      <c r="P1212">
        <v>10</v>
      </c>
      <c r="Q1212">
        <v>46.9</v>
      </c>
      <c r="R1212">
        <v>1022.8</v>
      </c>
      <c r="S1212" s="1" t="s">
        <v>22</v>
      </c>
      <c r="T1212">
        <v>38.969720000000002</v>
      </c>
      <c r="U1212">
        <v>-77.385189999999994</v>
      </c>
      <c r="V1212" s="1" t="s">
        <v>222</v>
      </c>
      <c r="W1212" s="1" t="s">
        <v>22</v>
      </c>
      <c r="X1212" s="1" t="s">
        <v>22</v>
      </c>
      <c r="Y1212" s="1" t="s">
        <v>26</v>
      </c>
    </row>
    <row r="1213" spans="1:25" x14ac:dyDescent="0.25">
      <c r="A1213" s="1" t="s">
        <v>222</v>
      </c>
      <c r="B1213" s="2">
        <v>41390</v>
      </c>
      <c r="C1213">
        <v>40.1</v>
      </c>
      <c r="D1213">
        <v>63.9</v>
      </c>
      <c r="E1213">
        <v>54.2</v>
      </c>
      <c r="F1213">
        <v>34</v>
      </c>
      <c r="G1213">
        <v>49.27</v>
      </c>
      <c r="I1213">
        <v>8.6999999999999993</v>
      </c>
      <c r="K1213">
        <v>224.5</v>
      </c>
      <c r="L1213">
        <v>42.1</v>
      </c>
      <c r="M1213">
        <v>0</v>
      </c>
      <c r="N1213">
        <v>0</v>
      </c>
      <c r="O1213" s="1" t="s">
        <v>22</v>
      </c>
      <c r="P1213">
        <v>10</v>
      </c>
      <c r="Q1213">
        <v>41.2</v>
      </c>
      <c r="R1213">
        <v>1029</v>
      </c>
      <c r="S1213" s="1" t="s">
        <v>22</v>
      </c>
      <c r="T1213">
        <v>38.969720000000002</v>
      </c>
      <c r="U1213">
        <v>-77.385189999999994</v>
      </c>
      <c r="V1213" s="1" t="s">
        <v>222</v>
      </c>
      <c r="W1213" s="1" t="s">
        <v>22</v>
      </c>
      <c r="X1213" s="1" t="s">
        <v>22</v>
      </c>
      <c r="Y1213" s="1" t="s">
        <v>26</v>
      </c>
    </row>
    <row r="1214" spans="1:25" x14ac:dyDescent="0.25">
      <c r="A1214" s="1" t="s">
        <v>222</v>
      </c>
      <c r="B1214" s="2">
        <v>41391</v>
      </c>
      <c r="C1214">
        <v>41.9</v>
      </c>
      <c r="D1214">
        <v>70.099999999999994</v>
      </c>
      <c r="E1214">
        <v>56.8</v>
      </c>
      <c r="F1214">
        <v>37.299999999999997</v>
      </c>
      <c r="G1214">
        <v>52.38</v>
      </c>
      <c r="I1214">
        <v>9.8000000000000007</v>
      </c>
      <c r="K1214">
        <v>147.94999999999999</v>
      </c>
      <c r="M1214">
        <v>0</v>
      </c>
      <c r="N1214">
        <v>0</v>
      </c>
      <c r="O1214" s="1" t="s">
        <v>22</v>
      </c>
      <c r="P1214">
        <v>10</v>
      </c>
      <c r="Q1214">
        <v>41.7</v>
      </c>
      <c r="R1214">
        <v>1028</v>
      </c>
      <c r="S1214" s="1" t="s">
        <v>22</v>
      </c>
      <c r="T1214">
        <v>38.969720000000002</v>
      </c>
      <c r="U1214">
        <v>-77.385189999999994</v>
      </c>
      <c r="V1214" s="1" t="s">
        <v>222</v>
      </c>
      <c r="W1214" s="1" t="s">
        <v>22</v>
      </c>
      <c r="X1214" s="1" t="s">
        <v>22</v>
      </c>
      <c r="Y1214" s="1" t="s">
        <v>26</v>
      </c>
    </row>
    <row r="1215" spans="1:25" x14ac:dyDescent="0.25">
      <c r="A1215" s="1" t="s">
        <v>222</v>
      </c>
      <c r="B1215" s="2">
        <v>41392</v>
      </c>
      <c r="C1215">
        <v>46.9</v>
      </c>
      <c r="D1215">
        <v>62.7</v>
      </c>
      <c r="E1215">
        <v>55.1</v>
      </c>
      <c r="F1215">
        <v>42.9</v>
      </c>
      <c r="G1215">
        <v>64.569999999999993</v>
      </c>
      <c r="I1215">
        <v>11.9</v>
      </c>
      <c r="K1215">
        <v>163.04</v>
      </c>
      <c r="L1215">
        <v>45.2</v>
      </c>
      <c r="M1215">
        <v>0</v>
      </c>
      <c r="N1215">
        <v>12.5</v>
      </c>
      <c r="O1215" s="1" t="s">
        <v>22</v>
      </c>
      <c r="P1215">
        <v>9.9</v>
      </c>
      <c r="Q1215">
        <v>67</v>
      </c>
      <c r="R1215">
        <v>1023.8</v>
      </c>
      <c r="S1215" s="1" t="s">
        <v>119</v>
      </c>
      <c r="T1215">
        <v>38.969720000000002</v>
      </c>
      <c r="U1215">
        <v>-77.385189999999994</v>
      </c>
      <c r="V1215" s="1" t="s">
        <v>222</v>
      </c>
      <c r="W1215" s="1" t="s">
        <v>22</v>
      </c>
      <c r="X1215" s="1" t="s">
        <v>22</v>
      </c>
      <c r="Y1215" s="1" t="s">
        <v>26</v>
      </c>
    </row>
    <row r="1216" spans="1:25" x14ac:dyDescent="0.25">
      <c r="A1216" s="1" t="s">
        <v>222</v>
      </c>
      <c r="B1216" s="2">
        <v>41393</v>
      </c>
      <c r="C1216">
        <v>53</v>
      </c>
      <c r="D1216">
        <v>60</v>
      </c>
      <c r="E1216">
        <v>56.1</v>
      </c>
      <c r="F1216">
        <v>52.9</v>
      </c>
      <c r="G1216">
        <v>89.22</v>
      </c>
      <c r="I1216">
        <v>13.3</v>
      </c>
      <c r="K1216">
        <v>129.38</v>
      </c>
      <c r="M1216">
        <v>0.1</v>
      </c>
      <c r="N1216">
        <v>50</v>
      </c>
      <c r="O1216" s="1" t="s">
        <v>22</v>
      </c>
      <c r="P1216">
        <v>6.9</v>
      </c>
      <c r="Q1216">
        <v>100</v>
      </c>
      <c r="R1216">
        <v>1018.9</v>
      </c>
      <c r="S1216" s="1" t="s">
        <v>137</v>
      </c>
      <c r="T1216">
        <v>38.969720000000002</v>
      </c>
      <c r="U1216">
        <v>-77.385189999999994</v>
      </c>
      <c r="V1216" s="1" t="s">
        <v>222</v>
      </c>
      <c r="W1216" s="1" t="s">
        <v>22</v>
      </c>
      <c r="X1216" s="1" t="s">
        <v>22</v>
      </c>
      <c r="Y1216" s="1" t="s">
        <v>24</v>
      </c>
    </row>
    <row r="1217" spans="1:25" x14ac:dyDescent="0.25">
      <c r="A1217" s="1" t="s">
        <v>222</v>
      </c>
      <c r="B1217" s="2">
        <v>41394</v>
      </c>
      <c r="C1217">
        <v>53.8</v>
      </c>
      <c r="D1217">
        <v>60.1</v>
      </c>
      <c r="E1217">
        <v>56.8</v>
      </c>
      <c r="F1217">
        <v>53.7</v>
      </c>
      <c r="G1217">
        <v>89.5</v>
      </c>
      <c r="I1217">
        <v>11.4</v>
      </c>
      <c r="K1217">
        <v>75.23</v>
      </c>
      <c r="M1217">
        <v>0</v>
      </c>
      <c r="N1217">
        <v>12.5</v>
      </c>
      <c r="O1217" s="1" t="s">
        <v>22</v>
      </c>
      <c r="P1217">
        <v>6.5</v>
      </c>
      <c r="Q1217">
        <v>97.6</v>
      </c>
      <c r="R1217">
        <v>1022.1</v>
      </c>
      <c r="S1217" s="1" t="s">
        <v>249</v>
      </c>
      <c r="T1217">
        <v>38.969720000000002</v>
      </c>
      <c r="U1217">
        <v>-77.385189999999994</v>
      </c>
      <c r="V1217" s="1" t="s">
        <v>222</v>
      </c>
      <c r="W1217" s="1" t="s">
        <v>22</v>
      </c>
      <c r="X1217" s="1" t="s">
        <v>22</v>
      </c>
      <c r="Y1217" s="1" t="s">
        <v>23</v>
      </c>
    </row>
    <row r="1218" spans="1:25" x14ac:dyDescent="0.25">
      <c r="A1218" s="1" t="s">
        <v>222</v>
      </c>
      <c r="B1218" s="2">
        <v>41395</v>
      </c>
      <c r="C1218">
        <v>49</v>
      </c>
      <c r="D1218">
        <v>70.099999999999994</v>
      </c>
      <c r="E1218">
        <v>59.8</v>
      </c>
      <c r="F1218">
        <v>39.6</v>
      </c>
      <c r="G1218">
        <v>50.3</v>
      </c>
      <c r="I1218">
        <v>11.7</v>
      </c>
      <c r="K1218">
        <v>72.52</v>
      </c>
      <c r="L1218">
        <v>46.1</v>
      </c>
      <c r="M1218">
        <v>0</v>
      </c>
      <c r="N1218">
        <v>0</v>
      </c>
      <c r="O1218" s="1" t="s">
        <v>22</v>
      </c>
      <c r="P1218">
        <v>10</v>
      </c>
      <c r="Q1218">
        <v>33.700000000000003</v>
      </c>
      <c r="R1218">
        <v>1027.8</v>
      </c>
      <c r="S1218" s="1" t="s">
        <v>22</v>
      </c>
      <c r="T1218">
        <v>38.969720000000002</v>
      </c>
      <c r="U1218">
        <v>-77.385189999999994</v>
      </c>
      <c r="V1218" s="1" t="s">
        <v>222</v>
      </c>
      <c r="W1218" s="1" t="s">
        <v>22</v>
      </c>
      <c r="X1218" s="1" t="s">
        <v>22</v>
      </c>
      <c r="Y1218" s="1" t="s">
        <v>26</v>
      </c>
    </row>
    <row r="1219" spans="1:25" x14ac:dyDescent="0.25">
      <c r="A1219" s="1" t="s">
        <v>222</v>
      </c>
      <c r="B1219" s="2">
        <v>41396</v>
      </c>
      <c r="C1219">
        <v>40.1</v>
      </c>
      <c r="D1219">
        <v>68.2</v>
      </c>
      <c r="E1219">
        <v>54.8</v>
      </c>
      <c r="F1219">
        <v>43.2</v>
      </c>
      <c r="G1219">
        <v>68.06</v>
      </c>
      <c r="I1219">
        <v>11</v>
      </c>
      <c r="K1219">
        <v>132</v>
      </c>
      <c r="M1219">
        <v>0</v>
      </c>
      <c r="N1219">
        <v>0</v>
      </c>
      <c r="O1219" s="1" t="s">
        <v>22</v>
      </c>
      <c r="P1219">
        <v>10</v>
      </c>
      <c r="Q1219">
        <v>30</v>
      </c>
      <c r="R1219">
        <v>1029</v>
      </c>
      <c r="S1219" s="1" t="s">
        <v>22</v>
      </c>
      <c r="T1219">
        <v>38.969720000000002</v>
      </c>
      <c r="U1219">
        <v>-77.385189999999994</v>
      </c>
      <c r="V1219" s="1" t="s">
        <v>222</v>
      </c>
      <c r="W1219" s="1" t="s">
        <v>22</v>
      </c>
      <c r="X1219" s="1" t="s">
        <v>22</v>
      </c>
      <c r="Y1219" s="1" t="s">
        <v>26</v>
      </c>
    </row>
    <row r="1220" spans="1:25" x14ac:dyDescent="0.25">
      <c r="A1220" s="1" t="s">
        <v>222</v>
      </c>
      <c r="B1220" s="2">
        <v>41397</v>
      </c>
      <c r="C1220">
        <v>43.6</v>
      </c>
      <c r="D1220">
        <v>67.099999999999994</v>
      </c>
      <c r="E1220">
        <v>55.3</v>
      </c>
      <c r="F1220">
        <v>41.9</v>
      </c>
      <c r="G1220">
        <v>64.3</v>
      </c>
      <c r="I1220">
        <v>15</v>
      </c>
      <c r="K1220">
        <v>104.91</v>
      </c>
      <c r="L1220">
        <v>44.2</v>
      </c>
      <c r="M1220">
        <v>0</v>
      </c>
      <c r="N1220">
        <v>0</v>
      </c>
      <c r="O1220" s="1" t="s">
        <v>22</v>
      </c>
      <c r="P1220">
        <v>10</v>
      </c>
      <c r="Q1220">
        <v>59.3</v>
      </c>
      <c r="R1220">
        <v>1027.0999999999999</v>
      </c>
      <c r="S1220" s="1" t="s">
        <v>22</v>
      </c>
      <c r="T1220">
        <v>38.969720000000002</v>
      </c>
      <c r="U1220">
        <v>-77.385189999999994</v>
      </c>
      <c r="V1220" s="1" t="s">
        <v>222</v>
      </c>
      <c r="W1220" s="1" t="s">
        <v>22</v>
      </c>
      <c r="X1220" s="1" t="s">
        <v>22</v>
      </c>
      <c r="Y1220" s="1" t="s">
        <v>26</v>
      </c>
    </row>
    <row r="1221" spans="1:25" x14ac:dyDescent="0.25">
      <c r="A1221" s="1" t="s">
        <v>222</v>
      </c>
      <c r="B1221" s="2">
        <v>41398</v>
      </c>
      <c r="C1221">
        <v>45.7</v>
      </c>
      <c r="D1221">
        <v>66.900000000000006</v>
      </c>
      <c r="E1221">
        <v>56</v>
      </c>
      <c r="F1221">
        <v>41</v>
      </c>
      <c r="G1221">
        <v>59.58</v>
      </c>
      <c r="I1221">
        <v>12.2</v>
      </c>
      <c r="K1221">
        <v>98.17</v>
      </c>
      <c r="L1221">
        <v>43.7</v>
      </c>
      <c r="M1221">
        <v>0</v>
      </c>
      <c r="N1221">
        <v>0</v>
      </c>
      <c r="O1221" s="1" t="s">
        <v>22</v>
      </c>
      <c r="P1221">
        <v>10</v>
      </c>
      <c r="Q1221">
        <v>76.7</v>
      </c>
      <c r="R1221">
        <v>1024.5999999999999</v>
      </c>
      <c r="S1221" s="1" t="s">
        <v>22</v>
      </c>
      <c r="T1221">
        <v>38.969720000000002</v>
      </c>
      <c r="U1221">
        <v>-77.385189999999994</v>
      </c>
      <c r="V1221" s="1" t="s">
        <v>222</v>
      </c>
      <c r="W1221" s="1" t="s">
        <v>22</v>
      </c>
      <c r="X1221" s="1" t="s">
        <v>22</v>
      </c>
      <c r="Y1221" s="1" t="s">
        <v>23</v>
      </c>
    </row>
    <row r="1222" spans="1:25" x14ac:dyDescent="0.25">
      <c r="A1222" s="1" t="s">
        <v>222</v>
      </c>
      <c r="B1222" s="2">
        <v>41399</v>
      </c>
      <c r="C1222">
        <v>44.8</v>
      </c>
      <c r="D1222">
        <v>62.9</v>
      </c>
      <c r="E1222">
        <v>52.7</v>
      </c>
      <c r="F1222">
        <v>39.5</v>
      </c>
      <c r="G1222">
        <v>62.14</v>
      </c>
      <c r="I1222">
        <v>11.7</v>
      </c>
      <c r="K1222">
        <v>104.48</v>
      </c>
      <c r="L1222">
        <v>41.3</v>
      </c>
      <c r="M1222">
        <v>0</v>
      </c>
      <c r="N1222">
        <v>0</v>
      </c>
      <c r="O1222" s="1" t="s">
        <v>22</v>
      </c>
      <c r="P1222">
        <v>10</v>
      </c>
      <c r="Q1222">
        <v>51.5</v>
      </c>
      <c r="R1222">
        <v>1022.8</v>
      </c>
      <c r="S1222" s="1" t="s">
        <v>22</v>
      </c>
      <c r="T1222">
        <v>38.969720000000002</v>
      </c>
      <c r="U1222">
        <v>-77.385189999999994</v>
      </c>
      <c r="V1222" s="1" t="s">
        <v>222</v>
      </c>
      <c r="W1222" s="1" t="s">
        <v>22</v>
      </c>
      <c r="X1222" s="1" t="s">
        <v>22</v>
      </c>
      <c r="Y1222" s="1" t="s">
        <v>26</v>
      </c>
    </row>
    <row r="1223" spans="1:25" x14ac:dyDescent="0.25">
      <c r="A1223" s="1" t="s">
        <v>222</v>
      </c>
      <c r="B1223" s="2">
        <v>41400</v>
      </c>
      <c r="C1223">
        <v>45.1</v>
      </c>
      <c r="D1223">
        <v>61.8</v>
      </c>
      <c r="E1223">
        <v>55</v>
      </c>
      <c r="F1223">
        <v>50</v>
      </c>
      <c r="G1223">
        <v>83.36</v>
      </c>
      <c r="I1223">
        <v>11.6</v>
      </c>
      <c r="K1223">
        <v>67.13</v>
      </c>
      <c r="L1223">
        <v>47.8</v>
      </c>
      <c r="M1223">
        <v>0</v>
      </c>
      <c r="N1223">
        <v>8.33</v>
      </c>
      <c r="O1223" s="1" t="s">
        <v>22</v>
      </c>
      <c r="P1223">
        <v>9.6999999999999993</v>
      </c>
      <c r="Q1223">
        <v>89.7</v>
      </c>
      <c r="R1223">
        <v>1020</v>
      </c>
      <c r="S1223" s="1" t="s">
        <v>68</v>
      </c>
      <c r="T1223">
        <v>38.969720000000002</v>
      </c>
      <c r="U1223">
        <v>-77.385189999999994</v>
      </c>
      <c r="V1223" s="1" t="s">
        <v>222</v>
      </c>
      <c r="W1223" s="1" t="s">
        <v>22</v>
      </c>
      <c r="X1223" s="1" t="s">
        <v>22</v>
      </c>
      <c r="Y1223" s="1" t="s">
        <v>23</v>
      </c>
    </row>
    <row r="1224" spans="1:25" x14ac:dyDescent="0.25">
      <c r="A1224" s="1" t="s">
        <v>222</v>
      </c>
      <c r="B1224" s="2">
        <v>41401</v>
      </c>
      <c r="C1224">
        <v>57.9</v>
      </c>
      <c r="D1224">
        <v>63.9</v>
      </c>
      <c r="E1224">
        <v>60.3</v>
      </c>
      <c r="F1224">
        <v>58</v>
      </c>
      <c r="G1224">
        <v>92.22</v>
      </c>
      <c r="I1224">
        <v>13.1</v>
      </c>
      <c r="K1224">
        <v>80.290000000000006</v>
      </c>
      <c r="M1224">
        <v>0.9</v>
      </c>
      <c r="N1224">
        <v>50</v>
      </c>
      <c r="O1224" s="1" t="s">
        <v>22</v>
      </c>
      <c r="P1224">
        <v>7.1</v>
      </c>
      <c r="Q1224">
        <v>95.2</v>
      </c>
      <c r="R1224">
        <v>1015.4</v>
      </c>
      <c r="S1224" s="1" t="s">
        <v>96</v>
      </c>
      <c r="T1224">
        <v>38.969720000000002</v>
      </c>
      <c r="U1224">
        <v>-77.385189999999994</v>
      </c>
      <c r="V1224" s="1" t="s">
        <v>222</v>
      </c>
      <c r="W1224" s="1" t="s">
        <v>22</v>
      </c>
      <c r="X1224" s="1" t="s">
        <v>22</v>
      </c>
      <c r="Y1224" s="1" t="s">
        <v>24</v>
      </c>
    </row>
    <row r="1225" spans="1:25" x14ac:dyDescent="0.25">
      <c r="A1225" s="1" t="s">
        <v>222</v>
      </c>
      <c r="B1225" s="2">
        <v>41402</v>
      </c>
      <c r="C1225">
        <v>53.4</v>
      </c>
      <c r="D1225">
        <v>67.099999999999994</v>
      </c>
      <c r="E1225">
        <v>58.8</v>
      </c>
      <c r="F1225">
        <v>54.8</v>
      </c>
      <c r="G1225">
        <v>87.38</v>
      </c>
      <c r="I1225">
        <v>7.2</v>
      </c>
      <c r="K1225">
        <v>168.41</v>
      </c>
      <c r="M1225">
        <v>0.5</v>
      </c>
      <c r="N1225">
        <v>25</v>
      </c>
      <c r="O1225" s="1" t="s">
        <v>22</v>
      </c>
      <c r="P1225">
        <v>7.1</v>
      </c>
      <c r="Q1225">
        <v>89.2</v>
      </c>
      <c r="R1225">
        <v>1014.9</v>
      </c>
      <c r="S1225" s="1" t="s">
        <v>374</v>
      </c>
      <c r="T1225">
        <v>38.969720000000002</v>
      </c>
      <c r="U1225">
        <v>-77.385189999999994</v>
      </c>
      <c r="V1225" s="1" t="s">
        <v>222</v>
      </c>
      <c r="W1225" s="1" t="s">
        <v>22</v>
      </c>
      <c r="X1225" s="1" t="s">
        <v>22</v>
      </c>
      <c r="Y1225" s="1" t="s">
        <v>24</v>
      </c>
    </row>
    <row r="1226" spans="1:25" x14ac:dyDescent="0.25">
      <c r="A1226" s="1" t="s">
        <v>222</v>
      </c>
      <c r="B1226" s="2">
        <v>41403</v>
      </c>
      <c r="C1226">
        <v>52.1</v>
      </c>
      <c r="D1226">
        <v>75.599999999999994</v>
      </c>
      <c r="E1226">
        <v>61.3</v>
      </c>
      <c r="F1226">
        <v>54.4</v>
      </c>
      <c r="G1226">
        <v>80.930000000000007</v>
      </c>
      <c r="I1226">
        <v>11.1</v>
      </c>
      <c r="K1226">
        <v>246.93</v>
      </c>
      <c r="M1226">
        <v>0</v>
      </c>
      <c r="N1226">
        <v>0</v>
      </c>
      <c r="O1226" s="1" t="s">
        <v>22</v>
      </c>
      <c r="P1226">
        <v>5.5</v>
      </c>
      <c r="Q1226">
        <v>57.3</v>
      </c>
      <c r="R1226">
        <v>1014.7</v>
      </c>
      <c r="S1226" s="1" t="s">
        <v>77</v>
      </c>
      <c r="T1226">
        <v>38.969720000000002</v>
      </c>
      <c r="U1226">
        <v>-77.385189999999994</v>
      </c>
      <c r="V1226" s="1" t="s">
        <v>222</v>
      </c>
      <c r="W1226" s="1" t="s">
        <v>22</v>
      </c>
      <c r="X1226" s="1" t="s">
        <v>22</v>
      </c>
      <c r="Y1226" s="1" t="s">
        <v>26</v>
      </c>
    </row>
    <row r="1227" spans="1:25" x14ac:dyDescent="0.25">
      <c r="A1227" s="1" t="s">
        <v>222</v>
      </c>
      <c r="B1227" s="2">
        <v>41404</v>
      </c>
      <c r="C1227">
        <v>52.5</v>
      </c>
      <c r="D1227">
        <v>84.1</v>
      </c>
      <c r="E1227">
        <v>68.3</v>
      </c>
      <c r="F1227">
        <v>55.4</v>
      </c>
      <c r="G1227">
        <v>68.849999999999994</v>
      </c>
      <c r="H1227">
        <v>82.6</v>
      </c>
      <c r="I1227">
        <v>15.3</v>
      </c>
      <c r="K1227">
        <v>204</v>
      </c>
      <c r="M1227">
        <v>0.3</v>
      </c>
      <c r="N1227">
        <v>16.670000000000002</v>
      </c>
      <c r="O1227" s="1" t="s">
        <v>22</v>
      </c>
      <c r="P1227">
        <v>8.9</v>
      </c>
      <c r="Q1227">
        <v>67.7</v>
      </c>
      <c r="R1227">
        <v>1014.6</v>
      </c>
      <c r="S1227" s="1" t="s">
        <v>102</v>
      </c>
      <c r="T1227">
        <v>38.969720000000002</v>
      </c>
      <c r="U1227">
        <v>-77.385189999999994</v>
      </c>
      <c r="V1227" s="1" t="s">
        <v>222</v>
      </c>
      <c r="W1227" s="1" t="s">
        <v>22</v>
      </c>
      <c r="X1227" s="1" t="s">
        <v>22</v>
      </c>
      <c r="Y1227" s="1" t="s">
        <v>25</v>
      </c>
    </row>
    <row r="1228" spans="1:25" x14ac:dyDescent="0.25">
      <c r="A1228" s="1" t="s">
        <v>222</v>
      </c>
      <c r="B1228" s="2">
        <v>41405</v>
      </c>
      <c r="C1228">
        <v>62.8</v>
      </c>
      <c r="D1228">
        <v>76.2</v>
      </c>
      <c r="E1228">
        <v>66.900000000000006</v>
      </c>
      <c r="F1228">
        <v>62.3</v>
      </c>
      <c r="G1228">
        <v>85.88</v>
      </c>
      <c r="I1228">
        <v>9</v>
      </c>
      <c r="K1228">
        <v>199.32</v>
      </c>
      <c r="M1228">
        <v>0.4</v>
      </c>
      <c r="N1228">
        <v>33.33</v>
      </c>
      <c r="O1228" s="1" t="s">
        <v>22</v>
      </c>
      <c r="P1228">
        <v>9.6</v>
      </c>
      <c r="Q1228">
        <v>90.9</v>
      </c>
      <c r="R1228">
        <v>1008.9</v>
      </c>
      <c r="S1228" s="1" t="s">
        <v>375</v>
      </c>
      <c r="T1228">
        <v>38.969720000000002</v>
      </c>
      <c r="U1228">
        <v>-77.385189999999994</v>
      </c>
      <c r="V1228" s="1" t="s">
        <v>222</v>
      </c>
      <c r="W1228" s="1" t="s">
        <v>22</v>
      </c>
      <c r="X1228" s="1" t="s">
        <v>22</v>
      </c>
      <c r="Y1228" s="1" t="s">
        <v>24</v>
      </c>
    </row>
    <row r="1229" spans="1:25" x14ac:dyDescent="0.25">
      <c r="A1229" s="1" t="s">
        <v>222</v>
      </c>
      <c r="B1229" s="2">
        <v>41406</v>
      </c>
      <c r="C1229">
        <v>50.2</v>
      </c>
      <c r="D1229">
        <v>64.8</v>
      </c>
      <c r="E1229">
        <v>58.8</v>
      </c>
      <c r="F1229">
        <v>37.9</v>
      </c>
      <c r="G1229">
        <v>48.12</v>
      </c>
      <c r="I1229">
        <v>20.6</v>
      </c>
      <c r="J1229">
        <v>33.299999999999997</v>
      </c>
      <c r="K1229">
        <v>304</v>
      </c>
      <c r="M1229">
        <v>0</v>
      </c>
      <c r="N1229">
        <v>0</v>
      </c>
      <c r="O1229" s="1" t="s">
        <v>22</v>
      </c>
      <c r="P1229">
        <v>10</v>
      </c>
      <c r="Q1229">
        <v>55.7</v>
      </c>
      <c r="R1229">
        <v>1011.3</v>
      </c>
      <c r="S1229" s="1" t="s">
        <v>22</v>
      </c>
      <c r="T1229">
        <v>38.969720000000002</v>
      </c>
      <c r="U1229">
        <v>-77.385189999999994</v>
      </c>
      <c r="V1229" s="1" t="s">
        <v>222</v>
      </c>
      <c r="W1229" s="1" t="s">
        <v>22</v>
      </c>
      <c r="X1229" s="1" t="s">
        <v>22</v>
      </c>
      <c r="Y1229" s="1" t="s">
        <v>26</v>
      </c>
    </row>
    <row r="1230" spans="1:25" x14ac:dyDescent="0.25">
      <c r="A1230" s="1" t="s">
        <v>222</v>
      </c>
      <c r="B1230" s="2">
        <v>41407</v>
      </c>
      <c r="C1230">
        <v>40</v>
      </c>
      <c r="D1230">
        <v>59</v>
      </c>
      <c r="E1230">
        <v>49.8</v>
      </c>
      <c r="F1230">
        <v>28.1</v>
      </c>
      <c r="G1230">
        <v>46.75</v>
      </c>
      <c r="I1230">
        <v>20.100000000000001</v>
      </c>
      <c r="J1230">
        <v>30</v>
      </c>
      <c r="K1230">
        <v>274.26</v>
      </c>
      <c r="L1230">
        <v>37.799999999999997</v>
      </c>
      <c r="M1230">
        <v>0</v>
      </c>
      <c r="N1230">
        <v>0</v>
      </c>
      <c r="O1230" s="1" t="s">
        <v>22</v>
      </c>
      <c r="P1230">
        <v>10</v>
      </c>
      <c r="Q1230">
        <v>50.7</v>
      </c>
      <c r="R1230">
        <v>1018.7</v>
      </c>
      <c r="S1230" s="1" t="s">
        <v>22</v>
      </c>
      <c r="T1230">
        <v>38.969720000000002</v>
      </c>
      <c r="U1230">
        <v>-77.385189999999994</v>
      </c>
      <c r="V1230" s="1" t="s">
        <v>222</v>
      </c>
      <c r="W1230" s="1" t="s">
        <v>22</v>
      </c>
      <c r="X1230" s="1" t="s">
        <v>22</v>
      </c>
      <c r="Y1230" s="1" t="s">
        <v>26</v>
      </c>
    </row>
    <row r="1231" spans="1:25" x14ac:dyDescent="0.25">
      <c r="A1231" s="1" t="s">
        <v>222</v>
      </c>
      <c r="B1231" s="2">
        <v>41408</v>
      </c>
      <c r="C1231">
        <v>32.5</v>
      </c>
      <c r="D1231">
        <v>63.8</v>
      </c>
      <c r="E1231">
        <v>50.6</v>
      </c>
      <c r="F1231">
        <v>32.6</v>
      </c>
      <c r="G1231">
        <v>54.38</v>
      </c>
      <c r="I1231">
        <v>8.9</v>
      </c>
      <c r="K1231">
        <v>238.86</v>
      </c>
      <c r="L1231">
        <v>37.700000000000003</v>
      </c>
      <c r="M1231">
        <v>0</v>
      </c>
      <c r="N1231">
        <v>0</v>
      </c>
      <c r="O1231" s="1" t="s">
        <v>22</v>
      </c>
      <c r="P1231">
        <v>10</v>
      </c>
      <c r="Q1231">
        <v>58.7</v>
      </c>
      <c r="R1231">
        <v>1020.9</v>
      </c>
      <c r="S1231" s="1" t="s">
        <v>22</v>
      </c>
      <c r="T1231">
        <v>38.969720000000002</v>
      </c>
      <c r="U1231">
        <v>-77.385189999999994</v>
      </c>
      <c r="V1231" s="1" t="s">
        <v>222</v>
      </c>
      <c r="W1231" s="1" t="s">
        <v>22</v>
      </c>
      <c r="X1231" s="1" t="s">
        <v>22</v>
      </c>
      <c r="Y1231" s="1" t="s">
        <v>26</v>
      </c>
    </row>
    <row r="1232" spans="1:25" x14ac:dyDescent="0.25">
      <c r="A1232" s="1" t="s">
        <v>222</v>
      </c>
      <c r="B1232" s="2">
        <v>41409</v>
      </c>
      <c r="C1232">
        <v>51.9</v>
      </c>
      <c r="D1232">
        <v>85.2</v>
      </c>
      <c r="E1232">
        <v>67.400000000000006</v>
      </c>
      <c r="F1232">
        <v>51.4</v>
      </c>
      <c r="G1232">
        <v>57.37</v>
      </c>
      <c r="H1232">
        <v>85.5</v>
      </c>
      <c r="I1232">
        <v>18.3</v>
      </c>
      <c r="K1232">
        <v>182.33</v>
      </c>
      <c r="M1232">
        <v>0</v>
      </c>
      <c r="N1232">
        <v>0</v>
      </c>
      <c r="O1232" s="1" t="s">
        <v>22</v>
      </c>
      <c r="P1232">
        <v>10</v>
      </c>
      <c r="Q1232">
        <v>75</v>
      </c>
      <c r="R1232">
        <v>1011.2</v>
      </c>
      <c r="S1232" s="1" t="s">
        <v>67</v>
      </c>
      <c r="T1232">
        <v>38.969720000000002</v>
      </c>
      <c r="U1232">
        <v>-77.385189999999994</v>
      </c>
      <c r="V1232" s="1" t="s">
        <v>222</v>
      </c>
      <c r="W1232" s="1" t="s">
        <v>22</v>
      </c>
      <c r="X1232" s="1" t="s">
        <v>22</v>
      </c>
      <c r="Y1232" s="1" t="s">
        <v>26</v>
      </c>
    </row>
    <row r="1233" spans="1:25" x14ac:dyDescent="0.25">
      <c r="A1233" s="1" t="s">
        <v>222</v>
      </c>
      <c r="B1233" s="2">
        <v>41410</v>
      </c>
      <c r="C1233">
        <v>66.5</v>
      </c>
      <c r="D1233">
        <v>80.2</v>
      </c>
      <c r="E1233">
        <v>74.400000000000006</v>
      </c>
      <c r="F1233">
        <v>56.4</v>
      </c>
      <c r="G1233">
        <v>53.86</v>
      </c>
      <c r="H1233">
        <v>80.8</v>
      </c>
      <c r="I1233">
        <v>15.9</v>
      </c>
      <c r="K1233">
        <v>263.79000000000002</v>
      </c>
      <c r="M1233">
        <v>0</v>
      </c>
      <c r="N1233">
        <v>0</v>
      </c>
      <c r="O1233" s="1" t="s">
        <v>22</v>
      </c>
      <c r="P1233">
        <v>10</v>
      </c>
      <c r="Q1233">
        <v>72.2</v>
      </c>
      <c r="R1233">
        <v>1010.1</v>
      </c>
      <c r="S1233" s="1" t="s">
        <v>67</v>
      </c>
      <c r="T1233">
        <v>38.969720000000002</v>
      </c>
      <c r="U1233">
        <v>-77.385189999999994</v>
      </c>
      <c r="V1233" s="1" t="s">
        <v>222</v>
      </c>
      <c r="W1233" s="1" t="s">
        <v>22</v>
      </c>
      <c r="X1233" s="1" t="s">
        <v>22</v>
      </c>
      <c r="Y1233" s="1" t="s">
        <v>26</v>
      </c>
    </row>
    <row r="1234" spans="1:25" x14ac:dyDescent="0.25">
      <c r="A1234" s="1" t="s">
        <v>222</v>
      </c>
      <c r="B1234" s="2">
        <v>41411</v>
      </c>
      <c r="C1234">
        <v>60.5</v>
      </c>
      <c r="D1234">
        <v>82.4</v>
      </c>
      <c r="E1234">
        <v>72.2</v>
      </c>
      <c r="F1234">
        <v>52.5</v>
      </c>
      <c r="G1234">
        <v>52.7</v>
      </c>
      <c r="H1234">
        <v>81.400000000000006</v>
      </c>
      <c r="I1234">
        <v>8</v>
      </c>
      <c r="K1234">
        <v>215.43</v>
      </c>
      <c r="M1234">
        <v>0</v>
      </c>
      <c r="N1234">
        <v>0</v>
      </c>
      <c r="O1234" s="1" t="s">
        <v>22</v>
      </c>
      <c r="P1234">
        <v>10</v>
      </c>
      <c r="Q1234">
        <v>47.7</v>
      </c>
      <c r="R1234">
        <v>1017.3</v>
      </c>
      <c r="S1234" s="1" t="s">
        <v>22</v>
      </c>
      <c r="T1234">
        <v>38.969720000000002</v>
      </c>
      <c r="U1234">
        <v>-77.385189999999994</v>
      </c>
      <c r="V1234" s="1" t="s">
        <v>222</v>
      </c>
      <c r="W1234" s="1" t="s">
        <v>22</v>
      </c>
      <c r="X1234" s="1" t="s">
        <v>22</v>
      </c>
      <c r="Y1234" s="1" t="s">
        <v>26</v>
      </c>
    </row>
    <row r="1235" spans="1:25" x14ac:dyDescent="0.25">
      <c r="A1235" s="1" t="s">
        <v>222</v>
      </c>
      <c r="B1235" s="2">
        <v>41412</v>
      </c>
      <c r="C1235">
        <v>59</v>
      </c>
      <c r="D1235">
        <v>67.099999999999994</v>
      </c>
      <c r="E1235">
        <v>62.6</v>
      </c>
      <c r="F1235">
        <v>55.6</v>
      </c>
      <c r="G1235">
        <v>79.11</v>
      </c>
      <c r="I1235">
        <v>7.7</v>
      </c>
      <c r="K1235">
        <v>126.42</v>
      </c>
      <c r="M1235">
        <v>0.1</v>
      </c>
      <c r="N1235">
        <v>16.670000000000002</v>
      </c>
      <c r="O1235" s="1" t="s">
        <v>22</v>
      </c>
      <c r="P1235">
        <v>7.8</v>
      </c>
      <c r="Q1235">
        <v>95.7</v>
      </c>
      <c r="R1235">
        <v>1022.3</v>
      </c>
      <c r="S1235" s="1" t="s">
        <v>118</v>
      </c>
      <c r="T1235">
        <v>38.969720000000002</v>
      </c>
      <c r="U1235">
        <v>-77.385189999999994</v>
      </c>
      <c r="V1235" s="1" t="s">
        <v>222</v>
      </c>
      <c r="W1235" s="1" t="s">
        <v>22</v>
      </c>
      <c r="X1235" s="1" t="s">
        <v>22</v>
      </c>
      <c r="Y1235" s="1" t="s">
        <v>24</v>
      </c>
    </row>
    <row r="1236" spans="1:25" x14ac:dyDescent="0.25">
      <c r="A1236" s="1" t="s">
        <v>222</v>
      </c>
      <c r="B1236" s="2">
        <v>41413</v>
      </c>
      <c r="C1236">
        <v>59</v>
      </c>
      <c r="D1236">
        <v>73.099999999999994</v>
      </c>
      <c r="E1236">
        <v>65.3</v>
      </c>
      <c r="F1236">
        <v>61.2</v>
      </c>
      <c r="G1236">
        <v>87.38</v>
      </c>
      <c r="I1236">
        <v>5.7</v>
      </c>
      <c r="K1236">
        <v>121.35</v>
      </c>
      <c r="M1236">
        <v>0</v>
      </c>
      <c r="N1236">
        <v>0</v>
      </c>
      <c r="O1236" s="1" t="s">
        <v>22</v>
      </c>
      <c r="P1236">
        <v>5.2</v>
      </c>
      <c r="Q1236">
        <v>94.9</v>
      </c>
      <c r="R1236">
        <v>1021.1</v>
      </c>
      <c r="S1236" s="1" t="s">
        <v>376</v>
      </c>
      <c r="T1236">
        <v>38.969720000000002</v>
      </c>
      <c r="U1236">
        <v>-77.385189999999994</v>
      </c>
      <c r="V1236" s="1" t="s">
        <v>222</v>
      </c>
      <c r="W1236" s="1" t="s">
        <v>22</v>
      </c>
      <c r="X1236" s="1" t="s">
        <v>22</v>
      </c>
      <c r="Y1236" s="1" t="s">
        <v>23</v>
      </c>
    </row>
    <row r="1237" spans="1:25" x14ac:dyDescent="0.25">
      <c r="A1237" s="1" t="s">
        <v>222</v>
      </c>
      <c r="B1237" s="2">
        <v>41414</v>
      </c>
      <c r="C1237">
        <v>65.900000000000006</v>
      </c>
      <c r="D1237">
        <v>81</v>
      </c>
      <c r="E1237">
        <v>72</v>
      </c>
      <c r="F1237">
        <v>65.599999999999994</v>
      </c>
      <c r="G1237">
        <v>81.5</v>
      </c>
      <c r="H1237">
        <v>83.2</v>
      </c>
      <c r="I1237">
        <v>9</v>
      </c>
      <c r="K1237">
        <v>190.12</v>
      </c>
      <c r="M1237">
        <v>0</v>
      </c>
      <c r="N1237">
        <v>4.17</v>
      </c>
      <c r="O1237" s="1" t="s">
        <v>22</v>
      </c>
      <c r="P1237">
        <v>8.1999999999999993</v>
      </c>
      <c r="Q1237">
        <v>83.9</v>
      </c>
      <c r="R1237">
        <v>1017.5</v>
      </c>
      <c r="S1237" s="1" t="s">
        <v>68</v>
      </c>
      <c r="T1237">
        <v>38.969720000000002</v>
      </c>
      <c r="U1237">
        <v>-77.385189999999994</v>
      </c>
      <c r="V1237" s="1" t="s">
        <v>222</v>
      </c>
      <c r="W1237" s="1" t="s">
        <v>22</v>
      </c>
      <c r="X1237" s="1" t="s">
        <v>22</v>
      </c>
      <c r="Y1237" s="1" t="s">
        <v>23</v>
      </c>
    </row>
    <row r="1238" spans="1:25" x14ac:dyDescent="0.25">
      <c r="A1238" s="1" t="s">
        <v>222</v>
      </c>
      <c r="B1238" s="2">
        <v>41415</v>
      </c>
      <c r="C1238">
        <v>66.900000000000006</v>
      </c>
      <c r="D1238">
        <v>84.1</v>
      </c>
      <c r="E1238">
        <v>74.2</v>
      </c>
      <c r="F1238">
        <v>67.400000000000006</v>
      </c>
      <c r="G1238">
        <v>80.510000000000005</v>
      </c>
      <c r="H1238">
        <v>87.5</v>
      </c>
      <c r="I1238">
        <v>10.1</v>
      </c>
      <c r="K1238">
        <v>186</v>
      </c>
      <c r="M1238">
        <v>0</v>
      </c>
      <c r="N1238">
        <v>0</v>
      </c>
      <c r="O1238" s="1" t="s">
        <v>22</v>
      </c>
      <c r="P1238">
        <v>8.1999999999999993</v>
      </c>
      <c r="Q1238">
        <v>65</v>
      </c>
      <c r="R1238">
        <v>1014.1</v>
      </c>
      <c r="S1238" s="1" t="s">
        <v>65</v>
      </c>
      <c r="T1238">
        <v>38.969720000000002</v>
      </c>
      <c r="U1238">
        <v>-77.385189999999994</v>
      </c>
      <c r="V1238" s="1" t="s">
        <v>222</v>
      </c>
      <c r="W1238" s="1" t="s">
        <v>22</v>
      </c>
      <c r="X1238" s="1" t="s">
        <v>22</v>
      </c>
      <c r="Y1238" s="1" t="s">
        <v>26</v>
      </c>
    </row>
    <row r="1239" spans="1:25" x14ac:dyDescent="0.25">
      <c r="A1239" s="1" t="s">
        <v>222</v>
      </c>
      <c r="B1239" s="2">
        <v>41416</v>
      </c>
      <c r="C1239">
        <v>68.900000000000006</v>
      </c>
      <c r="D1239">
        <v>87.3</v>
      </c>
      <c r="E1239">
        <v>76.599999999999994</v>
      </c>
      <c r="F1239">
        <v>68</v>
      </c>
      <c r="G1239">
        <v>76.430000000000007</v>
      </c>
      <c r="H1239">
        <v>91</v>
      </c>
      <c r="I1239">
        <v>12.6</v>
      </c>
      <c r="K1239">
        <v>190.17</v>
      </c>
      <c r="M1239">
        <v>0</v>
      </c>
      <c r="N1239">
        <v>4.17</v>
      </c>
      <c r="O1239" s="1" t="s">
        <v>22</v>
      </c>
      <c r="P1239">
        <v>8.1</v>
      </c>
      <c r="Q1239">
        <v>69.8</v>
      </c>
      <c r="R1239">
        <v>1011.9</v>
      </c>
      <c r="S1239" s="1" t="s">
        <v>153</v>
      </c>
      <c r="T1239">
        <v>38.969720000000002</v>
      </c>
      <c r="U1239">
        <v>-77.385189999999994</v>
      </c>
      <c r="V1239" s="1" t="s">
        <v>222</v>
      </c>
      <c r="W1239" s="1" t="s">
        <v>22</v>
      </c>
      <c r="X1239" s="1" t="s">
        <v>22</v>
      </c>
      <c r="Y1239" s="1" t="s">
        <v>26</v>
      </c>
    </row>
    <row r="1240" spans="1:25" x14ac:dyDescent="0.25">
      <c r="A1240" s="1" t="s">
        <v>222</v>
      </c>
      <c r="B1240" s="2">
        <v>41417</v>
      </c>
      <c r="C1240">
        <v>64.2</v>
      </c>
      <c r="D1240">
        <v>80</v>
      </c>
      <c r="E1240">
        <v>71</v>
      </c>
      <c r="F1240">
        <v>64.2</v>
      </c>
      <c r="G1240">
        <v>79.77</v>
      </c>
      <c r="I1240">
        <v>13.6</v>
      </c>
      <c r="J1240">
        <v>34.4</v>
      </c>
      <c r="K1240">
        <v>199.32</v>
      </c>
      <c r="M1240">
        <v>0.3</v>
      </c>
      <c r="N1240">
        <v>4.17</v>
      </c>
      <c r="O1240" s="1" t="s">
        <v>22</v>
      </c>
      <c r="P1240">
        <v>9.6999999999999993</v>
      </c>
      <c r="Q1240">
        <v>85.6</v>
      </c>
      <c r="R1240">
        <v>1010.7</v>
      </c>
      <c r="S1240" s="1" t="s">
        <v>106</v>
      </c>
      <c r="T1240">
        <v>38.969720000000002</v>
      </c>
      <c r="U1240">
        <v>-77.385189999999994</v>
      </c>
      <c r="V1240" s="1" t="s">
        <v>222</v>
      </c>
      <c r="W1240" s="1" t="s">
        <v>22</v>
      </c>
      <c r="X1240" s="1" t="s">
        <v>22</v>
      </c>
      <c r="Y1240" s="1" t="s">
        <v>24</v>
      </c>
    </row>
    <row r="1241" spans="1:25" x14ac:dyDescent="0.25">
      <c r="A1241" s="1" t="s">
        <v>222</v>
      </c>
      <c r="B1241" s="2">
        <v>41418</v>
      </c>
      <c r="C1241">
        <v>48.7</v>
      </c>
      <c r="D1241">
        <v>62.9</v>
      </c>
      <c r="E1241">
        <v>56.9</v>
      </c>
      <c r="F1241">
        <v>45.8</v>
      </c>
      <c r="G1241">
        <v>68.349999999999994</v>
      </c>
      <c r="I1241">
        <v>23.6</v>
      </c>
      <c r="J1241">
        <v>39.1</v>
      </c>
      <c r="K1241">
        <v>303.38</v>
      </c>
      <c r="L1241">
        <v>43</v>
      </c>
      <c r="M1241">
        <v>0.1</v>
      </c>
      <c r="N1241">
        <v>8.33</v>
      </c>
      <c r="O1241" s="1" t="s">
        <v>22</v>
      </c>
      <c r="P1241">
        <v>9.8000000000000007</v>
      </c>
      <c r="Q1241">
        <v>89.1</v>
      </c>
      <c r="R1241">
        <v>1014</v>
      </c>
      <c r="S1241" s="1" t="s">
        <v>62</v>
      </c>
      <c r="T1241">
        <v>38.969720000000002</v>
      </c>
      <c r="U1241">
        <v>-77.385189999999994</v>
      </c>
      <c r="V1241" s="1" t="s">
        <v>222</v>
      </c>
      <c r="W1241" s="1" t="s">
        <v>22</v>
      </c>
      <c r="X1241" s="1" t="s">
        <v>22</v>
      </c>
      <c r="Y1241" s="1" t="s">
        <v>24</v>
      </c>
    </row>
    <row r="1242" spans="1:25" x14ac:dyDescent="0.25">
      <c r="A1242" s="1" t="s">
        <v>222</v>
      </c>
      <c r="B1242" s="2">
        <v>41419</v>
      </c>
      <c r="C1242">
        <v>43</v>
      </c>
      <c r="D1242">
        <v>65.599999999999994</v>
      </c>
      <c r="E1242">
        <v>53.9</v>
      </c>
      <c r="F1242">
        <v>33.200000000000003</v>
      </c>
      <c r="G1242">
        <v>46.81</v>
      </c>
      <c r="I1242">
        <v>21.4</v>
      </c>
      <c r="J1242">
        <v>33.299999999999997</v>
      </c>
      <c r="K1242">
        <v>306.20999999999998</v>
      </c>
      <c r="L1242">
        <v>36.5</v>
      </c>
      <c r="M1242">
        <v>0</v>
      </c>
      <c r="N1242">
        <v>0</v>
      </c>
      <c r="O1242" s="1" t="s">
        <v>22</v>
      </c>
      <c r="P1242">
        <v>10</v>
      </c>
      <c r="Q1242">
        <v>27.9</v>
      </c>
      <c r="R1242">
        <v>1021.1</v>
      </c>
      <c r="S1242" s="1" t="s">
        <v>22</v>
      </c>
      <c r="T1242">
        <v>38.969720000000002</v>
      </c>
      <c r="U1242">
        <v>-77.385189999999994</v>
      </c>
      <c r="V1242" s="1" t="s">
        <v>222</v>
      </c>
      <c r="W1242" s="1" t="s">
        <v>22</v>
      </c>
      <c r="X1242" s="1" t="s">
        <v>22</v>
      </c>
      <c r="Y1242" s="1" t="s">
        <v>26</v>
      </c>
    </row>
    <row r="1243" spans="1:25" x14ac:dyDescent="0.25">
      <c r="A1243" s="1" t="s">
        <v>222</v>
      </c>
      <c r="B1243" s="2">
        <v>41420</v>
      </c>
      <c r="C1243">
        <v>47</v>
      </c>
      <c r="D1243">
        <v>71.8</v>
      </c>
      <c r="E1243">
        <v>59.4</v>
      </c>
      <c r="F1243">
        <v>35</v>
      </c>
      <c r="G1243">
        <v>42.27</v>
      </c>
      <c r="I1243">
        <v>18.600000000000001</v>
      </c>
      <c r="K1243">
        <v>304.86</v>
      </c>
      <c r="L1243">
        <v>43.4</v>
      </c>
      <c r="M1243">
        <v>0</v>
      </c>
      <c r="N1243">
        <v>0</v>
      </c>
      <c r="O1243" s="1" t="s">
        <v>22</v>
      </c>
      <c r="P1243">
        <v>10</v>
      </c>
      <c r="Q1243">
        <v>28.9</v>
      </c>
      <c r="R1243">
        <v>1022</v>
      </c>
      <c r="S1243" s="1" t="s">
        <v>22</v>
      </c>
      <c r="T1243">
        <v>38.969720000000002</v>
      </c>
      <c r="U1243">
        <v>-77.385189999999994</v>
      </c>
      <c r="V1243" s="1" t="s">
        <v>222</v>
      </c>
      <c r="W1243" s="1" t="s">
        <v>22</v>
      </c>
      <c r="X1243" s="1" t="s">
        <v>22</v>
      </c>
      <c r="Y1243" s="1" t="s">
        <v>26</v>
      </c>
    </row>
    <row r="1244" spans="1:25" x14ac:dyDescent="0.25">
      <c r="A1244" s="1" t="s">
        <v>222</v>
      </c>
      <c r="B1244" s="2">
        <v>41421</v>
      </c>
      <c r="C1244">
        <v>42.8</v>
      </c>
      <c r="D1244">
        <v>69.2</v>
      </c>
      <c r="E1244">
        <v>58.4</v>
      </c>
      <c r="F1244">
        <v>42.8</v>
      </c>
      <c r="G1244">
        <v>59.86</v>
      </c>
      <c r="I1244">
        <v>7.7</v>
      </c>
      <c r="K1244">
        <v>249</v>
      </c>
      <c r="L1244">
        <v>47.5</v>
      </c>
      <c r="M1244">
        <v>0</v>
      </c>
      <c r="N1244">
        <v>0</v>
      </c>
      <c r="O1244" s="1" t="s">
        <v>22</v>
      </c>
      <c r="P1244">
        <v>10</v>
      </c>
      <c r="Q1244">
        <v>67.7</v>
      </c>
      <c r="R1244">
        <v>1024.0999999999999</v>
      </c>
      <c r="S1244" s="1" t="s">
        <v>22</v>
      </c>
      <c r="T1244">
        <v>38.969720000000002</v>
      </c>
      <c r="U1244">
        <v>-77.385189999999994</v>
      </c>
      <c r="V1244" s="1" t="s">
        <v>222</v>
      </c>
      <c r="W1244" s="1" t="s">
        <v>22</v>
      </c>
      <c r="X1244" s="1" t="s">
        <v>22</v>
      </c>
      <c r="Y1244" s="1" t="s">
        <v>26</v>
      </c>
    </row>
    <row r="1245" spans="1:25" x14ac:dyDescent="0.25">
      <c r="A1245" s="1" t="s">
        <v>222</v>
      </c>
      <c r="B1245" s="2">
        <v>41422</v>
      </c>
      <c r="C1245">
        <v>56</v>
      </c>
      <c r="D1245">
        <v>81.900000000000006</v>
      </c>
      <c r="E1245">
        <v>66.2</v>
      </c>
      <c r="F1245">
        <v>58.8</v>
      </c>
      <c r="G1245">
        <v>78.17</v>
      </c>
      <c r="H1245">
        <v>83.6</v>
      </c>
      <c r="I1245">
        <v>14.1</v>
      </c>
      <c r="K1245">
        <v>180.9</v>
      </c>
      <c r="M1245">
        <v>0.2</v>
      </c>
      <c r="N1245">
        <v>12.5</v>
      </c>
      <c r="O1245" s="1" t="s">
        <v>22</v>
      </c>
      <c r="P1245">
        <v>9.9</v>
      </c>
      <c r="Q1245">
        <v>86</v>
      </c>
      <c r="R1245">
        <v>1020.4</v>
      </c>
      <c r="S1245" s="1" t="s">
        <v>83</v>
      </c>
      <c r="T1245">
        <v>38.969720000000002</v>
      </c>
      <c r="U1245">
        <v>-77.385189999999994</v>
      </c>
      <c r="V1245" s="1" t="s">
        <v>222</v>
      </c>
      <c r="W1245" s="1" t="s">
        <v>22</v>
      </c>
      <c r="X1245" s="1" t="s">
        <v>22</v>
      </c>
      <c r="Y1245" s="1" t="s">
        <v>24</v>
      </c>
    </row>
    <row r="1246" spans="1:25" x14ac:dyDescent="0.25">
      <c r="A1246" s="1" t="s">
        <v>222</v>
      </c>
      <c r="B1246" s="2">
        <v>41423</v>
      </c>
      <c r="C1246">
        <v>65.599999999999994</v>
      </c>
      <c r="D1246">
        <v>87.9</v>
      </c>
      <c r="E1246">
        <v>76.599999999999994</v>
      </c>
      <c r="F1246">
        <v>64.3</v>
      </c>
      <c r="G1246">
        <v>68.98</v>
      </c>
      <c r="H1246">
        <v>88.1</v>
      </c>
      <c r="I1246">
        <v>10.1</v>
      </c>
      <c r="K1246">
        <v>203.96</v>
      </c>
      <c r="M1246">
        <v>0</v>
      </c>
      <c r="N1246">
        <v>0</v>
      </c>
      <c r="O1246" s="1" t="s">
        <v>22</v>
      </c>
      <c r="P1246">
        <v>9.6</v>
      </c>
      <c r="Q1246">
        <v>55.1</v>
      </c>
      <c r="R1246">
        <v>1019</v>
      </c>
      <c r="S1246" s="1" t="s">
        <v>77</v>
      </c>
      <c r="T1246">
        <v>38.969720000000002</v>
      </c>
      <c r="U1246">
        <v>-77.385189999999994</v>
      </c>
      <c r="V1246" s="1" t="s">
        <v>222</v>
      </c>
      <c r="W1246" s="1" t="s">
        <v>22</v>
      </c>
      <c r="X1246" s="1" t="s">
        <v>22</v>
      </c>
      <c r="Y1246" s="1" t="s">
        <v>26</v>
      </c>
    </row>
    <row r="1247" spans="1:25" x14ac:dyDescent="0.25">
      <c r="A1247" s="1" t="s">
        <v>222</v>
      </c>
      <c r="B1247" s="2">
        <v>41424</v>
      </c>
      <c r="C1247">
        <v>67.599999999999994</v>
      </c>
      <c r="D1247">
        <v>89.3</v>
      </c>
      <c r="E1247">
        <v>78.400000000000006</v>
      </c>
      <c r="F1247">
        <v>65.400000000000006</v>
      </c>
      <c r="G1247">
        <v>66.17</v>
      </c>
      <c r="H1247">
        <v>92.3</v>
      </c>
      <c r="I1247">
        <v>10.9</v>
      </c>
      <c r="K1247">
        <v>194.74</v>
      </c>
      <c r="M1247">
        <v>0.1</v>
      </c>
      <c r="N1247">
        <v>4.17</v>
      </c>
      <c r="O1247" s="1" t="s">
        <v>22</v>
      </c>
      <c r="P1247">
        <v>10</v>
      </c>
      <c r="Q1247">
        <v>36.799999999999997</v>
      </c>
      <c r="R1247">
        <v>1020.7</v>
      </c>
      <c r="S1247" s="1" t="s">
        <v>67</v>
      </c>
      <c r="T1247">
        <v>38.969720000000002</v>
      </c>
      <c r="U1247">
        <v>-77.385189999999994</v>
      </c>
      <c r="V1247" s="1" t="s">
        <v>222</v>
      </c>
      <c r="W1247" s="1" t="s">
        <v>22</v>
      </c>
      <c r="X1247" s="1" t="s">
        <v>22</v>
      </c>
      <c r="Y1247" s="1" t="s">
        <v>25</v>
      </c>
    </row>
    <row r="1248" spans="1:25" x14ac:dyDescent="0.25">
      <c r="A1248" s="1" t="s">
        <v>222</v>
      </c>
      <c r="B1248" s="2">
        <v>41425</v>
      </c>
      <c r="C1248">
        <v>64.8</v>
      </c>
      <c r="D1248">
        <v>88.5</v>
      </c>
      <c r="E1248">
        <v>78.099999999999994</v>
      </c>
      <c r="F1248">
        <v>63.4</v>
      </c>
      <c r="G1248">
        <v>63.57</v>
      </c>
      <c r="H1248">
        <v>89.1</v>
      </c>
      <c r="I1248">
        <v>15</v>
      </c>
      <c r="K1248">
        <v>194.48</v>
      </c>
      <c r="M1248">
        <v>0</v>
      </c>
      <c r="N1248">
        <v>0</v>
      </c>
      <c r="O1248" s="1" t="s">
        <v>22</v>
      </c>
      <c r="P1248">
        <v>10</v>
      </c>
      <c r="Q1248">
        <v>21.1</v>
      </c>
      <c r="R1248">
        <v>1019.3</v>
      </c>
      <c r="S1248" s="1" t="s">
        <v>22</v>
      </c>
      <c r="T1248">
        <v>38.969720000000002</v>
      </c>
      <c r="U1248">
        <v>-77.385189999999994</v>
      </c>
      <c r="V1248" s="1" t="s">
        <v>222</v>
      </c>
      <c r="W1248" s="1" t="s">
        <v>22</v>
      </c>
      <c r="X1248" s="1" t="s">
        <v>22</v>
      </c>
      <c r="Y1248" s="1" t="s">
        <v>28</v>
      </c>
    </row>
    <row r="1249" spans="1:25" x14ac:dyDescent="0.25">
      <c r="A1249" s="1" t="s">
        <v>222</v>
      </c>
      <c r="B1249" s="2">
        <v>41426</v>
      </c>
      <c r="C1249">
        <v>68</v>
      </c>
      <c r="D1249">
        <v>90</v>
      </c>
      <c r="E1249">
        <v>79.7</v>
      </c>
      <c r="F1249">
        <v>64.7</v>
      </c>
      <c r="G1249">
        <v>62.05</v>
      </c>
      <c r="H1249">
        <v>91.9</v>
      </c>
      <c r="I1249">
        <v>14.5</v>
      </c>
      <c r="K1249">
        <v>201.79</v>
      </c>
      <c r="M1249">
        <v>0</v>
      </c>
      <c r="N1249">
        <v>0</v>
      </c>
      <c r="O1249" s="1" t="s">
        <v>22</v>
      </c>
      <c r="P1249">
        <v>10</v>
      </c>
      <c r="Q1249">
        <v>26.4</v>
      </c>
      <c r="R1249">
        <v>1015.4</v>
      </c>
      <c r="S1249" s="1" t="s">
        <v>22</v>
      </c>
      <c r="T1249">
        <v>38.969720000000002</v>
      </c>
      <c r="U1249">
        <v>-77.385189999999994</v>
      </c>
      <c r="V1249" s="1" t="s">
        <v>222</v>
      </c>
      <c r="W1249" s="1" t="s">
        <v>22</v>
      </c>
      <c r="X1249" s="1" t="s">
        <v>22</v>
      </c>
      <c r="Y1249" s="1" t="s">
        <v>26</v>
      </c>
    </row>
    <row r="1250" spans="1:25" x14ac:dyDescent="0.25">
      <c r="A1250" s="1" t="s">
        <v>222</v>
      </c>
      <c r="B1250" s="2">
        <v>41427</v>
      </c>
      <c r="C1250">
        <v>70</v>
      </c>
      <c r="D1250">
        <v>82.4</v>
      </c>
      <c r="E1250">
        <v>75.5</v>
      </c>
      <c r="F1250">
        <v>66.099999999999994</v>
      </c>
      <c r="G1250">
        <v>73.37</v>
      </c>
      <c r="H1250">
        <v>86.1</v>
      </c>
      <c r="I1250">
        <v>16.8</v>
      </c>
      <c r="K1250">
        <v>205.33</v>
      </c>
      <c r="M1250">
        <v>0.7</v>
      </c>
      <c r="N1250">
        <v>29.17</v>
      </c>
      <c r="O1250" s="1" t="s">
        <v>22</v>
      </c>
      <c r="P1250">
        <v>9.6</v>
      </c>
      <c r="Q1250">
        <v>61.6</v>
      </c>
      <c r="R1250">
        <v>1011.8</v>
      </c>
      <c r="S1250" s="1" t="s">
        <v>152</v>
      </c>
      <c r="T1250">
        <v>38.969720000000002</v>
      </c>
      <c r="U1250">
        <v>-77.385189999999994</v>
      </c>
      <c r="V1250" s="1" t="s">
        <v>222</v>
      </c>
      <c r="W1250" s="1" t="s">
        <v>22</v>
      </c>
      <c r="X1250" s="1" t="s">
        <v>22</v>
      </c>
      <c r="Y1250" s="1" t="s">
        <v>25</v>
      </c>
    </row>
    <row r="1251" spans="1:25" x14ac:dyDescent="0.25">
      <c r="A1251" s="1" t="s">
        <v>222</v>
      </c>
      <c r="B1251" s="2">
        <v>41428</v>
      </c>
      <c r="C1251">
        <v>66.2</v>
      </c>
      <c r="D1251">
        <v>80.5</v>
      </c>
      <c r="E1251">
        <v>72.3</v>
      </c>
      <c r="F1251">
        <v>63.8</v>
      </c>
      <c r="G1251">
        <v>76.44</v>
      </c>
      <c r="H1251">
        <v>82.2</v>
      </c>
      <c r="I1251">
        <v>13.4</v>
      </c>
      <c r="K1251">
        <v>269.89999999999998</v>
      </c>
      <c r="M1251">
        <v>0.2</v>
      </c>
      <c r="N1251">
        <v>29.17</v>
      </c>
      <c r="O1251" s="1" t="s">
        <v>22</v>
      </c>
      <c r="P1251">
        <v>9.4</v>
      </c>
      <c r="Q1251">
        <v>83</v>
      </c>
      <c r="R1251">
        <v>1011.3</v>
      </c>
      <c r="S1251" s="1" t="s">
        <v>377</v>
      </c>
      <c r="T1251">
        <v>38.969720000000002</v>
      </c>
      <c r="U1251">
        <v>-77.385189999999994</v>
      </c>
      <c r="V1251" s="1" t="s">
        <v>222</v>
      </c>
      <c r="W1251" s="1" t="s">
        <v>22</v>
      </c>
      <c r="X1251" s="1" t="s">
        <v>22</v>
      </c>
      <c r="Y1251" s="1" t="s">
        <v>24</v>
      </c>
    </row>
    <row r="1252" spans="1:25" x14ac:dyDescent="0.25">
      <c r="A1252" s="1" t="s">
        <v>222</v>
      </c>
      <c r="B1252" s="2">
        <v>41429</v>
      </c>
      <c r="C1252">
        <v>57.9</v>
      </c>
      <c r="D1252">
        <v>74.099999999999994</v>
      </c>
      <c r="E1252">
        <v>66</v>
      </c>
      <c r="F1252">
        <v>47.1</v>
      </c>
      <c r="G1252">
        <v>52.75</v>
      </c>
      <c r="I1252">
        <v>12.1</v>
      </c>
      <c r="K1252">
        <v>304.5</v>
      </c>
      <c r="M1252">
        <v>0</v>
      </c>
      <c r="N1252">
        <v>0</v>
      </c>
      <c r="O1252" s="1" t="s">
        <v>22</v>
      </c>
      <c r="P1252">
        <v>10</v>
      </c>
      <c r="Q1252">
        <v>31.6</v>
      </c>
      <c r="R1252">
        <v>1018.3</v>
      </c>
      <c r="S1252" s="1" t="s">
        <v>22</v>
      </c>
      <c r="T1252">
        <v>38.969720000000002</v>
      </c>
      <c r="U1252">
        <v>-77.385189999999994</v>
      </c>
      <c r="V1252" s="1" t="s">
        <v>222</v>
      </c>
      <c r="W1252" s="1" t="s">
        <v>22</v>
      </c>
      <c r="X1252" s="1" t="s">
        <v>22</v>
      </c>
      <c r="Y1252" s="1" t="s">
        <v>26</v>
      </c>
    </row>
    <row r="1253" spans="1:25" x14ac:dyDescent="0.25">
      <c r="A1253" s="1" t="s">
        <v>222</v>
      </c>
      <c r="B1253" s="2">
        <v>41430</v>
      </c>
      <c r="C1253">
        <v>52.2</v>
      </c>
      <c r="D1253">
        <v>78.3</v>
      </c>
      <c r="E1253">
        <v>66.7</v>
      </c>
      <c r="F1253">
        <v>52.9</v>
      </c>
      <c r="G1253">
        <v>64.34</v>
      </c>
      <c r="I1253">
        <v>11.2</v>
      </c>
      <c r="K1253">
        <v>147.72999999999999</v>
      </c>
      <c r="M1253">
        <v>0</v>
      </c>
      <c r="N1253">
        <v>0</v>
      </c>
      <c r="O1253" s="1" t="s">
        <v>22</v>
      </c>
      <c r="P1253">
        <v>10</v>
      </c>
      <c r="Q1253">
        <v>57</v>
      </c>
      <c r="R1253">
        <v>1019.7</v>
      </c>
      <c r="S1253" s="1" t="s">
        <v>22</v>
      </c>
      <c r="T1253">
        <v>38.969720000000002</v>
      </c>
      <c r="U1253">
        <v>-77.385189999999994</v>
      </c>
      <c r="V1253" s="1" t="s">
        <v>222</v>
      </c>
      <c r="W1253" s="1" t="s">
        <v>22</v>
      </c>
      <c r="X1253" s="1" t="s">
        <v>22</v>
      </c>
      <c r="Y1253" s="1" t="s">
        <v>26</v>
      </c>
    </row>
    <row r="1254" spans="1:25" x14ac:dyDescent="0.25">
      <c r="A1254" s="1" t="s">
        <v>222</v>
      </c>
      <c r="B1254" s="2">
        <v>41431</v>
      </c>
      <c r="C1254">
        <v>62.2</v>
      </c>
      <c r="D1254">
        <v>70.7</v>
      </c>
      <c r="E1254">
        <v>66.400000000000006</v>
      </c>
      <c r="F1254">
        <v>57.9</v>
      </c>
      <c r="G1254">
        <v>75.03</v>
      </c>
      <c r="I1254">
        <v>12.5</v>
      </c>
      <c r="K1254">
        <v>143.29</v>
      </c>
      <c r="M1254">
        <v>0.5</v>
      </c>
      <c r="N1254">
        <v>41.67</v>
      </c>
      <c r="O1254" s="1" t="s">
        <v>22</v>
      </c>
      <c r="P1254">
        <v>9.3000000000000007</v>
      </c>
      <c r="Q1254">
        <v>91.8</v>
      </c>
      <c r="R1254">
        <v>1015.5</v>
      </c>
      <c r="S1254" s="1" t="s">
        <v>240</v>
      </c>
      <c r="T1254">
        <v>38.969720000000002</v>
      </c>
      <c r="U1254">
        <v>-77.385189999999994</v>
      </c>
      <c r="V1254" s="1" t="s">
        <v>222</v>
      </c>
      <c r="W1254" s="1" t="s">
        <v>22</v>
      </c>
      <c r="X1254" s="1" t="s">
        <v>22</v>
      </c>
      <c r="Y1254" s="1" t="s">
        <v>24</v>
      </c>
    </row>
    <row r="1255" spans="1:25" x14ac:dyDescent="0.25">
      <c r="A1255" s="1" t="s">
        <v>222</v>
      </c>
      <c r="B1255" s="2">
        <v>41432</v>
      </c>
      <c r="C1255">
        <v>65</v>
      </c>
      <c r="D1255">
        <v>70</v>
      </c>
      <c r="E1255">
        <v>67.400000000000006</v>
      </c>
      <c r="F1255">
        <v>65.7</v>
      </c>
      <c r="G1255">
        <v>94.17</v>
      </c>
      <c r="I1255">
        <v>12.8</v>
      </c>
      <c r="K1255">
        <v>184.21</v>
      </c>
      <c r="M1255">
        <v>1</v>
      </c>
      <c r="N1255">
        <v>58.33</v>
      </c>
      <c r="O1255" s="1" t="s">
        <v>22</v>
      </c>
      <c r="P1255">
        <v>5.7</v>
      </c>
      <c r="Q1255">
        <v>91.6</v>
      </c>
      <c r="R1255">
        <v>1006.8</v>
      </c>
      <c r="S1255" s="1" t="s">
        <v>223</v>
      </c>
      <c r="T1255">
        <v>38.969720000000002</v>
      </c>
      <c r="U1255">
        <v>-77.385189999999994</v>
      </c>
      <c r="V1255" s="1" t="s">
        <v>222</v>
      </c>
      <c r="W1255" s="1" t="s">
        <v>22</v>
      </c>
      <c r="X1255" s="1" t="s">
        <v>22</v>
      </c>
      <c r="Y1255" s="1" t="s">
        <v>24</v>
      </c>
    </row>
    <row r="1256" spans="1:25" x14ac:dyDescent="0.25">
      <c r="A1256" s="1" t="s">
        <v>222</v>
      </c>
      <c r="B1256" s="2">
        <v>41433</v>
      </c>
      <c r="C1256">
        <v>64.2</v>
      </c>
      <c r="D1256">
        <v>79.7</v>
      </c>
      <c r="E1256">
        <v>70.900000000000006</v>
      </c>
      <c r="F1256">
        <v>60.1</v>
      </c>
      <c r="G1256">
        <v>70.44</v>
      </c>
      <c r="I1256">
        <v>10.199999999999999</v>
      </c>
      <c r="K1256">
        <v>299.33</v>
      </c>
      <c r="M1256">
        <v>0</v>
      </c>
      <c r="N1256">
        <v>0</v>
      </c>
      <c r="O1256" s="1" t="s">
        <v>22</v>
      </c>
      <c r="P1256">
        <v>9.9</v>
      </c>
      <c r="Q1256">
        <v>60.8</v>
      </c>
      <c r="R1256">
        <v>1013.1</v>
      </c>
      <c r="S1256" s="1" t="s">
        <v>22</v>
      </c>
      <c r="T1256">
        <v>38.969720000000002</v>
      </c>
      <c r="U1256">
        <v>-77.385189999999994</v>
      </c>
      <c r="V1256" s="1" t="s">
        <v>222</v>
      </c>
      <c r="W1256" s="1" t="s">
        <v>22</v>
      </c>
      <c r="X1256" s="1" t="s">
        <v>22</v>
      </c>
      <c r="Y1256" s="1" t="s">
        <v>26</v>
      </c>
    </row>
    <row r="1257" spans="1:25" x14ac:dyDescent="0.25">
      <c r="A1257" s="1" t="s">
        <v>222</v>
      </c>
      <c r="B1257" s="2">
        <v>41434</v>
      </c>
      <c r="C1257">
        <v>64.400000000000006</v>
      </c>
      <c r="D1257">
        <v>79.7</v>
      </c>
      <c r="E1257">
        <v>72.2</v>
      </c>
      <c r="F1257">
        <v>63.8</v>
      </c>
      <c r="G1257">
        <v>75.209999999999994</v>
      </c>
      <c r="I1257">
        <v>9</v>
      </c>
      <c r="K1257">
        <v>138.81</v>
      </c>
      <c r="M1257">
        <v>0.1</v>
      </c>
      <c r="N1257">
        <v>25</v>
      </c>
      <c r="O1257" s="1" t="s">
        <v>22</v>
      </c>
      <c r="P1257">
        <v>9.8000000000000007</v>
      </c>
      <c r="Q1257">
        <v>85.1</v>
      </c>
      <c r="R1257">
        <v>1020.2</v>
      </c>
      <c r="S1257" s="1" t="s">
        <v>169</v>
      </c>
      <c r="T1257">
        <v>38.969720000000002</v>
      </c>
      <c r="U1257">
        <v>-77.385189999999994</v>
      </c>
      <c r="V1257" s="1" t="s">
        <v>222</v>
      </c>
      <c r="W1257" s="1" t="s">
        <v>22</v>
      </c>
      <c r="X1257" s="1" t="s">
        <v>22</v>
      </c>
      <c r="Y1257" s="1" t="s">
        <v>24</v>
      </c>
    </row>
    <row r="1258" spans="1:25" x14ac:dyDescent="0.25">
      <c r="A1258" s="1" t="s">
        <v>222</v>
      </c>
      <c r="B1258" s="2">
        <v>41435</v>
      </c>
      <c r="C1258">
        <v>69</v>
      </c>
      <c r="D1258">
        <v>79.8</v>
      </c>
      <c r="E1258">
        <v>72.3</v>
      </c>
      <c r="F1258">
        <v>69.099999999999994</v>
      </c>
      <c r="G1258">
        <v>89.9</v>
      </c>
      <c r="I1258">
        <v>10.4</v>
      </c>
      <c r="K1258">
        <v>157.25</v>
      </c>
      <c r="M1258">
        <v>1.1000000000000001</v>
      </c>
      <c r="N1258">
        <v>66.67</v>
      </c>
      <c r="O1258" s="1" t="s">
        <v>22</v>
      </c>
      <c r="P1258">
        <v>6.8</v>
      </c>
      <c r="Q1258">
        <v>93.3</v>
      </c>
      <c r="R1258">
        <v>1014.2</v>
      </c>
      <c r="S1258" s="1" t="s">
        <v>378</v>
      </c>
      <c r="T1258">
        <v>38.969720000000002</v>
      </c>
      <c r="U1258">
        <v>-77.385189999999994</v>
      </c>
      <c r="V1258" s="1" t="s">
        <v>222</v>
      </c>
      <c r="W1258" s="1" t="s">
        <v>22</v>
      </c>
      <c r="X1258" s="1" t="s">
        <v>22</v>
      </c>
      <c r="Y1258" s="1" t="s">
        <v>24</v>
      </c>
    </row>
    <row r="1259" spans="1:25" x14ac:dyDescent="0.25">
      <c r="A1259" s="1" t="s">
        <v>222</v>
      </c>
      <c r="B1259" s="2">
        <v>41436</v>
      </c>
      <c r="C1259">
        <v>65.900000000000006</v>
      </c>
      <c r="D1259">
        <v>82.4</v>
      </c>
      <c r="E1259">
        <v>74.099999999999994</v>
      </c>
      <c r="F1259">
        <v>63.8</v>
      </c>
      <c r="G1259">
        <v>72.459999999999994</v>
      </c>
      <c r="H1259">
        <v>83.7</v>
      </c>
      <c r="I1259">
        <v>15.9</v>
      </c>
      <c r="K1259">
        <v>249.79</v>
      </c>
      <c r="M1259">
        <v>0</v>
      </c>
      <c r="N1259">
        <v>0</v>
      </c>
      <c r="O1259" s="1" t="s">
        <v>22</v>
      </c>
      <c r="P1259">
        <v>10</v>
      </c>
      <c r="Q1259">
        <v>64.5</v>
      </c>
      <c r="R1259">
        <v>1009.6</v>
      </c>
      <c r="S1259" s="1" t="s">
        <v>22</v>
      </c>
      <c r="T1259">
        <v>38.969720000000002</v>
      </c>
      <c r="U1259">
        <v>-77.385189999999994</v>
      </c>
      <c r="V1259" s="1" t="s">
        <v>222</v>
      </c>
      <c r="W1259" s="1" t="s">
        <v>22</v>
      </c>
      <c r="X1259" s="1" t="s">
        <v>22</v>
      </c>
      <c r="Y1259" s="1" t="s">
        <v>26</v>
      </c>
    </row>
    <row r="1260" spans="1:25" x14ac:dyDescent="0.25">
      <c r="A1260" s="1" t="s">
        <v>222</v>
      </c>
      <c r="B1260" s="2">
        <v>41437</v>
      </c>
      <c r="C1260">
        <v>65.2</v>
      </c>
      <c r="D1260">
        <v>88.7</v>
      </c>
      <c r="E1260">
        <v>78.3</v>
      </c>
      <c r="F1260">
        <v>64.400000000000006</v>
      </c>
      <c r="G1260">
        <v>64.599999999999994</v>
      </c>
      <c r="H1260">
        <v>90.5</v>
      </c>
      <c r="I1260">
        <v>18.100000000000001</v>
      </c>
      <c r="K1260">
        <v>262.85000000000002</v>
      </c>
      <c r="M1260">
        <v>0</v>
      </c>
      <c r="N1260">
        <v>0</v>
      </c>
      <c r="O1260" s="1" t="s">
        <v>22</v>
      </c>
      <c r="P1260">
        <v>10</v>
      </c>
      <c r="Q1260">
        <v>66.099999999999994</v>
      </c>
      <c r="R1260">
        <v>1010.5</v>
      </c>
      <c r="S1260" s="1" t="s">
        <v>97</v>
      </c>
      <c r="T1260">
        <v>38.969720000000002</v>
      </c>
      <c r="U1260">
        <v>-77.385189999999994</v>
      </c>
      <c r="V1260" s="1" t="s">
        <v>222</v>
      </c>
      <c r="W1260" s="1" t="s">
        <v>22</v>
      </c>
      <c r="X1260" s="1" t="s">
        <v>22</v>
      </c>
      <c r="Y1260" s="1" t="s">
        <v>26</v>
      </c>
    </row>
    <row r="1261" spans="1:25" x14ac:dyDescent="0.25">
      <c r="A1261" s="1" t="s">
        <v>222</v>
      </c>
      <c r="B1261" s="2">
        <v>41438</v>
      </c>
      <c r="C1261">
        <v>68.2</v>
      </c>
      <c r="D1261">
        <v>84.6</v>
      </c>
      <c r="E1261">
        <v>73.900000000000006</v>
      </c>
      <c r="F1261">
        <v>66</v>
      </c>
      <c r="G1261">
        <v>77.180000000000007</v>
      </c>
      <c r="H1261">
        <v>86.8</v>
      </c>
      <c r="I1261">
        <v>21.9</v>
      </c>
      <c r="J1261">
        <v>51.7</v>
      </c>
      <c r="K1261">
        <v>229.25</v>
      </c>
      <c r="M1261">
        <v>0.4</v>
      </c>
      <c r="N1261">
        <v>29.17</v>
      </c>
      <c r="O1261" s="1" t="s">
        <v>22</v>
      </c>
      <c r="P1261">
        <v>8.6</v>
      </c>
      <c r="Q1261">
        <v>80.3</v>
      </c>
      <c r="R1261">
        <v>1003</v>
      </c>
      <c r="S1261" s="1" t="s">
        <v>379</v>
      </c>
      <c r="T1261">
        <v>38.969720000000002</v>
      </c>
      <c r="U1261">
        <v>-77.385189999999994</v>
      </c>
      <c r="V1261" s="1" t="s">
        <v>222</v>
      </c>
      <c r="W1261" s="1" t="s">
        <v>22</v>
      </c>
      <c r="X1261" s="1" t="s">
        <v>22</v>
      </c>
      <c r="Y1261" s="1" t="s">
        <v>24</v>
      </c>
    </row>
    <row r="1262" spans="1:25" x14ac:dyDescent="0.25">
      <c r="A1262" s="1" t="s">
        <v>222</v>
      </c>
      <c r="B1262" s="2">
        <v>41439</v>
      </c>
      <c r="C1262">
        <v>62</v>
      </c>
      <c r="D1262">
        <v>78.900000000000006</v>
      </c>
      <c r="E1262">
        <v>70.099999999999994</v>
      </c>
      <c r="F1262">
        <v>52.5</v>
      </c>
      <c r="G1262">
        <v>55</v>
      </c>
      <c r="I1262">
        <v>18.5</v>
      </c>
      <c r="J1262">
        <v>32.200000000000003</v>
      </c>
      <c r="K1262">
        <v>324.17</v>
      </c>
      <c r="M1262">
        <v>0</v>
      </c>
      <c r="N1262">
        <v>0</v>
      </c>
      <c r="O1262" s="1" t="s">
        <v>22</v>
      </c>
      <c r="P1262">
        <v>10</v>
      </c>
      <c r="Q1262">
        <v>74.2</v>
      </c>
      <c r="R1262">
        <v>1009.8</v>
      </c>
      <c r="S1262" s="1" t="s">
        <v>67</v>
      </c>
      <c r="T1262">
        <v>38.969720000000002</v>
      </c>
      <c r="U1262">
        <v>-77.385189999999994</v>
      </c>
      <c r="V1262" s="1" t="s">
        <v>222</v>
      </c>
      <c r="W1262" s="1" t="s">
        <v>22</v>
      </c>
      <c r="X1262" s="1" t="s">
        <v>22</v>
      </c>
      <c r="Y1262" s="1" t="s">
        <v>26</v>
      </c>
    </row>
    <row r="1263" spans="1:25" x14ac:dyDescent="0.25">
      <c r="A1263" s="1" t="s">
        <v>222</v>
      </c>
      <c r="B1263" s="2">
        <v>41440</v>
      </c>
      <c r="C1263">
        <v>57.4</v>
      </c>
      <c r="D1263">
        <v>81.8</v>
      </c>
      <c r="E1263">
        <v>71.2</v>
      </c>
      <c r="F1263">
        <v>55.5</v>
      </c>
      <c r="G1263">
        <v>59.88</v>
      </c>
      <c r="H1263">
        <v>81.3</v>
      </c>
      <c r="I1263">
        <v>11.1</v>
      </c>
      <c r="K1263">
        <v>301.95</v>
      </c>
      <c r="M1263">
        <v>0</v>
      </c>
      <c r="N1263">
        <v>0</v>
      </c>
      <c r="O1263" s="1" t="s">
        <v>22</v>
      </c>
      <c r="P1263">
        <v>10</v>
      </c>
      <c r="Q1263">
        <v>31</v>
      </c>
      <c r="R1263">
        <v>1016.8</v>
      </c>
      <c r="S1263" s="1" t="s">
        <v>22</v>
      </c>
      <c r="T1263">
        <v>38.969720000000002</v>
      </c>
      <c r="U1263">
        <v>-77.385189999999994</v>
      </c>
      <c r="V1263" s="1" t="s">
        <v>222</v>
      </c>
      <c r="W1263" s="1" t="s">
        <v>22</v>
      </c>
      <c r="X1263" s="1" t="s">
        <v>22</v>
      </c>
      <c r="Y1263" s="1" t="s">
        <v>26</v>
      </c>
    </row>
    <row r="1264" spans="1:25" x14ac:dyDescent="0.25">
      <c r="A1264" s="1" t="s">
        <v>222</v>
      </c>
      <c r="B1264" s="2">
        <v>41441</v>
      </c>
      <c r="C1264">
        <v>62.8</v>
      </c>
      <c r="D1264">
        <v>83.6</v>
      </c>
      <c r="E1264">
        <v>73.5</v>
      </c>
      <c r="F1264">
        <v>61.6</v>
      </c>
      <c r="G1264">
        <v>67.489999999999995</v>
      </c>
      <c r="H1264">
        <v>84.8</v>
      </c>
      <c r="I1264">
        <v>13.7</v>
      </c>
      <c r="K1264">
        <v>261.27999999999997</v>
      </c>
      <c r="M1264">
        <v>0</v>
      </c>
      <c r="N1264">
        <v>0</v>
      </c>
      <c r="O1264" s="1" t="s">
        <v>22</v>
      </c>
      <c r="P1264">
        <v>10</v>
      </c>
      <c r="Q1264">
        <v>79.3</v>
      </c>
      <c r="R1264">
        <v>1014.4</v>
      </c>
      <c r="S1264" s="1" t="s">
        <v>67</v>
      </c>
      <c r="T1264">
        <v>38.969720000000002</v>
      </c>
      <c r="U1264">
        <v>-77.385189999999994</v>
      </c>
      <c r="V1264" s="1" t="s">
        <v>222</v>
      </c>
      <c r="W1264" s="1" t="s">
        <v>22</v>
      </c>
      <c r="X1264" s="1" t="s">
        <v>22</v>
      </c>
      <c r="Y1264" s="1" t="s">
        <v>23</v>
      </c>
    </row>
    <row r="1265" spans="1:25" x14ac:dyDescent="0.25">
      <c r="A1265" s="1" t="s">
        <v>222</v>
      </c>
      <c r="B1265" s="2">
        <v>41442</v>
      </c>
      <c r="C1265">
        <v>66.7</v>
      </c>
      <c r="D1265">
        <v>86.9</v>
      </c>
      <c r="E1265">
        <v>77.400000000000006</v>
      </c>
      <c r="F1265">
        <v>64.400000000000006</v>
      </c>
      <c r="G1265">
        <v>66</v>
      </c>
      <c r="H1265">
        <v>88.1</v>
      </c>
      <c r="I1265">
        <v>11.2</v>
      </c>
      <c r="K1265">
        <v>250.83</v>
      </c>
      <c r="M1265">
        <v>0</v>
      </c>
      <c r="N1265">
        <v>0</v>
      </c>
      <c r="O1265" s="1" t="s">
        <v>22</v>
      </c>
      <c r="P1265">
        <v>9.8000000000000007</v>
      </c>
      <c r="Q1265">
        <v>76.400000000000006</v>
      </c>
      <c r="R1265">
        <v>1013.4</v>
      </c>
      <c r="S1265" s="1" t="s">
        <v>83</v>
      </c>
      <c r="T1265">
        <v>38.969720000000002</v>
      </c>
      <c r="U1265">
        <v>-77.385189999999994</v>
      </c>
      <c r="V1265" s="1" t="s">
        <v>222</v>
      </c>
      <c r="W1265" s="1" t="s">
        <v>22</v>
      </c>
      <c r="X1265" s="1" t="s">
        <v>22</v>
      </c>
      <c r="Y1265" s="1" t="s">
        <v>23</v>
      </c>
    </row>
    <row r="1266" spans="1:25" x14ac:dyDescent="0.25">
      <c r="A1266" s="1" t="s">
        <v>222</v>
      </c>
      <c r="B1266" s="2">
        <v>41443</v>
      </c>
      <c r="C1266">
        <v>65.3</v>
      </c>
      <c r="D1266">
        <v>72.900000000000006</v>
      </c>
      <c r="E1266">
        <v>70.099999999999994</v>
      </c>
      <c r="F1266">
        <v>66.3</v>
      </c>
      <c r="G1266">
        <v>88.12</v>
      </c>
      <c r="I1266">
        <v>6.8</v>
      </c>
      <c r="K1266">
        <v>192.88</v>
      </c>
      <c r="M1266">
        <v>0.2</v>
      </c>
      <c r="N1266">
        <v>33.33</v>
      </c>
      <c r="O1266" s="1" t="s">
        <v>22</v>
      </c>
      <c r="P1266">
        <v>9</v>
      </c>
      <c r="Q1266">
        <v>86.2</v>
      </c>
      <c r="R1266">
        <v>1011.1</v>
      </c>
      <c r="S1266" s="1" t="s">
        <v>68</v>
      </c>
      <c r="T1266">
        <v>38.969720000000002</v>
      </c>
      <c r="U1266">
        <v>-77.385189999999994</v>
      </c>
      <c r="V1266" s="1" t="s">
        <v>222</v>
      </c>
      <c r="W1266" s="1" t="s">
        <v>22</v>
      </c>
      <c r="X1266" s="1" t="s">
        <v>22</v>
      </c>
      <c r="Y1266" s="1" t="s">
        <v>24</v>
      </c>
    </row>
    <row r="1267" spans="1:25" x14ac:dyDescent="0.25">
      <c r="A1267" s="1" t="s">
        <v>222</v>
      </c>
      <c r="B1267" s="2">
        <v>41444</v>
      </c>
      <c r="C1267">
        <v>64.900000000000006</v>
      </c>
      <c r="D1267">
        <v>75.900000000000006</v>
      </c>
      <c r="E1267">
        <v>69.5</v>
      </c>
      <c r="F1267">
        <v>61.6</v>
      </c>
      <c r="G1267">
        <v>76.98</v>
      </c>
      <c r="I1267">
        <v>8.3000000000000007</v>
      </c>
      <c r="K1267">
        <v>189.74</v>
      </c>
      <c r="M1267">
        <v>0</v>
      </c>
      <c r="N1267">
        <v>4.17</v>
      </c>
      <c r="O1267" s="1" t="s">
        <v>22</v>
      </c>
      <c r="P1267">
        <v>9.6999999999999993</v>
      </c>
      <c r="Q1267">
        <v>82.4</v>
      </c>
      <c r="R1267">
        <v>1016.7</v>
      </c>
      <c r="S1267" s="1" t="s">
        <v>68</v>
      </c>
      <c r="T1267">
        <v>38.969720000000002</v>
      </c>
      <c r="U1267">
        <v>-77.385189999999994</v>
      </c>
      <c r="V1267" s="1" t="s">
        <v>222</v>
      </c>
      <c r="W1267" s="1" t="s">
        <v>22</v>
      </c>
      <c r="X1267" s="1" t="s">
        <v>22</v>
      </c>
      <c r="Y1267" s="1" t="s">
        <v>23</v>
      </c>
    </row>
    <row r="1268" spans="1:25" x14ac:dyDescent="0.25">
      <c r="A1268" s="1" t="s">
        <v>222</v>
      </c>
      <c r="B1268" s="2">
        <v>41445</v>
      </c>
      <c r="C1268">
        <v>61.9</v>
      </c>
      <c r="D1268">
        <v>79.2</v>
      </c>
      <c r="E1268">
        <v>70.5</v>
      </c>
      <c r="F1268">
        <v>59.2</v>
      </c>
      <c r="G1268">
        <v>70.13</v>
      </c>
      <c r="I1268">
        <v>13.2</v>
      </c>
      <c r="K1268">
        <v>173.5</v>
      </c>
      <c r="M1268">
        <v>0</v>
      </c>
      <c r="N1268">
        <v>0</v>
      </c>
      <c r="O1268" s="1" t="s">
        <v>22</v>
      </c>
      <c r="P1268">
        <v>8.6999999999999993</v>
      </c>
      <c r="Q1268">
        <v>69.3</v>
      </c>
      <c r="R1268">
        <v>1023.6</v>
      </c>
      <c r="S1268" s="1" t="s">
        <v>61</v>
      </c>
      <c r="T1268">
        <v>38.969720000000002</v>
      </c>
      <c r="U1268">
        <v>-77.385189999999994</v>
      </c>
      <c r="V1268" s="1" t="s">
        <v>222</v>
      </c>
      <c r="W1268" s="1" t="s">
        <v>22</v>
      </c>
      <c r="X1268" s="1" t="s">
        <v>22</v>
      </c>
      <c r="Y1268" s="1" t="s">
        <v>26</v>
      </c>
    </row>
    <row r="1269" spans="1:25" x14ac:dyDescent="0.25">
      <c r="A1269" s="1" t="s">
        <v>222</v>
      </c>
      <c r="B1269" s="2">
        <v>41446</v>
      </c>
      <c r="C1269">
        <v>57.1</v>
      </c>
      <c r="D1269">
        <v>82.5</v>
      </c>
      <c r="E1269">
        <v>71</v>
      </c>
      <c r="F1269">
        <v>53.9</v>
      </c>
      <c r="G1269">
        <v>57.53</v>
      </c>
      <c r="H1269">
        <v>81.900000000000006</v>
      </c>
      <c r="I1269">
        <v>8.1</v>
      </c>
      <c r="K1269">
        <v>165.73</v>
      </c>
      <c r="M1269">
        <v>0</v>
      </c>
      <c r="N1269">
        <v>0</v>
      </c>
      <c r="O1269" s="1" t="s">
        <v>22</v>
      </c>
      <c r="P1269">
        <v>10</v>
      </c>
      <c r="Q1269">
        <v>19.399999999999999</v>
      </c>
      <c r="R1269">
        <v>1024.9000000000001</v>
      </c>
      <c r="S1269" s="1" t="s">
        <v>22</v>
      </c>
      <c r="T1269">
        <v>38.969720000000002</v>
      </c>
      <c r="U1269">
        <v>-77.385189999999994</v>
      </c>
      <c r="V1269" s="1" t="s">
        <v>222</v>
      </c>
      <c r="W1269" s="1" t="s">
        <v>22</v>
      </c>
      <c r="X1269" s="1" t="s">
        <v>22</v>
      </c>
      <c r="Y1269" s="1" t="s">
        <v>28</v>
      </c>
    </row>
    <row r="1270" spans="1:25" x14ac:dyDescent="0.25">
      <c r="A1270" s="1" t="s">
        <v>222</v>
      </c>
      <c r="B1270" s="2">
        <v>41447</v>
      </c>
      <c r="C1270">
        <v>63.9</v>
      </c>
      <c r="D1270">
        <v>86.3</v>
      </c>
      <c r="E1270">
        <v>74.8</v>
      </c>
      <c r="F1270">
        <v>63.7</v>
      </c>
      <c r="G1270">
        <v>70.55</v>
      </c>
      <c r="H1270">
        <v>87.4</v>
      </c>
      <c r="I1270">
        <v>10.7</v>
      </c>
      <c r="K1270">
        <v>194.83</v>
      </c>
      <c r="M1270">
        <v>0</v>
      </c>
      <c r="N1270">
        <v>0</v>
      </c>
      <c r="O1270" s="1" t="s">
        <v>22</v>
      </c>
      <c r="P1270">
        <v>10</v>
      </c>
      <c r="Q1270">
        <v>41</v>
      </c>
      <c r="R1270">
        <v>1023.1</v>
      </c>
      <c r="S1270" s="1" t="s">
        <v>22</v>
      </c>
      <c r="T1270">
        <v>38.969720000000002</v>
      </c>
      <c r="U1270">
        <v>-77.385189999999994</v>
      </c>
      <c r="V1270" s="1" t="s">
        <v>222</v>
      </c>
      <c r="W1270" s="1" t="s">
        <v>22</v>
      </c>
      <c r="X1270" s="1" t="s">
        <v>22</v>
      </c>
      <c r="Y1270" s="1" t="s">
        <v>26</v>
      </c>
    </row>
    <row r="1271" spans="1:25" x14ac:dyDescent="0.25">
      <c r="A1271" s="1" t="s">
        <v>222</v>
      </c>
      <c r="B1271" s="2">
        <v>41448</v>
      </c>
      <c r="C1271">
        <v>68.900000000000006</v>
      </c>
      <c r="D1271">
        <v>85</v>
      </c>
      <c r="E1271">
        <v>76.099999999999994</v>
      </c>
      <c r="F1271">
        <v>68.3</v>
      </c>
      <c r="G1271">
        <v>77.959999999999994</v>
      </c>
      <c r="H1271">
        <v>88</v>
      </c>
      <c r="I1271">
        <v>8.4</v>
      </c>
      <c r="K1271">
        <v>147</v>
      </c>
      <c r="M1271">
        <v>0.1</v>
      </c>
      <c r="N1271">
        <v>12.5</v>
      </c>
      <c r="O1271" s="1" t="s">
        <v>22</v>
      </c>
      <c r="P1271">
        <v>9.8000000000000007</v>
      </c>
      <c r="Q1271">
        <v>66.5</v>
      </c>
      <c r="R1271">
        <v>1020.8</v>
      </c>
      <c r="S1271" s="1" t="s">
        <v>380</v>
      </c>
      <c r="T1271">
        <v>38.969720000000002</v>
      </c>
      <c r="U1271">
        <v>-77.385189999999994</v>
      </c>
      <c r="V1271" s="1" t="s">
        <v>222</v>
      </c>
      <c r="W1271" s="1" t="s">
        <v>22</v>
      </c>
      <c r="X1271" s="1" t="s">
        <v>22</v>
      </c>
      <c r="Y1271" s="1" t="s">
        <v>25</v>
      </c>
    </row>
    <row r="1272" spans="1:25" x14ac:dyDescent="0.25">
      <c r="A1272" s="1" t="s">
        <v>222</v>
      </c>
      <c r="B1272" s="2">
        <v>41449</v>
      </c>
      <c r="C1272">
        <v>69</v>
      </c>
      <c r="D1272">
        <v>89.2</v>
      </c>
      <c r="E1272">
        <v>77.2</v>
      </c>
      <c r="F1272">
        <v>68.5</v>
      </c>
      <c r="G1272">
        <v>76.31</v>
      </c>
      <c r="H1272">
        <v>92.6</v>
      </c>
      <c r="I1272">
        <v>7.7</v>
      </c>
      <c r="K1272">
        <v>222.05</v>
      </c>
      <c r="M1272">
        <v>0</v>
      </c>
      <c r="N1272">
        <v>8.33</v>
      </c>
      <c r="O1272" s="1" t="s">
        <v>22</v>
      </c>
      <c r="P1272">
        <v>9.9</v>
      </c>
      <c r="Q1272">
        <v>50.7</v>
      </c>
      <c r="R1272">
        <v>1019.1</v>
      </c>
      <c r="S1272" s="1" t="s">
        <v>381</v>
      </c>
      <c r="T1272">
        <v>38.969720000000002</v>
      </c>
      <c r="U1272">
        <v>-77.385189999999994</v>
      </c>
      <c r="V1272" s="1" t="s">
        <v>222</v>
      </c>
      <c r="W1272" s="1" t="s">
        <v>22</v>
      </c>
      <c r="X1272" s="1" t="s">
        <v>22</v>
      </c>
      <c r="Y1272" s="1" t="s">
        <v>26</v>
      </c>
    </row>
    <row r="1273" spans="1:25" x14ac:dyDescent="0.25">
      <c r="A1273" s="1" t="s">
        <v>222</v>
      </c>
      <c r="B1273" s="2">
        <v>41450</v>
      </c>
      <c r="C1273">
        <v>66.900000000000006</v>
      </c>
      <c r="D1273">
        <v>91.9</v>
      </c>
      <c r="E1273">
        <v>80.2</v>
      </c>
      <c r="F1273">
        <v>68.2</v>
      </c>
      <c r="G1273">
        <v>70.08</v>
      </c>
      <c r="H1273">
        <v>96.7</v>
      </c>
      <c r="I1273">
        <v>13.8</v>
      </c>
      <c r="J1273">
        <v>35.6</v>
      </c>
      <c r="K1273">
        <v>224.05</v>
      </c>
      <c r="M1273">
        <v>0</v>
      </c>
      <c r="N1273">
        <v>4.17</v>
      </c>
      <c r="O1273" s="1" t="s">
        <v>22</v>
      </c>
      <c r="P1273">
        <v>9.3000000000000007</v>
      </c>
      <c r="Q1273">
        <v>34.799999999999997</v>
      </c>
      <c r="R1273">
        <v>1015.5</v>
      </c>
      <c r="S1273" s="1" t="s">
        <v>77</v>
      </c>
      <c r="T1273">
        <v>38.969720000000002</v>
      </c>
      <c r="U1273">
        <v>-77.385189999999994</v>
      </c>
      <c r="V1273" s="1" t="s">
        <v>222</v>
      </c>
      <c r="W1273" s="1" t="s">
        <v>22</v>
      </c>
      <c r="X1273" s="1" t="s">
        <v>22</v>
      </c>
      <c r="Y1273" s="1" t="s">
        <v>26</v>
      </c>
    </row>
    <row r="1274" spans="1:25" x14ac:dyDescent="0.25">
      <c r="A1274" s="1" t="s">
        <v>222</v>
      </c>
      <c r="B1274" s="2">
        <v>41451</v>
      </c>
      <c r="C1274">
        <v>67.900000000000006</v>
      </c>
      <c r="D1274">
        <v>88.2</v>
      </c>
      <c r="E1274">
        <v>76.5</v>
      </c>
      <c r="F1274">
        <v>67.900000000000006</v>
      </c>
      <c r="G1274">
        <v>76.31</v>
      </c>
      <c r="H1274">
        <v>93.6</v>
      </c>
      <c r="I1274">
        <v>9.5</v>
      </c>
      <c r="K1274">
        <v>234.58</v>
      </c>
      <c r="M1274">
        <v>0.3</v>
      </c>
      <c r="N1274">
        <v>20.83</v>
      </c>
      <c r="O1274" s="1" t="s">
        <v>22</v>
      </c>
      <c r="P1274">
        <v>9.4</v>
      </c>
      <c r="Q1274">
        <v>62.7</v>
      </c>
      <c r="R1274">
        <v>1011.9</v>
      </c>
      <c r="S1274" s="1" t="s">
        <v>382</v>
      </c>
      <c r="T1274">
        <v>38.969720000000002</v>
      </c>
      <c r="U1274">
        <v>-77.385189999999994</v>
      </c>
      <c r="V1274" s="1" t="s">
        <v>222</v>
      </c>
      <c r="W1274" s="1" t="s">
        <v>22</v>
      </c>
      <c r="X1274" s="1" t="s">
        <v>22</v>
      </c>
      <c r="Y1274" s="1" t="s">
        <v>25</v>
      </c>
    </row>
    <row r="1275" spans="1:25" x14ac:dyDescent="0.25">
      <c r="A1275" s="1" t="s">
        <v>222</v>
      </c>
      <c r="B1275" s="2">
        <v>41452</v>
      </c>
      <c r="C1275">
        <v>68.099999999999994</v>
      </c>
      <c r="D1275">
        <v>80</v>
      </c>
      <c r="E1275">
        <v>73.599999999999994</v>
      </c>
      <c r="F1275">
        <v>69.400000000000006</v>
      </c>
      <c r="G1275">
        <v>86.98</v>
      </c>
      <c r="I1275">
        <v>11.3</v>
      </c>
      <c r="K1275">
        <v>189.87</v>
      </c>
      <c r="M1275">
        <v>0</v>
      </c>
      <c r="N1275">
        <v>0</v>
      </c>
      <c r="O1275" s="1" t="s">
        <v>22</v>
      </c>
      <c r="P1275">
        <v>7.5</v>
      </c>
      <c r="Q1275">
        <v>74.2</v>
      </c>
      <c r="R1275">
        <v>1006.8</v>
      </c>
      <c r="S1275" s="1" t="s">
        <v>110</v>
      </c>
      <c r="T1275">
        <v>38.969720000000002</v>
      </c>
      <c r="U1275">
        <v>-77.385189999999994</v>
      </c>
      <c r="V1275" s="1" t="s">
        <v>222</v>
      </c>
      <c r="W1275" s="1" t="s">
        <v>22</v>
      </c>
      <c r="X1275" s="1" t="s">
        <v>22</v>
      </c>
      <c r="Y1275" s="1" t="s">
        <v>26</v>
      </c>
    </row>
    <row r="1276" spans="1:25" x14ac:dyDescent="0.25">
      <c r="A1276" s="1" t="s">
        <v>222</v>
      </c>
      <c r="B1276" s="2">
        <v>41453</v>
      </c>
      <c r="C1276">
        <v>69.3</v>
      </c>
      <c r="D1276">
        <v>87.2</v>
      </c>
      <c r="E1276">
        <v>75.400000000000006</v>
      </c>
      <c r="F1276">
        <v>68.599999999999994</v>
      </c>
      <c r="G1276">
        <v>80.61</v>
      </c>
      <c r="H1276">
        <v>90.4</v>
      </c>
      <c r="I1276">
        <v>10.7</v>
      </c>
      <c r="K1276">
        <v>219.64</v>
      </c>
      <c r="M1276">
        <v>0.2</v>
      </c>
      <c r="N1276">
        <v>12.5</v>
      </c>
      <c r="O1276" s="1" t="s">
        <v>22</v>
      </c>
      <c r="P1276">
        <v>10</v>
      </c>
      <c r="Q1276">
        <v>78</v>
      </c>
      <c r="R1276">
        <v>1001.3</v>
      </c>
      <c r="S1276" s="1" t="s">
        <v>119</v>
      </c>
      <c r="T1276">
        <v>38.969720000000002</v>
      </c>
      <c r="U1276">
        <v>-77.385189999999994</v>
      </c>
      <c r="V1276" s="1" t="s">
        <v>222</v>
      </c>
      <c r="W1276" s="1" t="s">
        <v>22</v>
      </c>
      <c r="X1276" s="1" t="s">
        <v>22</v>
      </c>
      <c r="Y1276" s="1" t="s">
        <v>24</v>
      </c>
    </row>
    <row r="1277" spans="1:25" x14ac:dyDescent="0.25">
      <c r="A1277" s="1" t="s">
        <v>222</v>
      </c>
      <c r="B1277" s="2">
        <v>41454</v>
      </c>
      <c r="C1277">
        <v>64.2</v>
      </c>
      <c r="D1277">
        <v>87.3</v>
      </c>
      <c r="E1277">
        <v>76.900000000000006</v>
      </c>
      <c r="F1277">
        <v>62.9</v>
      </c>
      <c r="G1277">
        <v>65.760000000000005</v>
      </c>
      <c r="H1277">
        <v>87.1</v>
      </c>
      <c r="I1277">
        <v>9.8000000000000007</v>
      </c>
      <c r="K1277">
        <v>233.17</v>
      </c>
      <c r="M1277">
        <v>0</v>
      </c>
      <c r="N1277">
        <v>0</v>
      </c>
      <c r="O1277" s="1" t="s">
        <v>22</v>
      </c>
      <c r="P1277">
        <v>9.6</v>
      </c>
      <c r="Q1277">
        <v>51.5</v>
      </c>
      <c r="R1277">
        <v>1002.4</v>
      </c>
      <c r="S1277" s="1" t="s">
        <v>61</v>
      </c>
      <c r="T1277">
        <v>38.969720000000002</v>
      </c>
      <c r="U1277">
        <v>-77.385189999999994</v>
      </c>
      <c r="V1277" s="1" t="s">
        <v>222</v>
      </c>
      <c r="W1277" s="1" t="s">
        <v>22</v>
      </c>
      <c r="X1277" s="1" t="s">
        <v>22</v>
      </c>
      <c r="Y1277" s="1" t="s">
        <v>26</v>
      </c>
    </row>
    <row r="1278" spans="1:25" x14ac:dyDescent="0.25">
      <c r="A1278" s="1" t="s">
        <v>222</v>
      </c>
      <c r="B1278" s="2">
        <v>41455</v>
      </c>
      <c r="C1278">
        <v>70.7</v>
      </c>
      <c r="D1278">
        <v>84.2</v>
      </c>
      <c r="E1278">
        <v>76.8</v>
      </c>
      <c r="F1278">
        <v>69.900000000000006</v>
      </c>
      <c r="G1278">
        <v>79.72</v>
      </c>
      <c r="H1278">
        <v>89.3</v>
      </c>
      <c r="I1278">
        <v>20.7</v>
      </c>
      <c r="J1278">
        <v>30</v>
      </c>
      <c r="K1278">
        <v>175.57</v>
      </c>
      <c r="M1278">
        <v>0</v>
      </c>
      <c r="N1278">
        <v>8.33</v>
      </c>
      <c r="O1278" s="1" t="s">
        <v>22</v>
      </c>
      <c r="P1278">
        <v>9.5</v>
      </c>
      <c r="Q1278">
        <v>75.099999999999994</v>
      </c>
      <c r="R1278">
        <v>1007.8</v>
      </c>
      <c r="S1278" s="1" t="s">
        <v>153</v>
      </c>
      <c r="T1278">
        <v>38.969720000000002</v>
      </c>
      <c r="U1278">
        <v>-77.385189999999994</v>
      </c>
      <c r="V1278" s="1" t="s">
        <v>222</v>
      </c>
      <c r="W1278" s="1" t="s">
        <v>22</v>
      </c>
      <c r="X1278" s="1" t="s">
        <v>22</v>
      </c>
      <c r="Y1278" s="1" t="s">
        <v>23</v>
      </c>
    </row>
    <row r="1279" spans="1:25" x14ac:dyDescent="0.25">
      <c r="A1279" s="1" t="s">
        <v>222</v>
      </c>
      <c r="B1279" s="2">
        <v>41456</v>
      </c>
      <c r="C1279">
        <v>71</v>
      </c>
      <c r="D1279">
        <v>81.2</v>
      </c>
      <c r="E1279">
        <v>76</v>
      </c>
      <c r="F1279">
        <v>69.5</v>
      </c>
      <c r="G1279">
        <v>80.599999999999994</v>
      </c>
      <c r="H1279">
        <v>84.2</v>
      </c>
      <c r="I1279">
        <v>12.6</v>
      </c>
      <c r="K1279">
        <v>174.62</v>
      </c>
      <c r="M1279">
        <v>0</v>
      </c>
      <c r="N1279">
        <v>4.17</v>
      </c>
      <c r="O1279" s="1" t="s">
        <v>22</v>
      </c>
      <c r="P1279">
        <v>10</v>
      </c>
      <c r="Q1279">
        <v>87</v>
      </c>
      <c r="R1279">
        <v>1012.7</v>
      </c>
      <c r="S1279" s="1" t="s">
        <v>67</v>
      </c>
      <c r="T1279">
        <v>38.969720000000002</v>
      </c>
      <c r="U1279">
        <v>-77.385189999999994</v>
      </c>
      <c r="V1279" s="1" t="s">
        <v>222</v>
      </c>
      <c r="W1279" s="1" t="s">
        <v>22</v>
      </c>
      <c r="X1279" s="1" t="s">
        <v>22</v>
      </c>
      <c r="Y1279" s="1" t="s">
        <v>23</v>
      </c>
    </row>
    <row r="1280" spans="1:25" x14ac:dyDescent="0.25">
      <c r="A1280" s="1" t="s">
        <v>222</v>
      </c>
      <c r="B1280" s="2">
        <v>41457</v>
      </c>
      <c r="C1280">
        <v>73.2</v>
      </c>
      <c r="D1280">
        <v>81.3</v>
      </c>
      <c r="E1280">
        <v>76.400000000000006</v>
      </c>
      <c r="F1280">
        <v>71.3</v>
      </c>
      <c r="G1280">
        <v>84.37</v>
      </c>
      <c r="H1280">
        <v>85.1</v>
      </c>
      <c r="I1280">
        <v>14.5</v>
      </c>
      <c r="K1280">
        <v>175.92</v>
      </c>
      <c r="M1280">
        <v>0.1</v>
      </c>
      <c r="N1280">
        <v>12.5</v>
      </c>
      <c r="O1280" s="1" t="s">
        <v>22</v>
      </c>
      <c r="P1280">
        <v>9.9</v>
      </c>
      <c r="Q1280">
        <v>93.1</v>
      </c>
      <c r="R1280">
        <v>1018.5</v>
      </c>
      <c r="S1280" s="1" t="s">
        <v>118</v>
      </c>
      <c r="T1280">
        <v>38.969720000000002</v>
      </c>
      <c r="U1280">
        <v>-77.385189999999994</v>
      </c>
      <c r="V1280" s="1" t="s">
        <v>222</v>
      </c>
      <c r="W1280" s="1" t="s">
        <v>22</v>
      </c>
      <c r="X1280" s="1" t="s">
        <v>22</v>
      </c>
      <c r="Y1280" s="1" t="s">
        <v>24</v>
      </c>
    </row>
    <row r="1281" spans="1:25" x14ac:dyDescent="0.25">
      <c r="A1281" s="1" t="s">
        <v>222</v>
      </c>
      <c r="B1281" s="2">
        <v>41458</v>
      </c>
      <c r="C1281">
        <v>71.2</v>
      </c>
      <c r="D1281">
        <v>84.2</v>
      </c>
      <c r="E1281">
        <v>76.2</v>
      </c>
      <c r="F1281">
        <v>72.099999999999994</v>
      </c>
      <c r="G1281">
        <v>87.68</v>
      </c>
      <c r="H1281">
        <v>90.2</v>
      </c>
      <c r="I1281">
        <v>10.1</v>
      </c>
      <c r="K1281">
        <v>184.5</v>
      </c>
      <c r="M1281">
        <v>0.6</v>
      </c>
      <c r="N1281">
        <v>41.67</v>
      </c>
      <c r="O1281" s="1" t="s">
        <v>22</v>
      </c>
      <c r="P1281">
        <v>9.3000000000000007</v>
      </c>
      <c r="Q1281">
        <v>85.7</v>
      </c>
      <c r="R1281">
        <v>1022.6</v>
      </c>
      <c r="S1281" s="1" t="s">
        <v>94</v>
      </c>
      <c r="T1281">
        <v>38.969720000000002</v>
      </c>
      <c r="U1281">
        <v>-77.385189999999994</v>
      </c>
      <c r="V1281" s="1" t="s">
        <v>222</v>
      </c>
      <c r="W1281" s="1" t="s">
        <v>22</v>
      </c>
      <c r="X1281" s="1" t="s">
        <v>22</v>
      </c>
      <c r="Y1281" s="1" t="s">
        <v>24</v>
      </c>
    </row>
    <row r="1282" spans="1:25" x14ac:dyDescent="0.25">
      <c r="A1282" s="1" t="s">
        <v>222</v>
      </c>
      <c r="B1282" s="2">
        <v>41459</v>
      </c>
      <c r="C1282">
        <v>74</v>
      </c>
      <c r="D1282">
        <v>88.2</v>
      </c>
      <c r="E1282">
        <v>80.3</v>
      </c>
      <c r="F1282">
        <v>71.099999999999994</v>
      </c>
      <c r="G1282">
        <v>75.290000000000006</v>
      </c>
      <c r="H1282">
        <v>94</v>
      </c>
      <c r="I1282">
        <v>14.7</v>
      </c>
      <c r="K1282">
        <v>189.08</v>
      </c>
      <c r="M1282">
        <v>0</v>
      </c>
      <c r="N1282">
        <v>0</v>
      </c>
      <c r="O1282" s="1" t="s">
        <v>22</v>
      </c>
      <c r="P1282">
        <v>9.3000000000000007</v>
      </c>
      <c r="Q1282">
        <v>65.8</v>
      </c>
      <c r="R1282">
        <v>1023.2</v>
      </c>
      <c r="S1282" s="1" t="s">
        <v>61</v>
      </c>
      <c r="T1282">
        <v>38.969720000000002</v>
      </c>
      <c r="U1282">
        <v>-77.385189999999994</v>
      </c>
      <c r="V1282" s="1" t="s">
        <v>222</v>
      </c>
      <c r="W1282" s="1" t="s">
        <v>22</v>
      </c>
      <c r="X1282" s="1" t="s">
        <v>22</v>
      </c>
      <c r="Y1282" s="1" t="s">
        <v>26</v>
      </c>
    </row>
    <row r="1283" spans="1:25" x14ac:dyDescent="0.25">
      <c r="A1283" s="1" t="s">
        <v>222</v>
      </c>
      <c r="B1283" s="2">
        <v>41460</v>
      </c>
      <c r="C1283">
        <v>73</v>
      </c>
      <c r="D1283">
        <v>88.2</v>
      </c>
      <c r="E1283">
        <v>81</v>
      </c>
      <c r="F1283">
        <v>70.5</v>
      </c>
      <c r="G1283">
        <v>71.849999999999994</v>
      </c>
      <c r="H1283">
        <v>93.7</v>
      </c>
      <c r="I1283">
        <v>16.3</v>
      </c>
      <c r="K1283">
        <v>195.88</v>
      </c>
      <c r="M1283">
        <v>0</v>
      </c>
      <c r="N1283">
        <v>0</v>
      </c>
      <c r="O1283" s="1" t="s">
        <v>22</v>
      </c>
      <c r="P1283">
        <v>10</v>
      </c>
      <c r="Q1283">
        <v>53.7</v>
      </c>
      <c r="R1283">
        <v>1022.3</v>
      </c>
      <c r="S1283" s="1" t="s">
        <v>22</v>
      </c>
      <c r="T1283">
        <v>38.969720000000002</v>
      </c>
      <c r="U1283">
        <v>-77.385189999999994</v>
      </c>
      <c r="V1283" s="1" t="s">
        <v>222</v>
      </c>
      <c r="W1283" s="1" t="s">
        <v>22</v>
      </c>
      <c r="X1283" s="1" t="s">
        <v>22</v>
      </c>
      <c r="Y1283" s="1" t="s">
        <v>26</v>
      </c>
    </row>
    <row r="1284" spans="1:25" x14ac:dyDescent="0.25">
      <c r="A1284" s="1" t="s">
        <v>222</v>
      </c>
      <c r="B1284" s="2">
        <v>41461</v>
      </c>
      <c r="C1284">
        <v>73.8</v>
      </c>
      <c r="D1284">
        <v>91.5</v>
      </c>
      <c r="E1284">
        <v>82.3</v>
      </c>
      <c r="F1284">
        <v>70.900000000000006</v>
      </c>
      <c r="G1284">
        <v>70.23</v>
      </c>
      <c r="H1284">
        <v>97.8</v>
      </c>
      <c r="I1284">
        <v>13.3</v>
      </c>
      <c r="K1284">
        <v>199.92</v>
      </c>
      <c r="M1284">
        <v>0</v>
      </c>
      <c r="N1284">
        <v>0</v>
      </c>
      <c r="O1284" s="1" t="s">
        <v>22</v>
      </c>
      <c r="P1284">
        <v>10</v>
      </c>
      <c r="Q1284">
        <v>29.8</v>
      </c>
      <c r="R1284">
        <v>1020.7</v>
      </c>
      <c r="S1284" s="1" t="s">
        <v>61</v>
      </c>
      <c r="T1284">
        <v>38.969720000000002</v>
      </c>
      <c r="U1284">
        <v>-77.385189999999994</v>
      </c>
      <c r="V1284" s="1" t="s">
        <v>222</v>
      </c>
      <c r="W1284" s="1" t="s">
        <v>22</v>
      </c>
      <c r="X1284" s="1" t="s">
        <v>22</v>
      </c>
      <c r="Y1284" s="1" t="s">
        <v>26</v>
      </c>
    </row>
    <row r="1285" spans="1:25" x14ac:dyDescent="0.25">
      <c r="A1285" s="1" t="s">
        <v>222</v>
      </c>
      <c r="B1285" s="2">
        <v>41462</v>
      </c>
      <c r="C1285">
        <v>70</v>
      </c>
      <c r="D1285">
        <v>89.5</v>
      </c>
      <c r="E1285">
        <v>78.8</v>
      </c>
      <c r="F1285">
        <v>70</v>
      </c>
      <c r="G1285">
        <v>76.180000000000007</v>
      </c>
      <c r="H1285">
        <v>96.6</v>
      </c>
      <c r="I1285">
        <v>22.3</v>
      </c>
      <c r="J1285">
        <v>32.200000000000003</v>
      </c>
      <c r="K1285">
        <v>216.5</v>
      </c>
      <c r="M1285">
        <v>0.1</v>
      </c>
      <c r="N1285">
        <v>16.670000000000002</v>
      </c>
      <c r="O1285" s="1" t="s">
        <v>22</v>
      </c>
      <c r="P1285">
        <v>9.9</v>
      </c>
      <c r="Q1285">
        <v>58.6</v>
      </c>
      <c r="R1285">
        <v>1018.3</v>
      </c>
      <c r="S1285" s="1" t="s">
        <v>82</v>
      </c>
      <c r="T1285">
        <v>38.969720000000002</v>
      </c>
      <c r="U1285">
        <v>-77.385189999999994</v>
      </c>
      <c r="V1285" s="1" t="s">
        <v>222</v>
      </c>
      <c r="W1285" s="1" t="s">
        <v>22</v>
      </c>
      <c r="X1285" s="1" t="s">
        <v>22</v>
      </c>
      <c r="Y1285" s="1" t="s">
        <v>25</v>
      </c>
    </row>
    <row r="1286" spans="1:25" x14ac:dyDescent="0.25">
      <c r="A1286" s="1" t="s">
        <v>222</v>
      </c>
      <c r="B1286" s="2">
        <v>41463</v>
      </c>
      <c r="C1286">
        <v>70</v>
      </c>
      <c r="D1286">
        <v>86.1</v>
      </c>
      <c r="E1286">
        <v>76.7</v>
      </c>
      <c r="F1286">
        <v>67.8</v>
      </c>
      <c r="G1286">
        <v>76.41</v>
      </c>
      <c r="H1286">
        <v>87.7</v>
      </c>
      <c r="I1286">
        <v>10.5</v>
      </c>
      <c r="K1286">
        <v>237.58</v>
      </c>
      <c r="M1286">
        <v>0.1</v>
      </c>
      <c r="N1286">
        <v>16.670000000000002</v>
      </c>
      <c r="O1286" s="1" t="s">
        <v>22</v>
      </c>
      <c r="P1286">
        <v>9.8000000000000007</v>
      </c>
      <c r="Q1286">
        <v>69.400000000000006</v>
      </c>
      <c r="R1286">
        <v>1018.6</v>
      </c>
      <c r="S1286" s="1" t="s">
        <v>119</v>
      </c>
      <c r="T1286">
        <v>38.969720000000002</v>
      </c>
      <c r="U1286">
        <v>-77.385189999999994</v>
      </c>
      <c r="V1286" s="1" t="s">
        <v>222</v>
      </c>
      <c r="W1286" s="1" t="s">
        <v>22</v>
      </c>
      <c r="X1286" s="1" t="s">
        <v>22</v>
      </c>
      <c r="Y1286" s="1" t="s">
        <v>25</v>
      </c>
    </row>
    <row r="1287" spans="1:25" x14ac:dyDescent="0.25">
      <c r="A1287" s="1" t="s">
        <v>222</v>
      </c>
      <c r="B1287" s="2">
        <v>41464</v>
      </c>
      <c r="C1287">
        <v>71</v>
      </c>
      <c r="D1287">
        <v>84.9</v>
      </c>
      <c r="E1287">
        <v>77.8</v>
      </c>
      <c r="F1287">
        <v>70.3</v>
      </c>
      <c r="G1287">
        <v>78.540000000000006</v>
      </c>
      <c r="H1287">
        <v>90.3</v>
      </c>
      <c r="I1287">
        <v>9</v>
      </c>
      <c r="K1287">
        <v>205.3</v>
      </c>
      <c r="M1287">
        <v>0</v>
      </c>
      <c r="N1287">
        <v>0</v>
      </c>
      <c r="O1287" s="1" t="s">
        <v>22</v>
      </c>
      <c r="P1287">
        <v>10</v>
      </c>
      <c r="Q1287">
        <v>74.2</v>
      </c>
      <c r="R1287">
        <v>1018.3</v>
      </c>
      <c r="S1287" s="1" t="s">
        <v>89</v>
      </c>
      <c r="T1287">
        <v>38.969720000000002</v>
      </c>
      <c r="U1287">
        <v>-77.385189999999994</v>
      </c>
      <c r="V1287" s="1" t="s">
        <v>222</v>
      </c>
      <c r="W1287" s="1" t="s">
        <v>22</v>
      </c>
      <c r="X1287" s="1" t="s">
        <v>22</v>
      </c>
      <c r="Y1287" s="1" t="s">
        <v>26</v>
      </c>
    </row>
    <row r="1288" spans="1:25" x14ac:dyDescent="0.25">
      <c r="A1288" s="1" t="s">
        <v>222</v>
      </c>
      <c r="B1288" s="2">
        <v>41465</v>
      </c>
      <c r="C1288">
        <v>74.2</v>
      </c>
      <c r="D1288">
        <v>87.3</v>
      </c>
      <c r="E1288">
        <v>79.099999999999994</v>
      </c>
      <c r="F1288">
        <v>72.5</v>
      </c>
      <c r="G1288">
        <v>81.209999999999994</v>
      </c>
      <c r="H1288">
        <v>95.1</v>
      </c>
      <c r="I1288">
        <v>14.4</v>
      </c>
      <c r="K1288">
        <v>202.96</v>
      </c>
      <c r="M1288">
        <v>0</v>
      </c>
      <c r="N1288">
        <v>4.17</v>
      </c>
      <c r="O1288" s="1" t="s">
        <v>22</v>
      </c>
      <c r="P1288">
        <v>9.1999999999999993</v>
      </c>
      <c r="Q1288">
        <v>85.3</v>
      </c>
      <c r="R1288">
        <v>1014.2</v>
      </c>
      <c r="S1288" s="1" t="s">
        <v>169</v>
      </c>
      <c r="T1288">
        <v>38.969720000000002</v>
      </c>
      <c r="U1288">
        <v>-77.385189999999994</v>
      </c>
      <c r="V1288" s="1" t="s">
        <v>222</v>
      </c>
      <c r="W1288" s="1" t="s">
        <v>22</v>
      </c>
      <c r="X1288" s="1" t="s">
        <v>22</v>
      </c>
      <c r="Y1288" s="1" t="s">
        <v>23</v>
      </c>
    </row>
    <row r="1289" spans="1:25" x14ac:dyDescent="0.25">
      <c r="A1289" s="1" t="s">
        <v>222</v>
      </c>
      <c r="B1289" s="2">
        <v>41466</v>
      </c>
      <c r="C1289">
        <v>70.2</v>
      </c>
      <c r="D1289">
        <v>86.7</v>
      </c>
      <c r="E1289">
        <v>77.599999999999994</v>
      </c>
      <c r="F1289">
        <v>68.099999999999994</v>
      </c>
      <c r="G1289">
        <v>74.680000000000007</v>
      </c>
      <c r="H1289">
        <v>88.8</v>
      </c>
      <c r="I1289">
        <v>12.9</v>
      </c>
      <c r="K1289">
        <v>205.91</v>
      </c>
      <c r="M1289">
        <v>3.8</v>
      </c>
      <c r="N1289">
        <v>12.5</v>
      </c>
      <c r="O1289" s="1" t="s">
        <v>22</v>
      </c>
      <c r="P1289">
        <v>8.4</v>
      </c>
      <c r="Q1289">
        <v>90</v>
      </c>
      <c r="R1289">
        <v>1012.4</v>
      </c>
      <c r="S1289" s="1" t="s">
        <v>102</v>
      </c>
      <c r="T1289">
        <v>38.969720000000002</v>
      </c>
      <c r="U1289">
        <v>-77.385189999999994</v>
      </c>
      <c r="V1289" s="1" t="s">
        <v>222</v>
      </c>
      <c r="W1289" s="1" t="s">
        <v>22</v>
      </c>
      <c r="X1289" s="1" t="s">
        <v>22</v>
      </c>
      <c r="Y1289" s="1" t="s">
        <v>24</v>
      </c>
    </row>
    <row r="1290" spans="1:25" x14ac:dyDescent="0.25">
      <c r="A1290" s="1" t="s">
        <v>222</v>
      </c>
      <c r="B1290" s="2">
        <v>41467</v>
      </c>
      <c r="C1290">
        <v>66.900000000000006</v>
      </c>
      <c r="D1290">
        <v>74.099999999999994</v>
      </c>
      <c r="E1290">
        <v>70.3</v>
      </c>
      <c r="F1290">
        <v>66.3</v>
      </c>
      <c r="G1290">
        <v>87.23</v>
      </c>
      <c r="I1290">
        <v>10.8</v>
      </c>
      <c r="K1290">
        <v>227.67</v>
      </c>
      <c r="M1290">
        <v>3.5</v>
      </c>
      <c r="N1290">
        <v>58.33</v>
      </c>
      <c r="O1290" s="1" t="s">
        <v>22</v>
      </c>
      <c r="P1290">
        <v>6.7</v>
      </c>
      <c r="Q1290">
        <v>94.1</v>
      </c>
      <c r="R1290">
        <v>1015.3</v>
      </c>
      <c r="S1290" s="1" t="s">
        <v>383</v>
      </c>
      <c r="T1290">
        <v>38.969720000000002</v>
      </c>
      <c r="U1290">
        <v>-77.385189999999994</v>
      </c>
      <c r="V1290" s="1" t="s">
        <v>222</v>
      </c>
      <c r="W1290" s="1" t="s">
        <v>22</v>
      </c>
      <c r="X1290" s="1" t="s">
        <v>22</v>
      </c>
      <c r="Y1290" s="1" t="s">
        <v>24</v>
      </c>
    </row>
    <row r="1291" spans="1:25" x14ac:dyDescent="0.25">
      <c r="A1291" s="1" t="s">
        <v>222</v>
      </c>
      <c r="B1291" s="2">
        <v>41468</v>
      </c>
      <c r="C1291">
        <v>69.2</v>
      </c>
      <c r="D1291">
        <v>83</v>
      </c>
      <c r="E1291">
        <v>75.400000000000006</v>
      </c>
      <c r="F1291">
        <v>68.8</v>
      </c>
      <c r="G1291">
        <v>80.89</v>
      </c>
      <c r="H1291">
        <v>86.9</v>
      </c>
      <c r="I1291">
        <v>8.6</v>
      </c>
      <c r="K1291">
        <v>218.57</v>
      </c>
      <c r="M1291">
        <v>0</v>
      </c>
      <c r="N1291">
        <v>12.5</v>
      </c>
      <c r="O1291" s="1" t="s">
        <v>22</v>
      </c>
      <c r="P1291">
        <v>8.6999999999999993</v>
      </c>
      <c r="Q1291">
        <v>88.6</v>
      </c>
      <c r="R1291">
        <v>1020.9</v>
      </c>
      <c r="S1291" s="1" t="s">
        <v>62</v>
      </c>
      <c r="T1291">
        <v>38.969720000000002</v>
      </c>
      <c r="U1291">
        <v>-77.385189999999994</v>
      </c>
      <c r="V1291" s="1" t="s">
        <v>222</v>
      </c>
      <c r="W1291" s="1" t="s">
        <v>22</v>
      </c>
      <c r="X1291" s="1" t="s">
        <v>22</v>
      </c>
      <c r="Y1291" s="1" t="s">
        <v>23</v>
      </c>
    </row>
    <row r="1292" spans="1:25" x14ac:dyDescent="0.25">
      <c r="A1292" s="1" t="s">
        <v>222</v>
      </c>
      <c r="B1292" s="2">
        <v>41469</v>
      </c>
      <c r="C1292">
        <v>73.2</v>
      </c>
      <c r="D1292">
        <v>88.5</v>
      </c>
      <c r="E1292">
        <v>80.2</v>
      </c>
      <c r="F1292">
        <v>71.3</v>
      </c>
      <c r="G1292">
        <v>76.02</v>
      </c>
      <c r="H1292">
        <v>93.9</v>
      </c>
      <c r="I1292">
        <v>9.8000000000000007</v>
      </c>
      <c r="K1292">
        <v>174.12</v>
      </c>
      <c r="M1292">
        <v>0</v>
      </c>
      <c r="N1292">
        <v>0</v>
      </c>
      <c r="O1292" s="1" t="s">
        <v>22</v>
      </c>
      <c r="P1292">
        <v>9.3000000000000007</v>
      </c>
      <c r="Q1292">
        <v>63.8</v>
      </c>
      <c r="R1292">
        <v>1026</v>
      </c>
      <c r="S1292" s="1" t="s">
        <v>61</v>
      </c>
      <c r="T1292">
        <v>38.969720000000002</v>
      </c>
      <c r="U1292">
        <v>-77.385189999999994</v>
      </c>
      <c r="V1292" s="1" t="s">
        <v>222</v>
      </c>
      <c r="W1292" s="1" t="s">
        <v>22</v>
      </c>
      <c r="X1292" s="1" t="s">
        <v>22</v>
      </c>
      <c r="Y1292" s="1" t="s">
        <v>26</v>
      </c>
    </row>
    <row r="1293" spans="1:25" x14ac:dyDescent="0.25">
      <c r="A1293" s="1" t="s">
        <v>222</v>
      </c>
      <c r="B1293" s="2">
        <v>41470</v>
      </c>
      <c r="C1293">
        <v>71.8</v>
      </c>
      <c r="D1293">
        <v>92.8</v>
      </c>
      <c r="E1293">
        <v>82.6</v>
      </c>
      <c r="F1293">
        <v>70.900000000000006</v>
      </c>
      <c r="G1293">
        <v>70.45</v>
      </c>
      <c r="H1293">
        <v>97.9</v>
      </c>
      <c r="I1293">
        <v>8.6999999999999993</v>
      </c>
      <c r="K1293">
        <v>274.38</v>
      </c>
      <c r="M1293">
        <v>0</v>
      </c>
      <c r="N1293">
        <v>0</v>
      </c>
      <c r="O1293" s="1" t="s">
        <v>22</v>
      </c>
      <c r="P1293">
        <v>9.8000000000000007</v>
      </c>
      <c r="Q1293">
        <v>23.6</v>
      </c>
      <c r="R1293">
        <v>1024.9000000000001</v>
      </c>
      <c r="S1293" s="1" t="s">
        <v>61</v>
      </c>
      <c r="T1293">
        <v>38.969720000000002</v>
      </c>
      <c r="U1293">
        <v>-77.385189999999994</v>
      </c>
      <c r="V1293" s="1" t="s">
        <v>222</v>
      </c>
      <c r="W1293" s="1" t="s">
        <v>22</v>
      </c>
      <c r="X1293" s="1" t="s">
        <v>22</v>
      </c>
      <c r="Y1293" s="1" t="s">
        <v>28</v>
      </c>
    </row>
    <row r="1294" spans="1:25" x14ac:dyDescent="0.25">
      <c r="A1294" s="1" t="s">
        <v>222</v>
      </c>
      <c r="B1294" s="2">
        <v>41471</v>
      </c>
      <c r="C1294">
        <v>74.5</v>
      </c>
      <c r="D1294">
        <v>93.1</v>
      </c>
      <c r="E1294">
        <v>84.1</v>
      </c>
      <c r="F1294">
        <v>70.3</v>
      </c>
      <c r="G1294">
        <v>65.73</v>
      </c>
      <c r="H1294">
        <v>100</v>
      </c>
      <c r="I1294">
        <v>12.9</v>
      </c>
      <c r="K1294">
        <v>231.13</v>
      </c>
      <c r="M1294">
        <v>0</v>
      </c>
      <c r="N1294">
        <v>0</v>
      </c>
      <c r="O1294" s="1" t="s">
        <v>22</v>
      </c>
      <c r="P1294">
        <v>10</v>
      </c>
      <c r="Q1294">
        <v>33.700000000000003</v>
      </c>
      <c r="R1294">
        <v>1023.1</v>
      </c>
      <c r="S1294" s="1" t="s">
        <v>22</v>
      </c>
      <c r="T1294">
        <v>38.969720000000002</v>
      </c>
      <c r="U1294">
        <v>-77.385189999999994</v>
      </c>
      <c r="V1294" s="1" t="s">
        <v>222</v>
      </c>
      <c r="W1294" s="1" t="s">
        <v>22</v>
      </c>
      <c r="X1294" s="1" t="s">
        <v>22</v>
      </c>
      <c r="Y1294" s="1" t="s">
        <v>26</v>
      </c>
    </row>
    <row r="1295" spans="1:25" x14ac:dyDescent="0.25">
      <c r="A1295" s="1" t="s">
        <v>222</v>
      </c>
      <c r="B1295" s="2">
        <v>41472</v>
      </c>
      <c r="C1295">
        <v>74.7</v>
      </c>
      <c r="D1295">
        <v>93.9</v>
      </c>
      <c r="E1295">
        <v>84.5</v>
      </c>
      <c r="F1295">
        <v>70.5</v>
      </c>
      <c r="G1295">
        <v>65.22</v>
      </c>
      <c r="H1295">
        <v>100</v>
      </c>
      <c r="I1295">
        <v>8.6999999999999993</v>
      </c>
      <c r="K1295">
        <v>229.68</v>
      </c>
      <c r="M1295">
        <v>0</v>
      </c>
      <c r="N1295">
        <v>0</v>
      </c>
      <c r="O1295" s="1" t="s">
        <v>22</v>
      </c>
      <c r="P1295">
        <v>10</v>
      </c>
      <c r="Q1295">
        <v>45.4</v>
      </c>
      <c r="R1295">
        <v>1021.8</v>
      </c>
      <c r="S1295" s="1" t="s">
        <v>22</v>
      </c>
      <c r="T1295">
        <v>38.969720000000002</v>
      </c>
      <c r="U1295">
        <v>-77.385189999999994</v>
      </c>
      <c r="V1295" s="1" t="s">
        <v>222</v>
      </c>
      <c r="W1295" s="1" t="s">
        <v>22</v>
      </c>
      <c r="X1295" s="1" t="s">
        <v>22</v>
      </c>
      <c r="Y1295" s="1" t="s">
        <v>26</v>
      </c>
    </row>
    <row r="1296" spans="1:25" x14ac:dyDescent="0.25">
      <c r="A1296" s="1" t="s">
        <v>222</v>
      </c>
      <c r="B1296" s="2">
        <v>41473</v>
      </c>
      <c r="C1296">
        <v>74.3</v>
      </c>
      <c r="D1296">
        <v>95</v>
      </c>
      <c r="E1296">
        <v>85.1</v>
      </c>
      <c r="F1296">
        <v>73.400000000000006</v>
      </c>
      <c r="G1296">
        <v>70.05</v>
      </c>
      <c r="H1296">
        <v>105.8</v>
      </c>
      <c r="I1296">
        <v>6.9</v>
      </c>
      <c r="K1296">
        <v>261.67</v>
      </c>
      <c r="M1296">
        <v>0</v>
      </c>
      <c r="N1296">
        <v>0</v>
      </c>
      <c r="O1296" s="1" t="s">
        <v>22</v>
      </c>
      <c r="P1296">
        <v>9.4</v>
      </c>
      <c r="Q1296">
        <v>40.799999999999997</v>
      </c>
      <c r="R1296">
        <v>1018.5</v>
      </c>
      <c r="S1296" s="1" t="s">
        <v>63</v>
      </c>
      <c r="T1296">
        <v>38.969720000000002</v>
      </c>
      <c r="U1296">
        <v>-77.385189999999994</v>
      </c>
      <c r="V1296" s="1" t="s">
        <v>222</v>
      </c>
      <c r="W1296" s="1" t="s">
        <v>22</v>
      </c>
      <c r="X1296" s="1" t="s">
        <v>22</v>
      </c>
      <c r="Y1296" s="1" t="s">
        <v>26</v>
      </c>
    </row>
    <row r="1297" spans="1:25" x14ac:dyDescent="0.25">
      <c r="A1297" s="1" t="s">
        <v>222</v>
      </c>
      <c r="B1297" s="2">
        <v>41474</v>
      </c>
      <c r="C1297">
        <v>77.2</v>
      </c>
      <c r="D1297">
        <v>95.1</v>
      </c>
      <c r="E1297">
        <v>85.7</v>
      </c>
      <c r="F1297">
        <v>74.599999999999994</v>
      </c>
      <c r="G1297">
        <v>71.12</v>
      </c>
      <c r="H1297">
        <v>106.5</v>
      </c>
      <c r="I1297">
        <v>12</v>
      </c>
      <c r="K1297">
        <v>217.46</v>
      </c>
      <c r="M1297">
        <v>0</v>
      </c>
      <c r="N1297">
        <v>4.17</v>
      </c>
      <c r="O1297" s="1" t="s">
        <v>22</v>
      </c>
      <c r="P1297">
        <v>8.1</v>
      </c>
      <c r="Q1297">
        <v>34.1</v>
      </c>
      <c r="R1297">
        <v>1014.6</v>
      </c>
      <c r="S1297" s="1" t="s">
        <v>384</v>
      </c>
      <c r="T1297">
        <v>38.969720000000002</v>
      </c>
      <c r="U1297">
        <v>-77.385189999999994</v>
      </c>
      <c r="V1297" s="1" t="s">
        <v>222</v>
      </c>
      <c r="W1297" s="1" t="s">
        <v>22</v>
      </c>
      <c r="X1297" s="1" t="s">
        <v>22</v>
      </c>
      <c r="Y1297" s="1" t="s">
        <v>26</v>
      </c>
    </row>
    <row r="1298" spans="1:25" x14ac:dyDescent="0.25">
      <c r="A1298" s="1" t="s">
        <v>222</v>
      </c>
      <c r="B1298" s="2">
        <v>41475</v>
      </c>
      <c r="C1298">
        <v>75</v>
      </c>
      <c r="D1298">
        <v>92.1</v>
      </c>
      <c r="E1298">
        <v>82.9</v>
      </c>
      <c r="F1298">
        <v>71.2</v>
      </c>
      <c r="G1298">
        <v>69.55</v>
      </c>
      <c r="H1298">
        <v>98.6</v>
      </c>
      <c r="I1298">
        <v>12.4</v>
      </c>
      <c r="K1298">
        <v>218.78</v>
      </c>
      <c r="M1298">
        <v>0</v>
      </c>
      <c r="N1298">
        <v>12.5</v>
      </c>
      <c r="O1298" s="1" t="s">
        <v>22</v>
      </c>
      <c r="P1298">
        <v>9.8000000000000007</v>
      </c>
      <c r="Q1298">
        <v>62.1</v>
      </c>
      <c r="R1298">
        <v>1011.3</v>
      </c>
      <c r="S1298" s="1" t="s">
        <v>150</v>
      </c>
      <c r="T1298">
        <v>38.969720000000002</v>
      </c>
      <c r="U1298">
        <v>-77.385189999999994</v>
      </c>
      <c r="V1298" s="1" t="s">
        <v>222</v>
      </c>
      <c r="W1298" s="1" t="s">
        <v>22</v>
      </c>
      <c r="X1298" s="1" t="s">
        <v>22</v>
      </c>
      <c r="Y1298" s="1" t="s">
        <v>26</v>
      </c>
    </row>
    <row r="1299" spans="1:25" x14ac:dyDescent="0.25">
      <c r="A1299" s="1" t="s">
        <v>222</v>
      </c>
      <c r="B1299" s="2">
        <v>41476</v>
      </c>
      <c r="C1299">
        <v>72.8</v>
      </c>
      <c r="D1299">
        <v>89</v>
      </c>
      <c r="E1299">
        <v>79</v>
      </c>
      <c r="F1299">
        <v>70.099999999999994</v>
      </c>
      <c r="G1299">
        <v>75.87</v>
      </c>
      <c r="H1299">
        <v>93.2</v>
      </c>
      <c r="I1299">
        <v>11.7</v>
      </c>
      <c r="K1299">
        <v>276.95</v>
      </c>
      <c r="M1299">
        <v>0.1</v>
      </c>
      <c r="N1299">
        <v>12.5</v>
      </c>
      <c r="O1299" s="1" t="s">
        <v>22</v>
      </c>
      <c r="P1299">
        <v>9.8000000000000007</v>
      </c>
      <c r="Q1299">
        <v>60.3</v>
      </c>
      <c r="R1299">
        <v>1013.1</v>
      </c>
      <c r="S1299" s="1" t="s">
        <v>68</v>
      </c>
      <c r="T1299">
        <v>38.969720000000002</v>
      </c>
      <c r="U1299">
        <v>-77.385189999999994</v>
      </c>
      <c r="V1299" s="1" t="s">
        <v>222</v>
      </c>
      <c r="W1299" s="1" t="s">
        <v>22</v>
      </c>
      <c r="X1299" s="1" t="s">
        <v>22</v>
      </c>
      <c r="Y1299" s="1" t="s">
        <v>25</v>
      </c>
    </row>
    <row r="1300" spans="1:25" x14ac:dyDescent="0.25">
      <c r="A1300" s="1" t="s">
        <v>222</v>
      </c>
      <c r="B1300" s="2">
        <v>41477</v>
      </c>
      <c r="C1300">
        <v>71.8</v>
      </c>
      <c r="D1300">
        <v>87.9</v>
      </c>
      <c r="E1300">
        <v>78.7</v>
      </c>
      <c r="F1300">
        <v>71.2</v>
      </c>
      <c r="G1300">
        <v>79.28</v>
      </c>
      <c r="H1300">
        <v>94.9</v>
      </c>
      <c r="I1300">
        <v>16.2</v>
      </c>
      <c r="J1300">
        <v>30</v>
      </c>
      <c r="K1300">
        <v>219</v>
      </c>
      <c r="M1300">
        <v>0.2</v>
      </c>
      <c r="N1300">
        <v>8.33</v>
      </c>
      <c r="O1300" s="1" t="s">
        <v>22</v>
      </c>
      <c r="P1300">
        <v>9.1</v>
      </c>
      <c r="Q1300">
        <v>74.5</v>
      </c>
      <c r="R1300">
        <v>1011.4</v>
      </c>
      <c r="S1300" s="1" t="s">
        <v>385</v>
      </c>
      <c r="T1300">
        <v>38.969720000000002</v>
      </c>
      <c r="U1300">
        <v>-77.385189999999994</v>
      </c>
      <c r="V1300" s="1" t="s">
        <v>222</v>
      </c>
      <c r="W1300" s="1" t="s">
        <v>22</v>
      </c>
      <c r="X1300" s="1" t="s">
        <v>22</v>
      </c>
      <c r="Y1300" s="1" t="s">
        <v>25</v>
      </c>
    </row>
    <row r="1301" spans="1:25" x14ac:dyDescent="0.25">
      <c r="A1301" s="1" t="s">
        <v>222</v>
      </c>
      <c r="B1301" s="2">
        <v>41478</v>
      </c>
      <c r="C1301">
        <v>71.8</v>
      </c>
      <c r="D1301">
        <v>85.9</v>
      </c>
      <c r="E1301">
        <v>78.3</v>
      </c>
      <c r="F1301">
        <v>68.900000000000006</v>
      </c>
      <c r="G1301">
        <v>74.86</v>
      </c>
      <c r="H1301">
        <v>88</v>
      </c>
      <c r="I1301">
        <v>16.399999999999999</v>
      </c>
      <c r="K1301">
        <v>251.55</v>
      </c>
      <c r="M1301">
        <v>0.1</v>
      </c>
      <c r="N1301">
        <v>4.17</v>
      </c>
      <c r="O1301" s="1" t="s">
        <v>22</v>
      </c>
      <c r="P1301">
        <v>9.9</v>
      </c>
      <c r="Q1301">
        <v>69.2</v>
      </c>
      <c r="R1301">
        <v>1006</v>
      </c>
      <c r="S1301" s="1" t="s">
        <v>22</v>
      </c>
      <c r="T1301">
        <v>38.969720000000002</v>
      </c>
      <c r="U1301">
        <v>-77.385189999999994</v>
      </c>
      <c r="V1301" s="1" t="s">
        <v>222</v>
      </c>
      <c r="W1301" s="1" t="s">
        <v>22</v>
      </c>
      <c r="X1301" s="1" t="s">
        <v>22</v>
      </c>
      <c r="Y1301" s="1" t="s">
        <v>25</v>
      </c>
    </row>
    <row r="1302" spans="1:25" x14ac:dyDescent="0.25">
      <c r="A1302" s="1" t="s">
        <v>222</v>
      </c>
      <c r="B1302" s="2">
        <v>41479</v>
      </c>
      <c r="C1302">
        <v>69.3</v>
      </c>
      <c r="D1302">
        <v>83.5</v>
      </c>
      <c r="E1302">
        <v>76.8</v>
      </c>
      <c r="F1302">
        <v>63.1</v>
      </c>
      <c r="G1302">
        <v>64.08</v>
      </c>
      <c r="H1302">
        <v>85.4</v>
      </c>
      <c r="I1302">
        <v>12.5</v>
      </c>
      <c r="K1302">
        <v>309.38</v>
      </c>
      <c r="M1302">
        <v>0</v>
      </c>
      <c r="N1302">
        <v>0</v>
      </c>
      <c r="O1302" s="1" t="s">
        <v>22</v>
      </c>
      <c r="P1302">
        <v>10</v>
      </c>
      <c r="Q1302">
        <v>69</v>
      </c>
      <c r="R1302">
        <v>1008.7</v>
      </c>
      <c r="S1302" s="1" t="s">
        <v>22</v>
      </c>
      <c r="T1302">
        <v>38.969720000000002</v>
      </c>
      <c r="U1302">
        <v>-77.385189999999994</v>
      </c>
      <c r="V1302" s="1" t="s">
        <v>222</v>
      </c>
      <c r="W1302" s="1" t="s">
        <v>22</v>
      </c>
      <c r="X1302" s="1" t="s">
        <v>22</v>
      </c>
      <c r="Y1302" s="1" t="s">
        <v>26</v>
      </c>
    </row>
    <row r="1303" spans="1:25" x14ac:dyDescent="0.25">
      <c r="A1303" s="1" t="s">
        <v>222</v>
      </c>
      <c r="B1303" s="2">
        <v>41480</v>
      </c>
      <c r="C1303">
        <v>61.7</v>
      </c>
      <c r="D1303">
        <v>79</v>
      </c>
      <c r="E1303">
        <v>70.8</v>
      </c>
      <c r="F1303">
        <v>53.8</v>
      </c>
      <c r="G1303">
        <v>55.91</v>
      </c>
      <c r="I1303">
        <v>13.1</v>
      </c>
      <c r="K1303">
        <v>110.67</v>
      </c>
      <c r="M1303">
        <v>0</v>
      </c>
      <c r="N1303">
        <v>0</v>
      </c>
      <c r="O1303" s="1" t="s">
        <v>22</v>
      </c>
      <c r="P1303">
        <v>10</v>
      </c>
      <c r="Q1303">
        <v>55.6</v>
      </c>
      <c r="R1303">
        <v>1015.3</v>
      </c>
      <c r="S1303" s="1" t="s">
        <v>22</v>
      </c>
      <c r="T1303">
        <v>38.969720000000002</v>
      </c>
      <c r="U1303">
        <v>-77.385189999999994</v>
      </c>
      <c r="V1303" s="1" t="s">
        <v>222</v>
      </c>
      <c r="W1303" s="1" t="s">
        <v>22</v>
      </c>
      <c r="X1303" s="1" t="s">
        <v>22</v>
      </c>
      <c r="Y1303" s="1" t="s">
        <v>26</v>
      </c>
    </row>
    <row r="1304" spans="1:25" x14ac:dyDescent="0.25">
      <c r="A1304" s="1" t="s">
        <v>222</v>
      </c>
      <c r="B1304" s="2">
        <v>41481</v>
      </c>
      <c r="C1304">
        <v>60.3</v>
      </c>
      <c r="D1304">
        <v>82.1</v>
      </c>
      <c r="E1304">
        <v>71.599999999999994</v>
      </c>
      <c r="F1304">
        <v>58.1</v>
      </c>
      <c r="G1304">
        <v>65.38</v>
      </c>
      <c r="H1304">
        <v>81.599999999999994</v>
      </c>
      <c r="I1304">
        <v>6.9</v>
      </c>
      <c r="K1304">
        <v>261.39</v>
      </c>
      <c r="M1304">
        <v>0</v>
      </c>
      <c r="N1304">
        <v>0</v>
      </c>
      <c r="O1304" s="1" t="s">
        <v>22</v>
      </c>
      <c r="P1304">
        <v>10</v>
      </c>
      <c r="Q1304">
        <v>45.7</v>
      </c>
      <c r="R1304">
        <v>1017.9</v>
      </c>
      <c r="S1304" s="1" t="s">
        <v>22</v>
      </c>
      <c r="T1304">
        <v>38.969720000000002</v>
      </c>
      <c r="U1304">
        <v>-77.385189999999994</v>
      </c>
      <c r="V1304" s="1" t="s">
        <v>222</v>
      </c>
      <c r="W1304" s="1" t="s">
        <v>22</v>
      </c>
      <c r="X1304" s="1" t="s">
        <v>22</v>
      </c>
      <c r="Y1304" s="1" t="s">
        <v>26</v>
      </c>
    </row>
    <row r="1305" spans="1:25" x14ac:dyDescent="0.25">
      <c r="A1305" s="1" t="s">
        <v>222</v>
      </c>
      <c r="B1305" s="2">
        <v>41482</v>
      </c>
      <c r="C1305">
        <v>64.8</v>
      </c>
      <c r="D1305">
        <v>82.5</v>
      </c>
      <c r="E1305">
        <v>72</v>
      </c>
      <c r="F1305">
        <v>65.7</v>
      </c>
      <c r="G1305">
        <v>81</v>
      </c>
      <c r="H1305">
        <v>85.8</v>
      </c>
      <c r="I1305">
        <v>11</v>
      </c>
      <c r="K1305">
        <v>172.25</v>
      </c>
      <c r="M1305">
        <v>0.2</v>
      </c>
      <c r="N1305">
        <v>25</v>
      </c>
      <c r="O1305" s="1" t="s">
        <v>22</v>
      </c>
      <c r="P1305">
        <v>9.6999999999999993</v>
      </c>
      <c r="Q1305">
        <v>72.7</v>
      </c>
      <c r="R1305">
        <v>1015.6</v>
      </c>
      <c r="S1305" s="1" t="s">
        <v>308</v>
      </c>
      <c r="T1305">
        <v>38.969720000000002</v>
      </c>
      <c r="U1305">
        <v>-77.385189999999994</v>
      </c>
      <c r="V1305" s="1" t="s">
        <v>222</v>
      </c>
      <c r="W1305" s="1" t="s">
        <v>22</v>
      </c>
      <c r="X1305" s="1" t="s">
        <v>22</v>
      </c>
      <c r="Y1305" s="1" t="s">
        <v>25</v>
      </c>
    </row>
    <row r="1306" spans="1:25" x14ac:dyDescent="0.25">
      <c r="A1306" s="1" t="s">
        <v>222</v>
      </c>
      <c r="B1306" s="2">
        <v>41483</v>
      </c>
      <c r="C1306">
        <v>70</v>
      </c>
      <c r="D1306">
        <v>82.8</v>
      </c>
      <c r="E1306">
        <v>74.599999999999994</v>
      </c>
      <c r="F1306">
        <v>67.900000000000006</v>
      </c>
      <c r="G1306">
        <v>80.77</v>
      </c>
      <c r="H1306">
        <v>85.1</v>
      </c>
      <c r="I1306">
        <v>7.2</v>
      </c>
      <c r="K1306">
        <v>208.09</v>
      </c>
      <c r="M1306">
        <v>0.7</v>
      </c>
      <c r="N1306">
        <v>25</v>
      </c>
      <c r="O1306" s="1" t="s">
        <v>22</v>
      </c>
      <c r="P1306">
        <v>9.3000000000000007</v>
      </c>
      <c r="Q1306">
        <v>83.8</v>
      </c>
      <c r="R1306">
        <v>1013.2</v>
      </c>
      <c r="S1306" s="1" t="s">
        <v>386</v>
      </c>
      <c r="T1306">
        <v>38.969720000000002</v>
      </c>
      <c r="U1306">
        <v>-77.385189999999994</v>
      </c>
      <c r="V1306" s="1" t="s">
        <v>222</v>
      </c>
      <c r="W1306" s="1" t="s">
        <v>22</v>
      </c>
      <c r="X1306" s="1" t="s">
        <v>22</v>
      </c>
      <c r="Y1306" s="1" t="s">
        <v>24</v>
      </c>
    </row>
    <row r="1307" spans="1:25" x14ac:dyDescent="0.25">
      <c r="A1307" s="1" t="s">
        <v>222</v>
      </c>
      <c r="B1307" s="2">
        <v>41484</v>
      </c>
      <c r="C1307">
        <v>62.8</v>
      </c>
      <c r="D1307">
        <v>80</v>
      </c>
      <c r="E1307">
        <v>71.7</v>
      </c>
      <c r="F1307">
        <v>57.5</v>
      </c>
      <c r="G1307">
        <v>64.38</v>
      </c>
      <c r="I1307">
        <v>11.2</v>
      </c>
      <c r="K1307">
        <v>299.68</v>
      </c>
      <c r="M1307">
        <v>0.1</v>
      </c>
      <c r="N1307">
        <v>4.17</v>
      </c>
      <c r="O1307" s="1" t="s">
        <v>22</v>
      </c>
      <c r="P1307">
        <v>9.8000000000000007</v>
      </c>
      <c r="Q1307">
        <v>40.5</v>
      </c>
      <c r="R1307">
        <v>1018.7</v>
      </c>
      <c r="S1307" s="1" t="s">
        <v>61</v>
      </c>
      <c r="T1307">
        <v>38.969720000000002</v>
      </c>
      <c r="U1307">
        <v>-77.385189999999994</v>
      </c>
      <c r="V1307" s="1" t="s">
        <v>222</v>
      </c>
      <c r="W1307" s="1" t="s">
        <v>22</v>
      </c>
      <c r="X1307" s="1" t="s">
        <v>22</v>
      </c>
      <c r="Y1307" s="1" t="s">
        <v>25</v>
      </c>
    </row>
    <row r="1308" spans="1:25" x14ac:dyDescent="0.25">
      <c r="A1308" s="1" t="s">
        <v>222</v>
      </c>
      <c r="B1308" s="2">
        <v>41485</v>
      </c>
      <c r="C1308">
        <v>61.5</v>
      </c>
      <c r="D1308">
        <v>80</v>
      </c>
      <c r="E1308">
        <v>71.400000000000006</v>
      </c>
      <c r="F1308">
        <v>58.1</v>
      </c>
      <c r="G1308">
        <v>65.05</v>
      </c>
      <c r="H1308">
        <v>80.599999999999994</v>
      </c>
      <c r="I1308">
        <v>6.7</v>
      </c>
      <c r="K1308">
        <v>279.44</v>
      </c>
      <c r="M1308">
        <v>0</v>
      </c>
      <c r="N1308">
        <v>0</v>
      </c>
      <c r="O1308" s="1" t="s">
        <v>22</v>
      </c>
      <c r="P1308">
        <v>10</v>
      </c>
      <c r="Q1308">
        <v>67.3</v>
      </c>
      <c r="R1308">
        <v>1022.2</v>
      </c>
      <c r="S1308" s="1" t="s">
        <v>22</v>
      </c>
      <c r="T1308">
        <v>38.969720000000002</v>
      </c>
      <c r="U1308">
        <v>-77.385189999999994</v>
      </c>
      <c r="V1308" s="1" t="s">
        <v>222</v>
      </c>
      <c r="W1308" s="1" t="s">
        <v>22</v>
      </c>
      <c r="X1308" s="1" t="s">
        <v>22</v>
      </c>
      <c r="Y1308" s="1" t="s">
        <v>26</v>
      </c>
    </row>
    <row r="1309" spans="1:25" x14ac:dyDescent="0.25">
      <c r="A1309" s="1" t="s">
        <v>222</v>
      </c>
      <c r="B1309" s="2">
        <v>41486</v>
      </c>
      <c r="C1309">
        <v>63.9</v>
      </c>
      <c r="D1309">
        <v>79.2</v>
      </c>
      <c r="E1309">
        <v>71.400000000000006</v>
      </c>
      <c r="F1309">
        <v>64.599999999999994</v>
      </c>
      <c r="G1309">
        <v>80.010000000000005</v>
      </c>
      <c r="I1309">
        <v>12.3</v>
      </c>
      <c r="K1309">
        <v>172.81</v>
      </c>
      <c r="M1309">
        <v>0.1</v>
      </c>
      <c r="N1309">
        <v>4.17</v>
      </c>
      <c r="O1309" s="1" t="s">
        <v>22</v>
      </c>
      <c r="P1309">
        <v>9</v>
      </c>
      <c r="Q1309">
        <v>85.1</v>
      </c>
      <c r="R1309">
        <v>1019.5</v>
      </c>
      <c r="S1309" s="1" t="s">
        <v>62</v>
      </c>
      <c r="T1309">
        <v>38.969720000000002</v>
      </c>
      <c r="U1309">
        <v>-77.385189999999994</v>
      </c>
      <c r="V1309" s="1" t="s">
        <v>222</v>
      </c>
      <c r="W1309" s="1" t="s">
        <v>22</v>
      </c>
      <c r="X1309" s="1" t="s">
        <v>22</v>
      </c>
      <c r="Y1309" s="1" t="s">
        <v>24</v>
      </c>
    </row>
    <row r="1310" spans="1:25" x14ac:dyDescent="0.25">
      <c r="A1310" s="1" t="s">
        <v>222</v>
      </c>
      <c r="B1310" s="2">
        <v>41487</v>
      </c>
      <c r="C1310">
        <v>68.2</v>
      </c>
      <c r="D1310">
        <v>84.2</v>
      </c>
      <c r="E1310">
        <v>73.8</v>
      </c>
      <c r="F1310">
        <v>68.400000000000006</v>
      </c>
      <c r="G1310">
        <v>84.29</v>
      </c>
      <c r="H1310">
        <v>87</v>
      </c>
      <c r="I1310">
        <v>7.9</v>
      </c>
      <c r="K1310">
        <v>214.13</v>
      </c>
      <c r="M1310">
        <v>0.1</v>
      </c>
      <c r="N1310">
        <v>25</v>
      </c>
      <c r="O1310" s="1" t="s">
        <v>22</v>
      </c>
      <c r="P1310">
        <v>7.7</v>
      </c>
      <c r="Q1310">
        <v>87.5</v>
      </c>
      <c r="R1310">
        <v>1012.4</v>
      </c>
      <c r="S1310" s="1" t="s">
        <v>377</v>
      </c>
      <c r="T1310">
        <v>38.969720000000002</v>
      </c>
      <c r="U1310">
        <v>-77.385189999999994</v>
      </c>
      <c r="V1310" s="1" t="s">
        <v>222</v>
      </c>
      <c r="W1310" s="1" t="s">
        <v>22</v>
      </c>
      <c r="X1310" s="1" t="s">
        <v>22</v>
      </c>
      <c r="Y1310" s="1" t="s">
        <v>24</v>
      </c>
    </row>
    <row r="1311" spans="1:25" x14ac:dyDescent="0.25">
      <c r="A1311" s="1" t="s">
        <v>222</v>
      </c>
      <c r="B1311" s="2">
        <v>41488</v>
      </c>
      <c r="C1311">
        <v>66.2</v>
      </c>
      <c r="D1311">
        <v>84.8</v>
      </c>
      <c r="E1311">
        <v>75.599999999999994</v>
      </c>
      <c r="F1311">
        <v>63.4</v>
      </c>
      <c r="G1311">
        <v>68.37</v>
      </c>
      <c r="H1311">
        <v>85.4</v>
      </c>
      <c r="I1311">
        <v>10.7</v>
      </c>
      <c r="K1311">
        <v>265.13</v>
      </c>
      <c r="M1311">
        <v>0</v>
      </c>
      <c r="N1311">
        <v>0</v>
      </c>
      <c r="O1311" s="1" t="s">
        <v>22</v>
      </c>
      <c r="P1311">
        <v>10</v>
      </c>
      <c r="Q1311">
        <v>50.8</v>
      </c>
      <c r="R1311">
        <v>1013.4</v>
      </c>
      <c r="S1311" s="1" t="s">
        <v>22</v>
      </c>
      <c r="T1311">
        <v>38.969720000000002</v>
      </c>
      <c r="U1311">
        <v>-77.385189999999994</v>
      </c>
      <c r="V1311" s="1" t="s">
        <v>222</v>
      </c>
      <c r="W1311" s="1" t="s">
        <v>22</v>
      </c>
      <c r="X1311" s="1" t="s">
        <v>22</v>
      </c>
      <c r="Y1311" s="1" t="s">
        <v>26</v>
      </c>
    </row>
    <row r="1312" spans="1:25" x14ac:dyDescent="0.25">
      <c r="A1312" s="1" t="s">
        <v>222</v>
      </c>
      <c r="B1312" s="2">
        <v>41489</v>
      </c>
      <c r="C1312">
        <v>66.7</v>
      </c>
      <c r="D1312">
        <v>77.400000000000006</v>
      </c>
      <c r="E1312">
        <v>71.2</v>
      </c>
      <c r="F1312">
        <v>65</v>
      </c>
      <c r="G1312">
        <v>81.59</v>
      </c>
      <c r="I1312">
        <v>8</v>
      </c>
      <c r="K1312">
        <v>265.5</v>
      </c>
      <c r="M1312">
        <v>0.1</v>
      </c>
      <c r="N1312">
        <v>29.17</v>
      </c>
      <c r="O1312" s="1" t="s">
        <v>22</v>
      </c>
      <c r="P1312">
        <v>9.3000000000000007</v>
      </c>
      <c r="Q1312">
        <v>84.8</v>
      </c>
      <c r="R1312">
        <v>1014.3</v>
      </c>
      <c r="S1312" s="1" t="s">
        <v>168</v>
      </c>
      <c r="T1312">
        <v>38.969720000000002</v>
      </c>
      <c r="U1312">
        <v>-77.385189999999994</v>
      </c>
      <c r="V1312" s="1" t="s">
        <v>222</v>
      </c>
      <c r="W1312" s="1" t="s">
        <v>22</v>
      </c>
      <c r="X1312" s="1" t="s">
        <v>22</v>
      </c>
      <c r="Y1312" s="1" t="s">
        <v>24</v>
      </c>
    </row>
    <row r="1313" spans="1:25" x14ac:dyDescent="0.25">
      <c r="A1313" s="1" t="s">
        <v>222</v>
      </c>
      <c r="B1313" s="2">
        <v>41490</v>
      </c>
      <c r="C1313">
        <v>64.099999999999994</v>
      </c>
      <c r="D1313">
        <v>80.8</v>
      </c>
      <c r="E1313">
        <v>71.900000000000006</v>
      </c>
      <c r="F1313">
        <v>57.6</v>
      </c>
      <c r="G1313">
        <v>64.66</v>
      </c>
      <c r="H1313">
        <v>80.400000000000006</v>
      </c>
      <c r="I1313">
        <v>17.7</v>
      </c>
      <c r="K1313">
        <v>319.70999999999998</v>
      </c>
      <c r="M1313">
        <v>0</v>
      </c>
      <c r="N1313">
        <v>4.17</v>
      </c>
      <c r="O1313" s="1" t="s">
        <v>22</v>
      </c>
      <c r="P1313">
        <v>9.1999999999999993</v>
      </c>
      <c r="Q1313">
        <v>35.799999999999997</v>
      </c>
      <c r="R1313">
        <v>1014.9</v>
      </c>
      <c r="S1313" s="1" t="s">
        <v>77</v>
      </c>
      <c r="T1313">
        <v>38.969720000000002</v>
      </c>
      <c r="U1313">
        <v>-77.385189999999994</v>
      </c>
      <c r="V1313" s="1" t="s">
        <v>222</v>
      </c>
      <c r="W1313" s="1" t="s">
        <v>22</v>
      </c>
      <c r="X1313" s="1" t="s">
        <v>22</v>
      </c>
      <c r="Y1313" s="1" t="s">
        <v>26</v>
      </c>
    </row>
    <row r="1314" spans="1:25" x14ac:dyDescent="0.25">
      <c r="A1314" s="1" t="s">
        <v>222</v>
      </c>
      <c r="B1314" s="2">
        <v>41491</v>
      </c>
      <c r="C1314">
        <v>55.5</v>
      </c>
      <c r="D1314">
        <v>79.8</v>
      </c>
      <c r="E1314">
        <v>69.5</v>
      </c>
      <c r="F1314">
        <v>53.5</v>
      </c>
      <c r="G1314">
        <v>59.57</v>
      </c>
      <c r="I1314">
        <v>7.8</v>
      </c>
      <c r="K1314">
        <v>257.26</v>
      </c>
      <c r="M1314">
        <v>0</v>
      </c>
      <c r="N1314">
        <v>0</v>
      </c>
      <c r="O1314" s="1" t="s">
        <v>22</v>
      </c>
      <c r="P1314">
        <v>10</v>
      </c>
      <c r="Q1314">
        <v>47.7</v>
      </c>
      <c r="R1314">
        <v>1018</v>
      </c>
      <c r="S1314" s="1" t="s">
        <v>22</v>
      </c>
      <c r="T1314">
        <v>38.969720000000002</v>
      </c>
      <c r="U1314">
        <v>-77.385189999999994</v>
      </c>
      <c r="V1314" s="1" t="s">
        <v>222</v>
      </c>
      <c r="W1314" s="1" t="s">
        <v>22</v>
      </c>
      <c r="X1314" s="1" t="s">
        <v>22</v>
      </c>
      <c r="Y1314" s="1" t="s">
        <v>26</v>
      </c>
    </row>
    <row r="1315" spans="1:25" x14ac:dyDescent="0.25">
      <c r="A1315" s="1" t="s">
        <v>222</v>
      </c>
      <c r="B1315" s="2">
        <v>41492</v>
      </c>
      <c r="C1315">
        <v>66.599999999999994</v>
      </c>
      <c r="D1315">
        <v>74.099999999999994</v>
      </c>
      <c r="E1315">
        <v>70</v>
      </c>
      <c r="F1315">
        <v>64</v>
      </c>
      <c r="G1315">
        <v>81.55</v>
      </c>
      <c r="I1315">
        <v>8.9</v>
      </c>
      <c r="K1315">
        <v>159.66999999999999</v>
      </c>
      <c r="M1315">
        <v>0.1</v>
      </c>
      <c r="N1315">
        <v>25</v>
      </c>
      <c r="O1315" s="1" t="s">
        <v>22</v>
      </c>
      <c r="P1315">
        <v>9.9</v>
      </c>
      <c r="Q1315">
        <v>94</v>
      </c>
      <c r="R1315">
        <v>1017.4</v>
      </c>
      <c r="S1315" s="1" t="s">
        <v>308</v>
      </c>
      <c r="T1315">
        <v>38.969720000000002</v>
      </c>
      <c r="U1315">
        <v>-77.385189999999994</v>
      </c>
      <c r="V1315" s="1" t="s">
        <v>222</v>
      </c>
      <c r="W1315" s="1" t="s">
        <v>22</v>
      </c>
      <c r="X1315" s="1" t="s">
        <v>22</v>
      </c>
      <c r="Y1315" s="1" t="s">
        <v>24</v>
      </c>
    </row>
    <row r="1316" spans="1:25" x14ac:dyDescent="0.25">
      <c r="A1316" s="1" t="s">
        <v>222</v>
      </c>
      <c r="B1316" s="2">
        <v>41493</v>
      </c>
      <c r="C1316">
        <v>69.2</v>
      </c>
      <c r="D1316">
        <v>84.8</v>
      </c>
      <c r="E1316">
        <v>75.599999999999994</v>
      </c>
      <c r="F1316">
        <v>68.3</v>
      </c>
      <c r="G1316">
        <v>78.95</v>
      </c>
      <c r="H1316">
        <v>89.1</v>
      </c>
      <c r="I1316">
        <v>13.5</v>
      </c>
      <c r="K1316">
        <v>174.42</v>
      </c>
      <c r="M1316">
        <v>0</v>
      </c>
      <c r="N1316">
        <v>8.33</v>
      </c>
      <c r="O1316" s="1" t="s">
        <v>22</v>
      </c>
      <c r="P1316">
        <v>9.1999999999999993</v>
      </c>
      <c r="Q1316">
        <v>91.8</v>
      </c>
      <c r="R1316">
        <v>1017.3</v>
      </c>
      <c r="S1316" s="1" t="s">
        <v>153</v>
      </c>
      <c r="T1316">
        <v>38.969720000000002</v>
      </c>
      <c r="U1316">
        <v>-77.385189999999994</v>
      </c>
      <c r="V1316" s="1" t="s">
        <v>222</v>
      </c>
      <c r="W1316" s="1" t="s">
        <v>22</v>
      </c>
      <c r="X1316" s="1" t="s">
        <v>22</v>
      </c>
      <c r="Y1316" s="1" t="s">
        <v>23</v>
      </c>
    </row>
    <row r="1317" spans="1:25" x14ac:dyDescent="0.25">
      <c r="A1317" s="1" t="s">
        <v>222</v>
      </c>
      <c r="B1317" s="2">
        <v>41494</v>
      </c>
      <c r="C1317">
        <v>72.900000000000006</v>
      </c>
      <c r="D1317">
        <v>84.1</v>
      </c>
      <c r="E1317">
        <v>77.8</v>
      </c>
      <c r="F1317">
        <v>71.5</v>
      </c>
      <c r="G1317">
        <v>81.400000000000006</v>
      </c>
      <c r="H1317">
        <v>89.4</v>
      </c>
      <c r="I1317">
        <v>12.3</v>
      </c>
      <c r="K1317">
        <v>177.75</v>
      </c>
      <c r="M1317">
        <v>0.3</v>
      </c>
      <c r="N1317">
        <v>20.83</v>
      </c>
      <c r="O1317" s="1" t="s">
        <v>22</v>
      </c>
      <c r="P1317">
        <v>9.9</v>
      </c>
      <c r="Q1317">
        <v>85.9</v>
      </c>
      <c r="R1317">
        <v>1016.1</v>
      </c>
      <c r="S1317" s="1" t="s">
        <v>387</v>
      </c>
      <c r="T1317">
        <v>38.969720000000002</v>
      </c>
      <c r="U1317">
        <v>-77.385189999999994</v>
      </c>
      <c r="V1317" s="1" t="s">
        <v>222</v>
      </c>
      <c r="W1317" s="1" t="s">
        <v>22</v>
      </c>
      <c r="X1317" s="1" t="s">
        <v>22</v>
      </c>
      <c r="Y1317" s="1" t="s">
        <v>24</v>
      </c>
    </row>
    <row r="1318" spans="1:25" x14ac:dyDescent="0.25">
      <c r="A1318" s="1" t="s">
        <v>222</v>
      </c>
      <c r="B1318" s="2">
        <v>41495</v>
      </c>
      <c r="C1318">
        <v>74.8</v>
      </c>
      <c r="D1318">
        <v>88.4</v>
      </c>
      <c r="E1318">
        <v>81.099999999999994</v>
      </c>
      <c r="F1318">
        <v>72.099999999999994</v>
      </c>
      <c r="G1318">
        <v>75.28</v>
      </c>
      <c r="H1318">
        <v>95.4</v>
      </c>
      <c r="I1318">
        <v>14.8</v>
      </c>
      <c r="K1318">
        <v>228.04</v>
      </c>
      <c r="M1318">
        <v>0</v>
      </c>
      <c r="N1318">
        <v>8.33</v>
      </c>
      <c r="O1318" s="1" t="s">
        <v>22</v>
      </c>
      <c r="P1318">
        <v>9.9</v>
      </c>
      <c r="Q1318">
        <v>87.4</v>
      </c>
      <c r="R1318">
        <v>1013</v>
      </c>
      <c r="S1318" s="1" t="s">
        <v>97</v>
      </c>
      <c r="T1318">
        <v>38.969720000000002</v>
      </c>
      <c r="U1318">
        <v>-77.385189999999994</v>
      </c>
      <c r="V1318" s="1" t="s">
        <v>222</v>
      </c>
      <c r="W1318" s="1" t="s">
        <v>22</v>
      </c>
      <c r="X1318" s="1" t="s">
        <v>22</v>
      </c>
      <c r="Y1318" s="1" t="s">
        <v>23</v>
      </c>
    </row>
    <row r="1319" spans="1:25" x14ac:dyDescent="0.25">
      <c r="A1319" s="1" t="s">
        <v>222</v>
      </c>
      <c r="B1319" s="2">
        <v>41496</v>
      </c>
      <c r="C1319">
        <v>69.099999999999994</v>
      </c>
      <c r="D1319">
        <v>83.9</v>
      </c>
      <c r="E1319">
        <v>77.599999999999994</v>
      </c>
      <c r="F1319">
        <v>64.3</v>
      </c>
      <c r="G1319">
        <v>65.599999999999994</v>
      </c>
      <c r="H1319">
        <v>83.2</v>
      </c>
      <c r="I1319">
        <v>7.5</v>
      </c>
      <c r="K1319">
        <v>283.39999999999998</v>
      </c>
      <c r="M1319">
        <v>0</v>
      </c>
      <c r="N1319">
        <v>0</v>
      </c>
      <c r="O1319" s="1" t="s">
        <v>22</v>
      </c>
      <c r="P1319">
        <v>10</v>
      </c>
      <c r="Q1319">
        <v>73.2</v>
      </c>
      <c r="R1319">
        <v>1016.8</v>
      </c>
      <c r="S1319" s="1" t="s">
        <v>67</v>
      </c>
      <c r="T1319">
        <v>38.969720000000002</v>
      </c>
      <c r="U1319">
        <v>-77.385189999999994</v>
      </c>
      <c r="V1319" s="1" t="s">
        <v>222</v>
      </c>
      <c r="W1319" s="1" t="s">
        <v>22</v>
      </c>
      <c r="X1319" s="1" t="s">
        <v>22</v>
      </c>
      <c r="Y1319" s="1" t="s">
        <v>26</v>
      </c>
    </row>
    <row r="1320" spans="1:25" x14ac:dyDescent="0.25">
      <c r="A1320" s="1" t="s">
        <v>222</v>
      </c>
      <c r="B1320" s="2">
        <v>41497</v>
      </c>
      <c r="C1320">
        <v>70</v>
      </c>
      <c r="D1320">
        <v>84.1</v>
      </c>
      <c r="E1320">
        <v>76.5</v>
      </c>
      <c r="F1320">
        <v>65.900000000000006</v>
      </c>
      <c r="G1320">
        <v>71.56</v>
      </c>
      <c r="H1320">
        <v>85.1</v>
      </c>
      <c r="I1320">
        <v>10.199999999999999</v>
      </c>
      <c r="K1320">
        <v>180.61</v>
      </c>
      <c r="M1320">
        <v>0</v>
      </c>
      <c r="N1320">
        <v>0</v>
      </c>
      <c r="O1320" s="1" t="s">
        <v>22</v>
      </c>
      <c r="P1320">
        <v>10</v>
      </c>
      <c r="Q1320">
        <v>81.099999999999994</v>
      </c>
      <c r="R1320">
        <v>1018.3</v>
      </c>
      <c r="S1320" s="1" t="s">
        <v>22</v>
      </c>
      <c r="T1320">
        <v>38.969720000000002</v>
      </c>
      <c r="U1320">
        <v>-77.385189999999994</v>
      </c>
      <c r="V1320" s="1" t="s">
        <v>222</v>
      </c>
      <c r="W1320" s="1" t="s">
        <v>22</v>
      </c>
      <c r="X1320" s="1" t="s">
        <v>22</v>
      </c>
      <c r="Y1320" s="1" t="s">
        <v>23</v>
      </c>
    </row>
    <row r="1321" spans="1:25" x14ac:dyDescent="0.25">
      <c r="A1321" s="1" t="s">
        <v>222</v>
      </c>
      <c r="B1321" s="2">
        <v>41498</v>
      </c>
      <c r="C1321">
        <v>68.5</v>
      </c>
      <c r="D1321">
        <v>87.9</v>
      </c>
      <c r="E1321">
        <v>78.3</v>
      </c>
      <c r="F1321">
        <v>66.8</v>
      </c>
      <c r="G1321">
        <v>70.64</v>
      </c>
      <c r="H1321">
        <v>88.3</v>
      </c>
      <c r="I1321">
        <v>8.6999999999999993</v>
      </c>
      <c r="K1321">
        <v>256.37</v>
      </c>
      <c r="M1321">
        <v>0</v>
      </c>
      <c r="N1321">
        <v>0</v>
      </c>
      <c r="O1321" s="1" t="s">
        <v>22</v>
      </c>
      <c r="P1321">
        <v>8.3000000000000007</v>
      </c>
      <c r="Q1321">
        <v>62.1</v>
      </c>
      <c r="R1321">
        <v>1015.6</v>
      </c>
      <c r="S1321" s="1" t="s">
        <v>226</v>
      </c>
      <c r="T1321">
        <v>38.969720000000002</v>
      </c>
      <c r="U1321">
        <v>-77.385189999999994</v>
      </c>
      <c r="V1321" s="1" t="s">
        <v>222</v>
      </c>
      <c r="W1321" s="1" t="s">
        <v>22</v>
      </c>
      <c r="X1321" s="1" t="s">
        <v>22</v>
      </c>
      <c r="Y1321" s="1" t="s">
        <v>26</v>
      </c>
    </row>
    <row r="1322" spans="1:25" x14ac:dyDescent="0.25">
      <c r="A1322" s="1" t="s">
        <v>222</v>
      </c>
      <c r="B1322" s="2">
        <v>41499</v>
      </c>
      <c r="C1322">
        <v>70.3</v>
      </c>
      <c r="D1322">
        <v>84.9</v>
      </c>
      <c r="E1322">
        <v>76.3</v>
      </c>
      <c r="F1322">
        <v>68.8</v>
      </c>
      <c r="G1322">
        <v>79.349999999999994</v>
      </c>
      <c r="H1322">
        <v>86.9</v>
      </c>
      <c r="I1322">
        <v>10.6</v>
      </c>
      <c r="J1322">
        <v>45</v>
      </c>
      <c r="K1322">
        <v>255.78</v>
      </c>
      <c r="M1322">
        <v>0.6</v>
      </c>
      <c r="N1322">
        <v>41.67</v>
      </c>
      <c r="O1322" s="1" t="s">
        <v>22</v>
      </c>
      <c r="P1322">
        <v>7.8</v>
      </c>
      <c r="Q1322">
        <v>80</v>
      </c>
      <c r="R1322">
        <v>1009.3</v>
      </c>
      <c r="S1322" s="1" t="s">
        <v>388</v>
      </c>
      <c r="T1322">
        <v>38.969720000000002</v>
      </c>
      <c r="U1322">
        <v>-77.385189999999994</v>
      </c>
      <c r="V1322" s="1" t="s">
        <v>222</v>
      </c>
      <c r="W1322" s="1" t="s">
        <v>22</v>
      </c>
      <c r="X1322" s="1" t="s">
        <v>22</v>
      </c>
      <c r="Y1322" s="1" t="s">
        <v>24</v>
      </c>
    </row>
    <row r="1323" spans="1:25" x14ac:dyDescent="0.25">
      <c r="A1323" s="1" t="s">
        <v>222</v>
      </c>
      <c r="B1323" s="2">
        <v>41500</v>
      </c>
      <c r="C1323">
        <v>58.9</v>
      </c>
      <c r="D1323">
        <v>74.599999999999994</v>
      </c>
      <c r="E1323">
        <v>67.7</v>
      </c>
      <c r="F1323">
        <v>49.9</v>
      </c>
      <c r="G1323">
        <v>54.15</v>
      </c>
      <c r="I1323">
        <v>20.3</v>
      </c>
      <c r="J1323">
        <v>30</v>
      </c>
      <c r="K1323">
        <v>317.5</v>
      </c>
      <c r="M1323">
        <v>0.2</v>
      </c>
      <c r="N1323">
        <v>4.17</v>
      </c>
      <c r="O1323" s="1" t="s">
        <v>22</v>
      </c>
      <c r="P1323">
        <v>10</v>
      </c>
      <c r="Q1323">
        <v>45.5</v>
      </c>
      <c r="R1323">
        <v>1015.1</v>
      </c>
      <c r="S1323" s="1" t="s">
        <v>22</v>
      </c>
      <c r="T1323">
        <v>38.969720000000002</v>
      </c>
      <c r="U1323">
        <v>-77.385189999999994</v>
      </c>
      <c r="V1323" s="1" t="s">
        <v>222</v>
      </c>
      <c r="W1323" s="1" t="s">
        <v>22</v>
      </c>
      <c r="X1323" s="1" t="s">
        <v>22</v>
      </c>
      <c r="Y1323" s="1" t="s">
        <v>25</v>
      </c>
    </row>
    <row r="1324" spans="1:25" x14ac:dyDescent="0.25">
      <c r="A1324" s="1" t="s">
        <v>222</v>
      </c>
      <c r="B1324" s="2">
        <v>41501</v>
      </c>
      <c r="C1324">
        <v>54</v>
      </c>
      <c r="D1324">
        <v>77.900000000000006</v>
      </c>
      <c r="E1324">
        <v>66.3</v>
      </c>
      <c r="F1324">
        <v>49.1</v>
      </c>
      <c r="G1324">
        <v>58.25</v>
      </c>
      <c r="I1324">
        <v>7.6</v>
      </c>
      <c r="K1324">
        <v>240.57</v>
      </c>
      <c r="M1324">
        <v>0</v>
      </c>
      <c r="N1324">
        <v>0</v>
      </c>
      <c r="O1324" s="1" t="s">
        <v>22</v>
      </c>
      <c r="P1324">
        <v>10</v>
      </c>
      <c r="Q1324">
        <v>33.700000000000003</v>
      </c>
      <c r="R1324">
        <v>1020.8</v>
      </c>
      <c r="S1324" s="1" t="s">
        <v>22</v>
      </c>
      <c r="T1324">
        <v>38.969720000000002</v>
      </c>
      <c r="U1324">
        <v>-77.385189999999994</v>
      </c>
      <c r="V1324" s="1" t="s">
        <v>222</v>
      </c>
      <c r="W1324" s="1" t="s">
        <v>22</v>
      </c>
      <c r="X1324" s="1" t="s">
        <v>22</v>
      </c>
      <c r="Y1324" s="1" t="s">
        <v>26</v>
      </c>
    </row>
    <row r="1325" spans="1:25" x14ac:dyDescent="0.25">
      <c r="A1325" s="1" t="s">
        <v>222</v>
      </c>
      <c r="B1325" s="2">
        <v>41502</v>
      </c>
      <c r="C1325">
        <v>52.9</v>
      </c>
      <c r="D1325">
        <v>76.3</v>
      </c>
      <c r="E1325">
        <v>65.900000000000006</v>
      </c>
      <c r="F1325">
        <v>53.3</v>
      </c>
      <c r="G1325">
        <v>67.239999999999995</v>
      </c>
      <c r="I1325">
        <v>7.4</v>
      </c>
      <c r="K1325">
        <v>193.88</v>
      </c>
      <c r="M1325">
        <v>0</v>
      </c>
      <c r="N1325">
        <v>0</v>
      </c>
      <c r="O1325" s="1" t="s">
        <v>22</v>
      </c>
      <c r="P1325">
        <v>10</v>
      </c>
      <c r="Q1325">
        <v>49.9</v>
      </c>
      <c r="R1325">
        <v>1021.4</v>
      </c>
      <c r="S1325" s="1" t="s">
        <v>63</v>
      </c>
      <c r="T1325">
        <v>38.969720000000002</v>
      </c>
      <c r="U1325">
        <v>-77.385189999999994</v>
      </c>
      <c r="V1325" s="1" t="s">
        <v>222</v>
      </c>
      <c r="W1325" s="1" t="s">
        <v>22</v>
      </c>
      <c r="X1325" s="1" t="s">
        <v>22</v>
      </c>
      <c r="Y1325" s="1" t="s">
        <v>26</v>
      </c>
    </row>
    <row r="1326" spans="1:25" x14ac:dyDescent="0.25">
      <c r="A1326" s="1" t="s">
        <v>222</v>
      </c>
      <c r="B1326" s="2">
        <v>41503</v>
      </c>
      <c r="C1326">
        <v>55.9</v>
      </c>
      <c r="D1326">
        <v>78.900000000000006</v>
      </c>
      <c r="E1326">
        <v>68.2</v>
      </c>
      <c r="F1326">
        <v>55.4</v>
      </c>
      <c r="G1326">
        <v>66.739999999999995</v>
      </c>
      <c r="I1326">
        <v>10.1</v>
      </c>
      <c r="K1326">
        <v>154.27000000000001</v>
      </c>
      <c r="M1326">
        <v>0</v>
      </c>
      <c r="N1326">
        <v>0</v>
      </c>
      <c r="O1326" s="1" t="s">
        <v>22</v>
      </c>
      <c r="P1326">
        <v>10</v>
      </c>
      <c r="Q1326">
        <v>62.2</v>
      </c>
      <c r="R1326">
        <v>1023.8</v>
      </c>
      <c r="S1326" s="1" t="s">
        <v>22</v>
      </c>
      <c r="T1326">
        <v>38.969720000000002</v>
      </c>
      <c r="U1326">
        <v>-77.385189999999994</v>
      </c>
      <c r="V1326" s="1" t="s">
        <v>222</v>
      </c>
      <c r="W1326" s="1" t="s">
        <v>22</v>
      </c>
      <c r="X1326" s="1" t="s">
        <v>22</v>
      </c>
      <c r="Y1326" s="1" t="s">
        <v>26</v>
      </c>
    </row>
    <row r="1327" spans="1:25" x14ac:dyDescent="0.25">
      <c r="A1327" s="1" t="s">
        <v>222</v>
      </c>
      <c r="B1327" s="2">
        <v>41504</v>
      </c>
      <c r="C1327">
        <v>63.9</v>
      </c>
      <c r="D1327">
        <v>71.099999999999994</v>
      </c>
      <c r="E1327">
        <v>68.2</v>
      </c>
      <c r="F1327">
        <v>61.4</v>
      </c>
      <c r="G1327">
        <v>79.25</v>
      </c>
      <c r="I1327">
        <v>7.7</v>
      </c>
      <c r="K1327">
        <v>130.5</v>
      </c>
      <c r="M1327">
        <v>0.1</v>
      </c>
      <c r="N1327">
        <v>20.83</v>
      </c>
      <c r="O1327" s="1" t="s">
        <v>22</v>
      </c>
      <c r="P1327">
        <v>10</v>
      </c>
      <c r="Q1327">
        <v>92.1</v>
      </c>
      <c r="R1327">
        <v>1023.1</v>
      </c>
      <c r="S1327" s="1" t="s">
        <v>89</v>
      </c>
      <c r="T1327">
        <v>38.969720000000002</v>
      </c>
      <c r="U1327">
        <v>-77.385189999999994</v>
      </c>
      <c r="V1327" s="1" t="s">
        <v>222</v>
      </c>
      <c r="W1327" s="1" t="s">
        <v>22</v>
      </c>
      <c r="X1327" s="1" t="s">
        <v>22</v>
      </c>
      <c r="Y1327" s="1" t="s">
        <v>24</v>
      </c>
    </row>
    <row r="1328" spans="1:25" x14ac:dyDescent="0.25">
      <c r="A1328" s="1" t="s">
        <v>222</v>
      </c>
      <c r="B1328" s="2">
        <v>41505</v>
      </c>
      <c r="C1328">
        <v>60</v>
      </c>
      <c r="D1328">
        <v>74.400000000000006</v>
      </c>
      <c r="E1328">
        <v>67.5</v>
      </c>
      <c r="F1328">
        <v>62.5</v>
      </c>
      <c r="G1328">
        <v>84.78</v>
      </c>
      <c r="I1328">
        <v>8.9</v>
      </c>
      <c r="K1328">
        <v>201</v>
      </c>
      <c r="M1328">
        <v>0</v>
      </c>
      <c r="N1328">
        <v>0</v>
      </c>
      <c r="O1328" s="1" t="s">
        <v>22</v>
      </c>
      <c r="P1328">
        <v>8.4</v>
      </c>
      <c r="Q1328">
        <v>82.5</v>
      </c>
      <c r="R1328">
        <v>1020.5</v>
      </c>
      <c r="S1328" s="1" t="s">
        <v>103</v>
      </c>
      <c r="T1328">
        <v>38.969720000000002</v>
      </c>
      <c r="U1328">
        <v>-77.385189999999994</v>
      </c>
      <c r="V1328" s="1" t="s">
        <v>222</v>
      </c>
      <c r="W1328" s="1" t="s">
        <v>22</v>
      </c>
      <c r="X1328" s="1" t="s">
        <v>22</v>
      </c>
      <c r="Y1328" s="1" t="s">
        <v>23</v>
      </c>
    </row>
    <row r="1329" spans="1:25" x14ac:dyDescent="0.25">
      <c r="A1329" s="1" t="s">
        <v>222</v>
      </c>
      <c r="B1329" s="2">
        <v>41506</v>
      </c>
      <c r="C1329">
        <v>62</v>
      </c>
      <c r="D1329">
        <v>87.1</v>
      </c>
      <c r="E1329">
        <v>75</v>
      </c>
      <c r="F1329">
        <v>64.7</v>
      </c>
      <c r="G1329">
        <v>73.36</v>
      </c>
      <c r="H1329">
        <v>88.1</v>
      </c>
      <c r="I1329">
        <v>6.5</v>
      </c>
      <c r="K1329">
        <v>249.12</v>
      </c>
      <c r="M1329">
        <v>0</v>
      </c>
      <c r="N1329">
        <v>0</v>
      </c>
      <c r="O1329" s="1" t="s">
        <v>22</v>
      </c>
      <c r="P1329">
        <v>8.9</v>
      </c>
      <c r="Q1329">
        <v>59.9</v>
      </c>
      <c r="R1329">
        <v>1020.4</v>
      </c>
      <c r="S1329" s="1" t="s">
        <v>77</v>
      </c>
      <c r="T1329">
        <v>38.969720000000002</v>
      </c>
      <c r="U1329">
        <v>-77.385189999999994</v>
      </c>
      <c r="V1329" s="1" t="s">
        <v>222</v>
      </c>
      <c r="W1329" s="1" t="s">
        <v>22</v>
      </c>
      <c r="X1329" s="1" t="s">
        <v>22</v>
      </c>
      <c r="Y1329" s="1" t="s">
        <v>26</v>
      </c>
    </row>
    <row r="1330" spans="1:25" x14ac:dyDescent="0.25">
      <c r="A1330" s="1" t="s">
        <v>222</v>
      </c>
      <c r="B1330" s="2">
        <v>41507</v>
      </c>
      <c r="C1330">
        <v>67</v>
      </c>
      <c r="D1330">
        <v>88.1</v>
      </c>
      <c r="E1330">
        <v>77</v>
      </c>
      <c r="F1330">
        <v>69</v>
      </c>
      <c r="G1330">
        <v>78.25</v>
      </c>
      <c r="H1330">
        <v>92.7</v>
      </c>
      <c r="I1330">
        <v>9.9</v>
      </c>
      <c r="K1330">
        <v>199.18</v>
      </c>
      <c r="M1330">
        <v>0.1</v>
      </c>
      <c r="N1330">
        <v>8.33</v>
      </c>
      <c r="O1330" s="1" t="s">
        <v>22</v>
      </c>
      <c r="P1330">
        <v>8.6</v>
      </c>
      <c r="Q1330">
        <v>68.7</v>
      </c>
      <c r="R1330">
        <v>1020.9</v>
      </c>
      <c r="S1330" s="1" t="s">
        <v>160</v>
      </c>
      <c r="T1330">
        <v>38.969720000000002</v>
      </c>
      <c r="U1330">
        <v>-77.385189999999994</v>
      </c>
      <c r="V1330" s="1" t="s">
        <v>222</v>
      </c>
      <c r="W1330" s="1" t="s">
        <v>22</v>
      </c>
      <c r="X1330" s="1" t="s">
        <v>22</v>
      </c>
      <c r="Y1330" s="1" t="s">
        <v>25</v>
      </c>
    </row>
    <row r="1331" spans="1:25" x14ac:dyDescent="0.25">
      <c r="A1331" s="1" t="s">
        <v>222</v>
      </c>
      <c r="B1331" s="2">
        <v>41508</v>
      </c>
      <c r="C1331">
        <v>69</v>
      </c>
      <c r="D1331">
        <v>86.1</v>
      </c>
      <c r="E1331">
        <v>77.5</v>
      </c>
      <c r="F1331">
        <v>66.599999999999994</v>
      </c>
      <c r="G1331">
        <v>71.64</v>
      </c>
      <c r="H1331">
        <v>87.8</v>
      </c>
      <c r="I1331">
        <v>11.5</v>
      </c>
      <c r="K1331">
        <v>259.52</v>
      </c>
      <c r="M1331">
        <v>0</v>
      </c>
      <c r="N1331">
        <v>0</v>
      </c>
      <c r="O1331" s="1" t="s">
        <v>22</v>
      </c>
      <c r="P1331">
        <v>10</v>
      </c>
      <c r="Q1331">
        <v>68.599999999999994</v>
      </c>
      <c r="R1331">
        <v>1016.9</v>
      </c>
      <c r="S1331" s="1" t="s">
        <v>22</v>
      </c>
      <c r="T1331">
        <v>38.969720000000002</v>
      </c>
      <c r="U1331">
        <v>-77.385189999999994</v>
      </c>
      <c r="V1331" s="1" t="s">
        <v>222</v>
      </c>
      <c r="W1331" s="1" t="s">
        <v>22</v>
      </c>
      <c r="X1331" s="1" t="s">
        <v>22</v>
      </c>
      <c r="Y1331" s="1" t="s">
        <v>26</v>
      </c>
    </row>
    <row r="1332" spans="1:25" x14ac:dyDescent="0.25">
      <c r="A1332" s="1" t="s">
        <v>222</v>
      </c>
      <c r="B1332" s="2">
        <v>41509</v>
      </c>
      <c r="C1332">
        <v>62.9</v>
      </c>
      <c r="D1332">
        <v>75.7</v>
      </c>
      <c r="E1332">
        <v>71</v>
      </c>
      <c r="F1332">
        <v>64.2</v>
      </c>
      <c r="G1332">
        <v>79.489999999999995</v>
      </c>
      <c r="I1332">
        <v>10.5</v>
      </c>
      <c r="K1332">
        <v>186.5</v>
      </c>
      <c r="M1332">
        <v>0.4</v>
      </c>
      <c r="N1332">
        <v>20.83</v>
      </c>
      <c r="O1332" s="1" t="s">
        <v>22</v>
      </c>
      <c r="P1332">
        <v>9.1</v>
      </c>
      <c r="Q1332">
        <v>70.2</v>
      </c>
      <c r="R1332">
        <v>1016.6</v>
      </c>
      <c r="S1332" s="1" t="s">
        <v>95</v>
      </c>
      <c r="T1332">
        <v>38.969720000000002</v>
      </c>
      <c r="U1332">
        <v>-77.385189999999994</v>
      </c>
      <c r="V1332" s="1" t="s">
        <v>222</v>
      </c>
      <c r="W1332" s="1" t="s">
        <v>22</v>
      </c>
      <c r="X1332" s="1" t="s">
        <v>22</v>
      </c>
      <c r="Y1332" s="1" t="s">
        <v>25</v>
      </c>
    </row>
    <row r="1333" spans="1:25" x14ac:dyDescent="0.25">
      <c r="A1333" s="1" t="s">
        <v>222</v>
      </c>
      <c r="B1333" s="2">
        <v>41510</v>
      </c>
      <c r="C1333">
        <v>60.3</v>
      </c>
      <c r="D1333">
        <v>82.6</v>
      </c>
      <c r="E1333">
        <v>70.599999999999994</v>
      </c>
      <c r="F1333">
        <v>57.4</v>
      </c>
      <c r="G1333">
        <v>67.02</v>
      </c>
      <c r="H1333">
        <v>81.400000000000006</v>
      </c>
      <c r="I1333">
        <v>9.6</v>
      </c>
      <c r="K1333">
        <v>169.4</v>
      </c>
      <c r="M1333">
        <v>0</v>
      </c>
      <c r="N1333">
        <v>0</v>
      </c>
      <c r="O1333" s="1" t="s">
        <v>22</v>
      </c>
      <c r="P1333">
        <v>9.8000000000000007</v>
      </c>
      <c r="Q1333">
        <v>22.1</v>
      </c>
      <c r="R1333">
        <v>1024.0999999999999</v>
      </c>
      <c r="S1333" s="1" t="s">
        <v>22</v>
      </c>
      <c r="T1333">
        <v>38.969720000000002</v>
      </c>
      <c r="U1333">
        <v>-77.385189999999994</v>
      </c>
      <c r="V1333" s="1" t="s">
        <v>222</v>
      </c>
      <c r="W1333" s="1" t="s">
        <v>22</v>
      </c>
      <c r="X1333" s="1" t="s">
        <v>22</v>
      </c>
      <c r="Y1333" s="1" t="s">
        <v>28</v>
      </c>
    </row>
    <row r="1334" spans="1:25" x14ac:dyDescent="0.25">
      <c r="A1334" s="1" t="s">
        <v>222</v>
      </c>
      <c r="B1334" s="2">
        <v>41511</v>
      </c>
      <c r="C1334">
        <v>57.7</v>
      </c>
      <c r="D1334">
        <v>81.099999999999994</v>
      </c>
      <c r="E1334">
        <v>70.099999999999994</v>
      </c>
      <c r="F1334">
        <v>58</v>
      </c>
      <c r="G1334">
        <v>68.239999999999995</v>
      </c>
      <c r="H1334">
        <v>81.400000000000006</v>
      </c>
      <c r="I1334">
        <v>8.6999999999999993</v>
      </c>
      <c r="K1334">
        <v>176.79</v>
      </c>
      <c r="M1334">
        <v>0</v>
      </c>
      <c r="N1334">
        <v>0</v>
      </c>
      <c r="O1334" s="1" t="s">
        <v>22</v>
      </c>
      <c r="P1334">
        <v>10</v>
      </c>
      <c r="Q1334">
        <v>54.1</v>
      </c>
      <c r="R1334">
        <v>1027.5999999999999</v>
      </c>
      <c r="S1334" s="1" t="s">
        <v>22</v>
      </c>
      <c r="T1334">
        <v>38.969720000000002</v>
      </c>
      <c r="U1334">
        <v>-77.385189999999994</v>
      </c>
      <c r="V1334" s="1" t="s">
        <v>222</v>
      </c>
      <c r="W1334" s="1" t="s">
        <v>22</v>
      </c>
      <c r="X1334" s="1" t="s">
        <v>22</v>
      </c>
      <c r="Y1334" s="1" t="s">
        <v>26</v>
      </c>
    </row>
    <row r="1335" spans="1:25" x14ac:dyDescent="0.25">
      <c r="A1335" s="1" t="s">
        <v>222</v>
      </c>
      <c r="B1335" s="2">
        <v>41512</v>
      </c>
      <c r="C1335">
        <v>61.7</v>
      </c>
      <c r="D1335">
        <v>87.1</v>
      </c>
      <c r="E1335">
        <v>73.8</v>
      </c>
      <c r="F1335">
        <v>59.2</v>
      </c>
      <c r="G1335">
        <v>62.88</v>
      </c>
      <c r="H1335">
        <v>86.7</v>
      </c>
      <c r="I1335">
        <v>11</v>
      </c>
      <c r="K1335">
        <v>226.83</v>
      </c>
      <c r="M1335">
        <v>0</v>
      </c>
      <c r="N1335">
        <v>0</v>
      </c>
      <c r="O1335" s="1" t="s">
        <v>22</v>
      </c>
      <c r="P1335">
        <v>10</v>
      </c>
      <c r="Q1335">
        <v>46.6</v>
      </c>
      <c r="R1335">
        <v>1021.6</v>
      </c>
      <c r="S1335" s="1" t="s">
        <v>22</v>
      </c>
      <c r="T1335">
        <v>38.969720000000002</v>
      </c>
      <c r="U1335">
        <v>-77.385189999999994</v>
      </c>
      <c r="V1335" s="1" t="s">
        <v>222</v>
      </c>
      <c r="W1335" s="1" t="s">
        <v>22</v>
      </c>
      <c r="X1335" s="1" t="s">
        <v>22</v>
      </c>
      <c r="Y1335" s="1" t="s">
        <v>26</v>
      </c>
    </row>
    <row r="1336" spans="1:25" x14ac:dyDescent="0.25">
      <c r="A1336" s="1" t="s">
        <v>222</v>
      </c>
      <c r="B1336" s="2">
        <v>41513</v>
      </c>
      <c r="C1336">
        <v>70.2</v>
      </c>
      <c r="D1336">
        <v>89.6</v>
      </c>
      <c r="E1336">
        <v>78.8</v>
      </c>
      <c r="F1336">
        <v>67.5</v>
      </c>
      <c r="G1336">
        <v>69.73</v>
      </c>
      <c r="H1336">
        <v>94</v>
      </c>
      <c r="I1336">
        <v>13.8</v>
      </c>
      <c r="K1336">
        <v>248.83</v>
      </c>
      <c r="M1336">
        <v>0.1</v>
      </c>
      <c r="N1336">
        <v>4.17</v>
      </c>
      <c r="O1336" s="1" t="s">
        <v>22</v>
      </c>
      <c r="P1336">
        <v>9.1999999999999993</v>
      </c>
      <c r="Q1336">
        <v>82.6</v>
      </c>
      <c r="R1336">
        <v>1014.1</v>
      </c>
      <c r="S1336" s="1" t="s">
        <v>104</v>
      </c>
      <c r="T1336">
        <v>38.969720000000002</v>
      </c>
      <c r="U1336">
        <v>-77.385189999999994</v>
      </c>
      <c r="V1336" s="1" t="s">
        <v>222</v>
      </c>
      <c r="W1336" s="1" t="s">
        <v>22</v>
      </c>
      <c r="X1336" s="1" t="s">
        <v>22</v>
      </c>
      <c r="Y1336" s="1" t="s">
        <v>24</v>
      </c>
    </row>
    <row r="1337" spans="1:25" x14ac:dyDescent="0.25">
      <c r="A1337" s="1" t="s">
        <v>222</v>
      </c>
      <c r="B1337" s="2">
        <v>41514</v>
      </c>
      <c r="C1337">
        <v>73.099999999999994</v>
      </c>
      <c r="D1337">
        <v>78.5</v>
      </c>
      <c r="E1337">
        <v>74.7</v>
      </c>
      <c r="F1337">
        <v>70</v>
      </c>
      <c r="G1337">
        <v>85.76</v>
      </c>
      <c r="I1337">
        <v>6.5</v>
      </c>
      <c r="K1337">
        <v>238.95</v>
      </c>
      <c r="M1337">
        <v>0.2</v>
      </c>
      <c r="N1337">
        <v>37.5</v>
      </c>
      <c r="O1337" s="1" t="s">
        <v>22</v>
      </c>
      <c r="P1337">
        <v>7</v>
      </c>
      <c r="Q1337">
        <v>91.7</v>
      </c>
      <c r="R1337">
        <v>1011.9</v>
      </c>
      <c r="S1337" s="1" t="s">
        <v>147</v>
      </c>
      <c r="T1337">
        <v>38.969720000000002</v>
      </c>
      <c r="U1337">
        <v>-77.385189999999994</v>
      </c>
      <c r="V1337" s="1" t="s">
        <v>222</v>
      </c>
      <c r="W1337" s="1" t="s">
        <v>22</v>
      </c>
      <c r="X1337" s="1" t="s">
        <v>22</v>
      </c>
      <c r="Y1337" s="1" t="s">
        <v>24</v>
      </c>
    </row>
    <row r="1338" spans="1:25" x14ac:dyDescent="0.25">
      <c r="A1338" s="1" t="s">
        <v>222</v>
      </c>
      <c r="B1338" s="2">
        <v>41515</v>
      </c>
      <c r="C1338">
        <v>71.8</v>
      </c>
      <c r="D1338">
        <v>84.9</v>
      </c>
      <c r="E1338">
        <v>76.400000000000006</v>
      </c>
      <c r="F1338">
        <v>68.3</v>
      </c>
      <c r="G1338">
        <v>77.48</v>
      </c>
      <c r="H1338">
        <v>87.7</v>
      </c>
      <c r="I1338">
        <v>10.8</v>
      </c>
      <c r="K1338">
        <v>93.29</v>
      </c>
      <c r="M1338">
        <v>0</v>
      </c>
      <c r="N1338">
        <v>0</v>
      </c>
      <c r="O1338" s="1" t="s">
        <v>22</v>
      </c>
      <c r="P1338">
        <v>8</v>
      </c>
      <c r="Q1338">
        <v>73.5</v>
      </c>
      <c r="R1338">
        <v>1014.1</v>
      </c>
      <c r="S1338" s="1" t="s">
        <v>72</v>
      </c>
      <c r="T1338">
        <v>38.969720000000002</v>
      </c>
      <c r="U1338">
        <v>-77.385189999999994</v>
      </c>
      <c r="V1338" s="1" t="s">
        <v>222</v>
      </c>
      <c r="W1338" s="1" t="s">
        <v>22</v>
      </c>
      <c r="X1338" s="1" t="s">
        <v>22</v>
      </c>
      <c r="Y1338" s="1" t="s">
        <v>26</v>
      </c>
    </row>
    <row r="1339" spans="1:25" x14ac:dyDescent="0.25">
      <c r="A1339" s="1" t="s">
        <v>222</v>
      </c>
      <c r="B1339" s="2">
        <v>41516</v>
      </c>
      <c r="C1339">
        <v>67.099999999999994</v>
      </c>
      <c r="D1339">
        <v>86.2</v>
      </c>
      <c r="E1339">
        <v>76.599999999999994</v>
      </c>
      <c r="F1339">
        <v>67.599999999999994</v>
      </c>
      <c r="G1339">
        <v>75.66</v>
      </c>
      <c r="H1339">
        <v>88.8</v>
      </c>
      <c r="I1339">
        <v>12.1</v>
      </c>
      <c r="K1339">
        <v>192.29</v>
      </c>
      <c r="M1339">
        <v>0</v>
      </c>
      <c r="N1339">
        <v>0</v>
      </c>
      <c r="O1339" s="1" t="s">
        <v>22</v>
      </c>
      <c r="P1339">
        <v>8.5</v>
      </c>
      <c r="Q1339">
        <v>46.4</v>
      </c>
      <c r="R1339">
        <v>1015.3</v>
      </c>
      <c r="S1339" s="1" t="s">
        <v>77</v>
      </c>
      <c r="T1339">
        <v>38.969720000000002</v>
      </c>
      <c r="U1339">
        <v>-77.385189999999994</v>
      </c>
      <c r="V1339" s="1" t="s">
        <v>222</v>
      </c>
      <c r="W1339" s="1" t="s">
        <v>22</v>
      </c>
      <c r="X1339" s="1" t="s">
        <v>22</v>
      </c>
      <c r="Y1339" s="1" t="s">
        <v>26</v>
      </c>
    </row>
    <row r="1340" spans="1:25" x14ac:dyDescent="0.25">
      <c r="A1340" s="1" t="s">
        <v>222</v>
      </c>
      <c r="B1340" s="2">
        <v>41517</v>
      </c>
      <c r="C1340">
        <v>70.8</v>
      </c>
      <c r="D1340">
        <v>89.3</v>
      </c>
      <c r="E1340">
        <v>79.2</v>
      </c>
      <c r="F1340">
        <v>68.599999999999994</v>
      </c>
      <c r="G1340">
        <v>71.680000000000007</v>
      </c>
      <c r="H1340">
        <v>92.2</v>
      </c>
      <c r="I1340">
        <v>10.4</v>
      </c>
      <c r="K1340">
        <v>195.62</v>
      </c>
      <c r="M1340">
        <v>0</v>
      </c>
      <c r="N1340">
        <v>0</v>
      </c>
      <c r="O1340" s="1" t="s">
        <v>22</v>
      </c>
      <c r="P1340">
        <v>10</v>
      </c>
      <c r="Q1340">
        <v>46.8</v>
      </c>
      <c r="R1340">
        <v>1010.9</v>
      </c>
      <c r="S1340" s="1" t="s">
        <v>22</v>
      </c>
      <c r="T1340">
        <v>38.969720000000002</v>
      </c>
      <c r="U1340">
        <v>-77.385189999999994</v>
      </c>
      <c r="V1340" s="1" t="s">
        <v>222</v>
      </c>
      <c r="W1340" s="1" t="s">
        <v>22</v>
      </c>
      <c r="X1340" s="1" t="s">
        <v>22</v>
      </c>
      <c r="Y1340" s="1" t="s">
        <v>26</v>
      </c>
    </row>
    <row r="1341" spans="1:25" x14ac:dyDescent="0.25">
      <c r="A1341" s="1" t="s">
        <v>222</v>
      </c>
      <c r="B1341" s="2">
        <v>41518</v>
      </c>
      <c r="C1341">
        <v>66.900000000000006</v>
      </c>
      <c r="D1341">
        <v>90.7</v>
      </c>
      <c r="E1341">
        <v>79</v>
      </c>
      <c r="F1341">
        <v>68.3</v>
      </c>
      <c r="G1341">
        <v>72.069999999999993</v>
      </c>
      <c r="H1341">
        <v>95.2</v>
      </c>
      <c r="I1341">
        <v>8.5</v>
      </c>
      <c r="K1341">
        <v>213.12</v>
      </c>
      <c r="M1341">
        <v>0</v>
      </c>
      <c r="N1341">
        <v>0</v>
      </c>
      <c r="O1341" s="1" t="s">
        <v>22</v>
      </c>
      <c r="P1341">
        <v>9.8000000000000007</v>
      </c>
      <c r="Q1341">
        <v>45.9</v>
      </c>
      <c r="R1341">
        <v>1009.5</v>
      </c>
      <c r="S1341" s="1" t="s">
        <v>62</v>
      </c>
      <c r="T1341">
        <v>38.969720000000002</v>
      </c>
      <c r="U1341">
        <v>-77.385189999999994</v>
      </c>
      <c r="V1341" s="1" t="s">
        <v>222</v>
      </c>
      <c r="W1341" s="1" t="s">
        <v>22</v>
      </c>
      <c r="X1341" s="1" t="s">
        <v>22</v>
      </c>
      <c r="Y1341" s="1" t="s">
        <v>26</v>
      </c>
    </row>
    <row r="1342" spans="1:25" x14ac:dyDescent="0.25">
      <c r="A1342" s="1" t="s">
        <v>222</v>
      </c>
      <c r="B1342" s="2">
        <v>41519</v>
      </c>
      <c r="C1342">
        <v>69.400000000000006</v>
      </c>
      <c r="D1342">
        <v>89.3</v>
      </c>
      <c r="E1342">
        <v>78.900000000000006</v>
      </c>
      <c r="F1342">
        <v>68.8</v>
      </c>
      <c r="G1342">
        <v>73.430000000000007</v>
      </c>
      <c r="H1342">
        <v>92.5</v>
      </c>
      <c r="I1342">
        <v>22.2</v>
      </c>
      <c r="J1342">
        <v>35.6</v>
      </c>
      <c r="K1342">
        <v>238</v>
      </c>
      <c r="M1342">
        <v>0.2</v>
      </c>
      <c r="N1342">
        <v>8.33</v>
      </c>
      <c r="O1342" s="1" t="s">
        <v>22</v>
      </c>
      <c r="P1342">
        <v>9.5</v>
      </c>
      <c r="Q1342">
        <v>72.900000000000006</v>
      </c>
      <c r="R1342">
        <v>1008.2</v>
      </c>
      <c r="S1342" s="1" t="s">
        <v>68</v>
      </c>
      <c r="T1342">
        <v>38.969720000000002</v>
      </c>
      <c r="U1342">
        <v>-77.385189999999994</v>
      </c>
      <c r="V1342" s="1" t="s">
        <v>222</v>
      </c>
      <c r="W1342" s="1" t="s">
        <v>22</v>
      </c>
      <c r="X1342" s="1" t="s">
        <v>22</v>
      </c>
      <c r="Y1342" s="1" t="s">
        <v>25</v>
      </c>
    </row>
    <row r="1343" spans="1:25" x14ac:dyDescent="0.25">
      <c r="A1343" s="1" t="s">
        <v>222</v>
      </c>
      <c r="B1343" s="2">
        <v>41520</v>
      </c>
      <c r="C1343">
        <v>71.3</v>
      </c>
      <c r="D1343">
        <v>84.9</v>
      </c>
      <c r="E1343">
        <v>77.3</v>
      </c>
      <c r="F1343">
        <v>60.8</v>
      </c>
      <c r="G1343">
        <v>59.39</v>
      </c>
      <c r="H1343">
        <v>83.4</v>
      </c>
      <c r="I1343">
        <v>14.4</v>
      </c>
      <c r="K1343">
        <v>304.38</v>
      </c>
      <c r="M1343">
        <v>0</v>
      </c>
      <c r="N1343">
        <v>0</v>
      </c>
      <c r="O1343" s="1" t="s">
        <v>22</v>
      </c>
      <c r="P1343">
        <v>10</v>
      </c>
      <c r="Q1343">
        <v>46.1</v>
      </c>
      <c r="R1343">
        <v>1010.3</v>
      </c>
      <c r="S1343" s="1" t="s">
        <v>22</v>
      </c>
      <c r="T1343">
        <v>38.969720000000002</v>
      </c>
      <c r="U1343">
        <v>-77.385189999999994</v>
      </c>
      <c r="V1343" s="1" t="s">
        <v>222</v>
      </c>
      <c r="W1343" s="1" t="s">
        <v>22</v>
      </c>
      <c r="X1343" s="1" t="s">
        <v>22</v>
      </c>
      <c r="Y1343" s="1" t="s">
        <v>26</v>
      </c>
    </row>
    <row r="1344" spans="1:25" x14ac:dyDescent="0.25">
      <c r="A1344" s="1" t="s">
        <v>222</v>
      </c>
      <c r="B1344" s="2">
        <v>41521</v>
      </c>
      <c r="C1344">
        <v>57.5</v>
      </c>
      <c r="D1344">
        <v>82.9</v>
      </c>
      <c r="E1344">
        <v>70.3</v>
      </c>
      <c r="F1344">
        <v>52.1</v>
      </c>
      <c r="G1344">
        <v>56.45</v>
      </c>
      <c r="H1344">
        <v>81</v>
      </c>
      <c r="I1344">
        <v>10.9</v>
      </c>
      <c r="K1344">
        <v>251.29</v>
      </c>
      <c r="M1344">
        <v>0</v>
      </c>
      <c r="N1344">
        <v>0</v>
      </c>
      <c r="O1344" s="1" t="s">
        <v>22</v>
      </c>
      <c r="P1344">
        <v>10</v>
      </c>
      <c r="Q1344">
        <v>12.5</v>
      </c>
      <c r="R1344">
        <v>1017.3</v>
      </c>
      <c r="S1344" s="1" t="s">
        <v>22</v>
      </c>
      <c r="T1344">
        <v>38.969720000000002</v>
      </c>
      <c r="U1344">
        <v>-77.385189999999994</v>
      </c>
      <c r="V1344" s="1" t="s">
        <v>222</v>
      </c>
      <c r="W1344" s="1" t="s">
        <v>22</v>
      </c>
      <c r="X1344" s="1" t="s">
        <v>22</v>
      </c>
      <c r="Y1344" s="1" t="s">
        <v>28</v>
      </c>
    </row>
    <row r="1345" spans="1:25" x14ac:dyDescent="0.25">
      <c r="A1345" s="1" t="s">
        <v>222</v>
      </c>
      <c r="B1345" s="2">
        <v>41522</v>
      </c>
      <c r="C1345">
        <v>57.3</v>
      </c>
      <c r="D1345">
        <v>83.6</v>
      </c>
      <c r="E1345">
        <v>71.7</v>
      </c>
      <c r="F1345">
        <v>55.3</v>
      </c>
      <c r="G1345">
        <v>59.82</v>
      </c>
      <c r="H1345">
        <v>82.8</v>
      </c>
      <c r="I1345">
        <v>15.4</v>
      </c>
      <c r="K1345">
        <v>291.33</v>
      </c>
      <c r="M1345">
        <v>0</v>
      </c>
      <c r="N1345">
        <v>0</v>
      </c>
      <c r="O1345" s="1" t="s">
        <v>22</v>
      </c>
      <c r="P1345">
        <v>9.9</v>
      </c>
      <c r="Q1345">
        <v>33.700000000000003</v>
      </c>
      <c r="R1345">
        <v>1017.8</v>
      </c>
      <c r="S1345" s="1" t="s">
        <v>22</v>
      </c>
      <c r="T1345">
        <v>38.969720000000002</v>
      </c>
      <c r="U1345">
        <v>-77.385189999999994</v>
      </c>
      <c r="V1345" s="1" t="s">
        <v>222</v>
      </c>
      <c r="W1345" s="1" t="s">
        <v>22</v>
      </c>
      <c r="X1345" s="1" t="s">
        <v>22</v>
      </c>
      <c r="Y1345" s="1" t="s">
        <v>26</v>
      </c>
    </row>
    <row r="1346" spans="1:25" x14ac:dyDescent="0.25">
      <c r="A1346" s="1" t="s">
        <v>222</v>
      </c>
      <c r="B1346" s="2">
        <v>41523</v>
      </c>
      <c r="C1346">
        <v>55.9</v>
      </c>
      <c r="D1346">
        <v>75.900000000000006</v>
      </c>
      <c r="E1346">
        <v>65.7</v>
      </c>
      <c r="F1346">
        <v>45.3</v>
      </c>
      <c r="G1346">
        <v>50.27</v>
      </c>
      <c r="I1346">
        <v>9.6</v>
      </c>
      <c r="K1346">
        <v>149.83000000000001</v>
      </c>
      <c r="M1346">
        <v>0</v>
      </c>
      <c r="N1346">
        <v>0</v>
      </c>
      <c r="O1346" s="1" t="s">
        <v>22</v>
      </c>
      <c r="P1346">
        <v>10</v>
      </c>
      <c r="Q1346">
        <v>15</v>
      </c>
      <c r="R1346">
        <v>1022.5</v>
      </c>
      <c r="S1346" s="1" t="s">
        <v>22</v>
      </c>
      <c r="T1346">
        <v>38.969720000000002</v>
      </c>
      <c r="U1346">
        <v>-77.385189999999994</v>
      </c>
      <c r="V1346" s="1" t="s">
        <v>222</v>
      </c>
      <c r="W1346" s="1" t="s">
        <v>22</v>
      </c>
      <c r="X1346" s="1" t="s">
        <v>22</v>
      </c>
      <c r="Y1346" s="1" t="s">
        <v>28</v>
      </c>
    </row>
    <row r="1347" spans="1:25" x14ac:dyDescent="0.25">
      <c r="A1347" s="1" t="s">
        <v>222</v>
      </c>
      <c r="B1347" s="2">
        <v>41524</v>
      </c>
      <c r="C1347">
        <v>50.1</v>
      </c>
      <c r="D1347">
        <v>81</v>
      </c>
      <c r="E1347">
        <v>66.3</v>
      </c>
      <c r="F1347">
        <v>53.8</v>
      </c>
      <c r="G1347">
        <v>67</v>
      </c>
      <c r="H1347">
        <v>81.099999999999994</v>
      </c>
      <c r="I1347">
        <v>10.7</v>
      </c>
      <c r="K1347">
        <v>234.72</v>
      </c>
      <c r="M1347">
        <v>0</v>
      </c>
      <c r="N1347">
        <v>0</v>
      </c>
      <c r="O1347" s="1" t="s">
        <v>22</v>
      </c>
      <c r="P1347">
        <v>10</v>
      </c>
      <c r="Q1347">
        <v>43.6</v>
      </c>
      <c r="R1347">
        <v>1017.9</v>
      </c>
      <c r="S1347" s="1" t="s">
        <v>22</v>
      </c>
      <c r="T1347">
        <v>38.969720000000002</v>
      </c>
      <c r="U1347">
        <v>-77.385189999999994</v>
      </c>
      <c r="V1347" s="1" t="s">
        <v>222</v>
      </c>
      <c r="W1347" s="1" t="s">
        <v>22</v>
      </c>
      <c r="X1347" s="1" t="s">
        <v>22</v>
      </c>
      <c r="Y1347" s="1" t="s">
        <v>26</v>
      </c>
    </row>
    <row r="1348" spans="1:25" x14ac:dyDescent="0.25">
      <c r="A1348" s="1" t="s">
        <v>222</v>
      </c>
      <c r="B1348" s="2">
        <v>41525</v>
      </c>
      <c r="C1348">
        <v>63</v>
      </c>
      <c r="D1348">
        <v>87.8</v>
      </c>
      <c r="E1348">
        <v>75.3</v>
      </c>
      <c r="F1348">
        <v>61.7</v>
      </c>
      <c r="G1348">
        <v>65.78</v>
      </c>
      <c r="H1348">
        <v>88.4</v>
      </c>
      <c r="I1348">
        <v>12.9</v>
      </c>
      <c r="K1348">
        <v>227.52</v>
      </c>
      <c r="M1348">
        <v>0</v>
      </c>
      <c r="N1348">
        <v>0</v>
      </c>
      <c r="O1348" s="1" t="s">
        <v>22</v>
      </c>
      <c r="P1348">
        <v>10</v>
      </c>
      <c r="Q1348">
        <v>68.599999999999994</v>
      </c>
      <c r="R1348">
        <v>1013.5</v>
      </c>
      <c r="S1348" s="1" t="s">
        <v>22</v>
      </c>
      <c r="T1348">
        <v>38.969720000000002</v>
      </c>
      <c r="U1348">
        <v>-77.385189999999994</v>
      </c>
      <c r="V1348" s="1" t="s">
        <v>222</v>
      </c>
      <c r="W1348" s="1" t="s">
        <v>22</v>
      </c>
      <c r="X1348" s="1" t="s">
        <v>22</v>
      </c>
      <c r="Y1348" s="1" t="s">
        <v>26</v>
      </c>
    </row>
    <row r="1349" spans="1:25" x14ac:dyDescent="0.25">
      <c r="A1349" s="1" t="s">
        <v>222</v>
      </c>
      <c r="B1349" s="2">
        <v>41526</v>
      </c>
      <c r="C1349">
        <v>62.4</v>
      </c>
      <c r="D1349">
        <v>78.5</v>
      </c>
      <c r="E1349">
        <v>70.599999999999994</v>
      </c>
      <c r="F1349">
        <v>55.4</v>
      </c>
      <c r="G1349">
        <v>59.17</v>
      </c>
      <c r="I1349">
        <v>10.6</v>
      </c>
      <c r="K1349">
        <v>112.88</v>
      </c>
      <c r="M1349">
        <v>0</v>
      </c>
      <c r="N1349">
        <v>0</v>
      </c>
      <c r="O1349" s="1" t="s">
        <v>22</v>
      </c>
      <c r="P1349">
        <v>10</v>
      </c>
      <c r="Q1349">
        <v>83.6</v>
      </c>
      <c r="R1349">
        <v>1020.8</v>
      </c>
      <c r="S1349" s="1" t="s">
        <v>22</v>
      </c>
      <c r="T1349">
        <v>38.969720000000002</v>
      </c>
      <c r="U1349">
        <v>-77.385189999999994</v>
      </c>
      <c r="V1349" s="1" t="s">
        <v>222</v>
      </c>
      <c r="W1349" s="1" t="s">
        <v>22</v>
      </c>
      <c r="X1349" s="1" t="s">
        <v>22</v>
      </c>
      <c r="Y1349" s="1" t="s">
        <v>23</v>
      </c>
    </row>
    <row r="1350" spans="1:25" x14ac:dyDescent="0.25">
      <c r="A1350" s="1" t="s">
        <v>222</v>
      </c>
      <c r="B1350" s="2">
        <v>41527</v>
      </c>
      <c r="C1350">
        <v>69.900000000000006</v>
      </c>
      <c r="D1350">
        <v>91.9</v>
      </c>
      <c r="E1350">
        <v>79.599999999999994</v>
      </c>
      <c r="F1350">
        <v>69.2</v>
      </c>
      <c r="G1350">
        <v>72.86</v>
      </c>
      <c r="H1350">
        <v>98.1</v>
      </c>
      <c r="I1350">
        <v>12</v>
      </c>
      <c r="K1350">
        <v>194.79</v>
      </c>
      <c r="M1350">
        <v>0</v>
      </c>
      <c r="N1350">
        <v>0</v>
      </c>
      <c r="O1350" s="1" t="s">
        <v>22</v>
      </c>
      <c r="P1350">
        <v>9.1</v>
      </c>
      <c r="Q1350">
        <v>67.400000000000006</v>
      </c>
      <c r="R1350">
        <v>1020.4</v>
      </c>
      <c r="S1350" s="1" t="s">
        <v>65</v>
      </c>
      <c r="T1350">
        <v>38.969720000000002</v>
      </c>
      <c r="U1350">
        <v>-77.385189999999994</v>
      </c>
      <c r="V1350" s="1" t="s">
        <v>222</v>
      </c>
      <c r="W1350" s="1" t="s">
        <v>22</v>
      </c>
      <c r="X1350" s="1" t="s">
        <v>22</v>
      </c>
      <c r="Y1350" s="1" t="s">
        <v>26</v>
      </c>
    </row>
    <row r="1351" spans="1:25" x14ac:dyDescent="0.25">
      <c r="A1351" s="1" t="s">
        <v>222</v>
      </c>
      <c r="B1351" s="2">
        <v>41528</v>
      </c>
      <c r="C1351">
        <v>70.8</v>
      </c>
      <c r="D1351">
        <v>92.4</v>
      </c>
      <c r="E1351">
        <v>82.7</v>
      </c>
      <c r="F1351">
        <v>70.7</v>
      </c>
      <c r="G1351">
        <v>69.760000000000005</v>
      </c>
      <c r="H1351">
        <v>98.8</v>
      </c>
      <c r="I1351">
        <v>12.5</v>
      </c>
      <c r="K1351">
        <v>195.16</v>
      </c>
      <c r="M1351">
        <v>0</v>
      </c>
      <c r="N1351">
        <v>0</v>
      </c>
      <c r="O1351" s="1" t="s">
        <v>22</v>
      </c>
      <c r="P1351">
        <v>8.6999999999999993</v>
      </c>
      <c r="Q1351">
        <v>35.4</v>
      </c>
      <c r="R1351">
        <v>1018.9</v>
      </c>
      <c r="S1351" s="1" t="s">
        <v>65</v>
      </c>
      <c r="T1351">
        <v>38.969720000000002</v>
      </c>
      <c r="U1351">
        <v>-77.385189999999994</v>
      </c>
      <c r="V1351" s="1" t="s">
        <v>222</v>
      </c>
      <c r="W1351" s="1" t="s">
        <v>22</v>
      </c>
      <c r="X1351" s="1" t="s">
        <v>22</v>
      </c>
      <c r="Y1351" s="1" t="s">
        <v>26</v>
      </c>
    </row>
    <row r="1352" spans="1:25" x14ac:dyDescent="0.25">
      <c r="A1352" s="1" t="s">
        <v>222</v>
      </c>
      <c r="B1352" s="2">
        <v>41529</v>
      </c>
      <c r="C1352">
        <v>70.099999999999994</v>
      </c>
      <c r="D1352">
        <v>91.8</v>
      </c>
      <c r="E1352">
        <v>77.3</v>
      </c>
      <c r="F1352">
        <v>68.8</v>
      </c>
      <c r="G1352">
        <v>77.180000000000007</v>
      </c>
      <c r="H1352">
        <v>95.1</v>
      </c>
      <c r="I1352">
        <v>14.8</v>
      </c>
      <c r="K1352">
        <v>205.14</v>
      </c>
      <c r="M1352">
        <v>0.1</v>
      </c>
      <c r="N1352">
        <v>16.670000000000002</v>
      </c>
      <c r="O1352" s="1" t="s">
        <v>22</v>
      </c>
      <c r="P1352">
        <v>8.9</v>
      </c>
      <c r="Q1352">
        <v>57.6</v>
      </c>
      <c r="R1352">
        <v>1012</v>
      </c>
      <c r="S1352" s="1" t="s">
        <v>153</v>
      </c>
      <c r="T1352">
        <v>38.969720000000002</v>
      </c>
      <c r="U1352">
        <v>-77.385189999999994</v>
      </c>
      <c r="V1352" s="1" t="s">
        <v>222</v>
      </c>
      <c r="W1352" s="1" t="s">
        <v>22</v>
      </c>
      <c r="X1352" s="1" t="s">
        <v>22</v>
      </c>
      <c r="Y1352" s="1" t="s">
        <v>25</v>
      </c>
    </row>
    <row r="1353" spans="1:25" x14ac:dyDescent="0.25">
      <c r="A1353" s="1" t="s">
        <v>222</v>
      </c>
      <c r="B1353" s="2">
        <v>41530</v>
      </c>
      <c r="C1353">
        <v>60.9</v>
      </c>
      <c r="D1353">
        <v>77.099999999999994</v>
      </c>
      <c r="E1353">
        <v>70.400000000000006</v>
      </c>
      <c r="F1353">
        <v>54.8</v>
      </c>
      <c r="G1353">
        <v>60.78</v>
      </c>
      <c r="I1353">
        <v>20.6</v>
      </c>
      <c r="K1353">
        <v>311.75</v>
      </c>
      <c r="M1353">
        <v>0</v>
      </c>
      <c r="N1353">
        <v>0</v>
      </c>
      <c r="O1353" s="1" t="s">
        <v>22</v>
      </c>
      <c r="P1353">
        <v>10</v>
      </c>
      <c r="Q1353">
        <v>70.2</v>
      </c>
      <c r="R1353">
        <v>1009</v>
      </c>
      <c r="S1353" s="1" t="s">
        <v>67</v>
      </c>
      <c r="T1353">
        <v>38.969720000000002</v>
      </c>
      <c r="U1353">
        <v>-77.385189999999994</v>
      </c>
      <c r="V1353" s="1" t="s">
        <v>222</v>
      </c>
      <c r="W1353" s="1" t="s">
        <v>22</v>
      </c>
      <c r="X1353" s="1" t="s">
        <v>22</v>
      </c>
      <c r="Y1353" s="1" t="s">
        <v>26</v>
      </c>
    </row>
    <row r="1354" spans="1:25" x14ac:dyDescent="0.25">
      <c r="A1354" s="1" t="s">
        <v>222</v>
      </c>
      <c r="B1354" s="2">
        <v>41531</v>
      </c>
      <c r="C1354">
        <v>50</v>
      </c>
      <c r="D1354">
        <v>69.7</v>
      </c>
      <c r="E1354">
        <v>59.5</v>
      </c>
      <c r="F1354">
        <v>43.1</v>
      </c>
      <c r="G1354">
        <v>57.19</v>
      </c>
      <c r="I1354">
        <v>12.3</v>
      </c>
      <c r="K1354">
        <v>302.41000000000003</v>
      </c>
      <c r="M1354">
        <v>0</v>
      </c>
      <c r="N1354">
        <v>0</v>
      </c>
      <c r="O1354" s="1" t="s">
        <v>22</v>
      </c>
      <c r="P1354">
        <v>10</v>
      </c>
      <c r="Q1354">
        <v>22.2</v>
      </c>
      <c r="R1354">
        <v>1018</v>
      </c>
      <c r="S1354" s="1" t="s">
        <v>22</v>
      </c>
      <c r="T1354">
        <v>38.969720000000002</v>
      </c>
      <c r="U1354">
        <v>-77.385189999999994</v>
      </c>
      <c r="V1354" s="1" t="s">
        <v>222</v>
      </c>
      <c r="W1354" s="1" t="s">
        <v>22</v>
      </c>
      <c r="X1354" s="1" t="s">
        <v>22</v>
      </c>
      <c r="Y1354" s="1" t="s">
        <v>28</v>
      </c>
    </row>
    <row r="1355" spans="1:25" x14ac:dyDescent="0.25">
      <c r="A1355" s="1" t="s">
        <v>222</v>
      </c>
      <c r="B1355" s="2">
        <v>41532</v>
      </c>
      <c r="C1355">
        <v>43.3</v>
      </c>
      <c r="D1355">
        <v>77.099999999999994</v>
      </c>
      <c r="E1355">
        <v>60.9</v>
      </c>
      <c r="F1355">
        <v>47.8</v>
      </c>
      <c r="G1355">
        <v>66.040000000000006</v>
      </c>
      <c r="I1355">
        <v>12</v>
      </c>
      <c r="K1355">
        <v>196.71</v>
      </c>
      <c r="M1355">
        <v>0</v>
      </c>
      <c r="N1355">
        <v>0</v>
      </c>
      <c r="O1355" s="1" t="s">
        <v>22</v>
      </c>
      <c r="P1355">
        <v>10</v>
      </c>
      <c r="Q1355">
        <v>41</v>
      </c>
      <c r="R1355">
        <v>1021.5</v>
      </c>
      <c r="S1355" s="1" t="s">
        <v>22</v>
      </c>
      <c r="T1355">
        <v>38.969720000000002</v>
      </c>
      <c r="U1355">
        <v>-77.385189999999994</v>
      </c>
      <c r="V1355" s="1" t="s">
        <v>222</v>
      </c>
      <c r="W1355" s="1" t="s">
        <v>22</v>
      </c>
      <c r="X1355" s="1" t="s">
        <v>22</v>
      </c>
      <c r="Y1355" s="1" t="s">
        <v>26</v>
      </c>
    </row>
    <row r="1356" spans="1:25" x14ac:dyDescent="0.25">
      <c r="A1356" s="1" t="s">
        <v>222</v>
      </c>
      <c r="B1356" s="2">
        <v>41533</v>
      </c>
      <c r="C1356">
        <v>56.9</v>
      </c>
      <c r="D1356">
        <v>72.900000000000006</v>
      </c>
      <c r="E1356">
        <v>64.400000000000006</v>
      </c>
      <c r="F1356">
        <v>55.5</v>
      </c>
      <c r="G1356">
        <v>74.48</v>
      </c>
      <c r="I1356">
        <v>13.7</v>
      </c>
      <c r="K1356">
        <v>272.05</v>
      </c>
      <c r="M1356">
        <v>0.1</v>
      </c>
      <c r="N1356">
        <v>8.33</v>
      </c>
      <c r="O1356" s="1" t="s">
        <v>22</v>
      </c>
      <c r="P1356">
        <v>9.6999999999999993</v>
      </c>
      <c r="Q1356">
        <v>65.400000000000006</v>
      </c>
      <c r="R1356">
        <v>1020</v>
      </c>
      <c r="S1356" s="1" t="s">
        <v>62</v>
      </c>
      <c r="T1356">
        <v>38.969720000000002</v>
      </c>
      <c r="U1356">
        <v>-77.385189999999994</v>
      </c>
      <c r="V1356" s="1" t="s">
        <v>222</v>
      </c>
      <c r="W1356" s="1" t="s">
        <v>22</v>
      </c>
      <c r="X1356" s="1" t="s">
        <v>22</v>
      </c>
      <c r="Y1356" s="1" t="s">
        <v>25</v>
      </c>
    </row>
    <row r="1357" spans="1:25" x14ac:dyDescent="0.25">
      <c r="A1357" s="1" t="s">
        <v>222</v>
      </c>
      <c r="B1357" s="2">
        <v>41534</v>
      </c>
      <c r="C1357">
        <v>50.7</v>
      </c>
      <c r="D1357">
        <v>69.099999999999994</v>
      </c>
      <c r="E1357">
        <v>58.8</v>
      </c>
      <c r="F1357">
        <v>42.5</v>
      </c>
      <c r="G1357">
        <v>57.45</v>
      </c>
      <c r="I1357">
        <v>10.8</v>
      </c>
      <c r="K1357">
        <v>74.17</v>
      </c>
      <c r="M1357">
        <v>0</v>
      </c>
      <c r="N1357">
        <v>0</v>
      </c>
      <c r="O1357" s="1" t="s">
        <v>22</v>
      </c>
      <c r="P1357">
        <v>10</v>
      </c>
      <c r="Q1357">
        <v>24.2</v>
      </c>
      <c r="R1357">
        <v>1027.7</v>
      </c>
      <c r="S1357" s="1" t="s">
        <v>22</v>
      </c>
      <c r="T1357">
        <v>38.969720000000002</v>
      </c>
      <c r="U1357">
        <v>-77.385189999999994</v>
      </c>
      <c r="V1357" s="1" t="s">
        <v>222</v>
      </c>
      <c r="W1357" s="1" t="s">
        <v>22</v>
      </c>
      <c r="X1357" s="1" t="s">
        <v>22</v>
      </c>
      <c r="Y1357" s="1" t="s">
        <v>28</v>
      </c>
    </row>
    <row r="1358" spans="1:25" x14ac:dyDescent="0.25">
      <c r="A1358" s="1" t="s">
        <v>222</v>
      </c>
      <c r="B1358" s="2">
        <v>41535</v>
      </c>
      <c r="C1358">
        <v>41.2</v>
      </c>
      <c r="D1358">
        <v>70.099999999999994</v>
      </c>
      <c r="E1358">
        <v>56.6</v>
      </c>
      <c r="F1358">
        <v>42.4</v>
      </c>
      <c r="G1358">
        <v>62.55</v>
      </c>
      <c r="I1358">
        <v>8.9</v>
      </c>
      <c r="K1358">
        <v>199.93</v>
      </c>
      <c r="M1358">
        <v>0</v>
      </c>
      <c r="N1358">
        <v>0</v>
      </c>
      <c r="O1358" s="1" t="s">
        <v>22</v>
      </c>
      <c r="P1358">
        <v>10</v>
      </c>
      <c r="Q1358">
        <v>40.4</v>
      </c>
      <c r="R1358">
        <v>1025.5999999999999</v>
      </c>
      <c r="S1358" s="1" t="s">
        <v>22</v>
      </c>
      <c r="T1358">
        <v>38.969720000000002</v>
      </c>
      <c r="U1358">
        <v>-77.385189999999994</v>
      </c>
      <c r="V1358" s="1" t="s">
        <v>222</v>
      </c>
      <c r="W1358" s="1" t="s">
        <v>22</v>
      </c>
      <c r="X1358" s="1" t="s">
        <v>22</v>
      </c>
      <c r="Y1358" s="1" t="s">
        <v>26</v>
      </c>
    </row>
    <row r="1359" spans="1:25" x14ac:dyDescent="0.25">
      <c r="A1359" s="1" t="s">
        <v>222</v>
      </c>
      <c r="B1359" s="2">
        <v>41536</v>
      </c>
      <c r="C1359">
        <v>47</v>
      </c>
      <c r="D1359">
        <v>77.2</v>
      </c>
      <c r="E1359">
        <v>62.5</v>
      </c>
      <c r="F1359">
        <v>51.4</v>
      </c>
      <c r="G1359">
        <v>69.760000000000005</v>
      </c>
      <c r="I1359">
        <v>10.8</v>
      </c>
      <c r="K1359">
        <v>176.18</v>
      </c>
      <c r="M1359">
        <v>0</v>
      </c>
      <c r="N1359">
        <v>0</v>
      </c>
      <c r="O1359" s="1" t="s">
        <v>22</v>
      </c>
      <c r="P1359">
        <v>10</v>
      </c>
      <c r="Q1359">
        <v>39.700000000000003</v>
      </c>
      <c r="R1359">
        <v>1021</v>
      </c>
      <c r="S1359" s="1" t="s">
        <v>22</v>
      </c>
      <c r="T1359">
        <v>38.969720000000002</v>
      </c>
      <c r="U1359">
        <v>-77.385189999999994</v>
      </c>
      <c r="V1359" s="1" t="s">
        <v>222</v>
      </c>
      <c r="W1359" s="1" t="s">
        <v>22</v>
      </c>
      <c r="X1359" s="1" t="s">
        <v>22</v>
      </c>
      <c r="Y1359" s="1" t="s">
        <v>26</v>
      </c>
    </row>
    <row r="1360" spans="1:25" x14ac:dyDescent="0.25">
      <c r="A1360" s="1" t="s">
        <v>222</v>
      </c>
      <c r="B1360" s="2">
        <v>41537</v>
      </c>
      <c r="C1360">
        <v>53.9</v>
      </c>
      <c r="D1360">
        <v>79.2</v>
      </c>
      <c r="E1360">
        <v>67</v>
      </c>
      <c r="F1360">
        <v>56.9</v>
      </c>
      <c r="G1360">
        <v>72.8</v>
      </c>
      <c r="I1360">
        <v>12.4</v>
      </c>
      <c r="K1360">
        <v>172.5</v>
      </c>
      <c r="M1360">
        <v>0</v>
      </c>
      <c r="N1360">
        <v>0</v>
      </c>
      <c r="O1360" s="1" t="s">
        <v>22</v>
      </c>
      <c r="P1360">
        <v>9.9</v>
      </c>
      <c r="Q1360">
        <v>38.799999999999997</v>
      </c>
      <c r="R1360">
        <v>1017.3</v>
      </c>
      <c r="S1360" s="1" t="s">
        <v>61</v>
      </c>
      <c r="T1360">
        <v>38.969720000000002</v>
      </c>
      <c r="U1360">
        <v>-77.385189999999994</v>
      </c>
      <c r="V1360" s="1" t="s">
        <v>222</v>
      </c>
      <c r="W1360" s="1" t="s">
        <v>22</v>
      </c>
      <c r="X1360" s="1" t="s">
        <v>22</v>
      </c>
      <c r="Y1360" s="1" t="s">
        <v>26</v>
      </c>
    </row>
    <row r="1361" spans="1:25" x14ac:dyDescent="0.25">
      <c r="A1361" s="1" t="s">
        <v>222</v>
      </c>
      <c r="B1361" s="2">
        <v>41538</v>
      </c>
      <c r="C1361">
        <v>61.2</v>
      </c>
      <c r="D1361">
        <v>73.8</v>
      </c>
      <c r="E1361">
        <v>66.5</v>
      </c>
      <c r="F1361">
        <v>60.4</v>
      </c>
      <c r="G1361">
        <v>81.56</v>
      </c>
      <c r="I1361">
        <v>14.8</v>
      </c>
      <c r="K1361">
        <v>197.67</v>
      </c>
      <c r="M1361">
        <v>1.2</v>
      </c>
      <c r="N1361">
        <v>33.33</v>
      </c>
      <c r="O1361" s="1" t="s">
        <v>22</v>
      </c>
      <c r="P1361">
        <v>8.4</v>
      </c>
      <c r="Q1361">
        <v>86.3</v>
      </c>
      <c r="R1361">
        <v>1010.2</v>
      </c>
      <c r="S1361" s="1" t="s">
        <v>93</v>
      </c>
      <c r="T1361">
        <v>38.969720000000002</v>
      </c>
      <c r="U1361">
        <v>-77.385189999999994</v>
      </c>
      <c r="V1361" s="1" t="s">
        <v>222</v>
      </c>
      <c r="W1361" s="1" t="s">
        <v>22</v>
      </c>
      <c r="X1361" s="1" t="s">
        <v>22</v>
      </c>
      <c r="Y1361" s="1" t="s">
        <v>24</v>
      </c>
    </row>
    <row r="1362" spans="1:25" x14ac:dyDescent="0.25">
      <c r="A1362" s="1" t="s">
        <v>222</v>
      </c>
      <c r="B1362" s="2">
        <v>41539</v>
      </c>
      <c r="C1362">
        <v>56.6</v>
      </c>
      <c r="D1362">
        <v>72.8</v>
      </c>
      <c r="E1362">
        <v>63.6</v>
      </c>
      <c r="F1362">
        <v>51.9</v>
      </c>
      <c r="G1362">
        <v>68.87</v>
      </c>
      <c r="I1362">
        <v>12.5</v>
      </c>
      <c r="K1362">
        <v>324.41000000000003</v>
      </c>
      <c r="M1362">
        <v>0</v>
      </c>
      <c r="N1362">
        <v>0</v>
      </c>
      <c r="O1362" s="1" t="s">
        <v>22</v>
      </c>
      <c r="P1362">
        <v>9.6</v>
      </c>
      <c r="Q1362">
        <v>48.9</v>
      </c>
      <c r="R1362">
        <v>1010.2</v>
      </c>
      <c r="S1362" s="1" t="s">
        <v>61</v>
      </c>
      <c r="T1362">
        <v>38.969720000000002</v>
      </c>
      <c r="U1362">
        <v>-77.385189999999994</v>
      </c>
      <c r="V1362" s="1" t="s">
        <v>222</v>
      </c>
      <c r="W1362" s="1" t="s">
        <v>22</v>
      </c>
      <c r="X1362" s="1" t="s">
        <v>22</v>
      </c>
      <c r="Y1362" s="1" t="s">
        <v>26</v>
      </c>
    </row>
    <row r="1363" spans="1:25" x14ac:dyDescent="0.25">
      <c r="A1363" s="1" t="s">
        <v>222</v>
      </c>
      <c r="B1363" s="2">
        <v>41540</v>
      </c>
      <c r="C1363">
        <v>48.9</v>
      </c>
      <c r="D1363">
        <v>65.7</v>
      </c>
      <c r="E1363">
        <v>57.3</v>
      </c>
      <c r="F1363">
        <v>43.2</v>
      </c>
      <c r="G1363">
        <v>61.5</v>
      </c>
      <c r="I1363">
        <v>10.9</v>
      </c>
      <c r="K1363">
        <v>289.75</v>
      </c>
      <c r="L1363">
        <v>48.4</v>
      </c>
      <c r="M1363">
        <v>0</v>
      </c>
      <c r="N1363">
        <v>0</v>
      </c>
      <c r="O1363" s="1" t="s">
        <v>22</v>
      </c>
      <c r="P1363">
        <v>10</v>
      </c>
      <c r="Q1363">
        <v>46.5</v>
      </c>
      <c r="R1363">
        <v>1017.6</v>
      </c>
      <c r="S1363" s="1" t="s">
        <v>22</v>
      </c>
      <c r="T1363">
        <v>38.969720000000002</v>
      </c>
      <c r="U1363">
        <v>-77.385189999999994</v>
      </c>
      <c r="V1363" s="1" t="s">
        <v>222</v>
      </c>
      <c r="W1363" s="1" t="s">
        <v>22</v>
      </c>
      <c r="X1363" s="1" t="s">
        <v>22</v>
      </c>
      <c r="Y1363" s="1" t="s">
        <v>26</v>
      </c>
    </row>
    <row r="1364" spans="1:25" x14ac:dyDescent="0.25">
      <c r="A1364" s="1" t="s">
        <v>222</v>
      </c>
      <c r="B1364" s="2">
        <v>41541</v>
      </c>
      <c r="C1364">
        <v>42.5</v>
      </c>
      <c r="D1364">
        <v>73.599999999999994</v>
      </c>
      <c r="E1364">
        <v>56.7</v>
      </c>
      <c r="F1364">
        <v>44.3</v>
      </c>
      <c r="G1364">
        <v>67.39</v>
      </c>
      <c r="I1364">
        <v>7.9</v>
      </c>
      <c r="K1364">
        <v>252.19</v>
      </c>
      <c r="L1364">
        <v>43.5</v>
      </c>
      <c r="M1364">
        <v>0</v>
      </c>
      <c r="N1364">
        <v>0</v>
      </c>
      <c r="O1364" s="1" t="s">
        <v>22</v>
      </c>
      <c r="P1364">
        <v>10</v>
      </c>
      <c r="Q1364">
        <v>4.3</v>
      </c>
      <c r="R1364">
        <v>1017.7</v>
      </c>
      <c r="S1364" s="1" t="s">
        <v>22</v>
      </c>
      <c r="T1364">
        <v>38.969720000000002</v>
      </c>
      <c r="U1364">
        <v>-77.385189999999994</v>
      </c>
      <c r="V1364" s="1" t="s">
        <v>222</v>
      </c>
      <c r="W1364" s="1" t="s">
        <v>22</v>
      </c>
      <c r="X1364" s="1" t="s">
        <v>22</v>
      </c>
      <c r="Y1364" s="1" t="s">
        <v>28</v>
      </c>
    </row>
    <row r="1365" spans="1:25" x14ac:dyDescent="0.25">
      <c r="A1365" s="1" t="s">
        <v>222</v>
      </c>
      <c r="B1365" s="2">
        <v>41542</v>
      </c>
      <c r="C1365">
        <v>44</v>
      </c>
      <c r="D1365">
        <v>76.7</v>
      </c>
      <c r="E1365">
        <v>58.8</v>
      </c>
      <c r="F1365">
        <v>44.7</v>
      </c>
      <c r="G1365">
        <v>65.900000000000006</v>
      </c>
      <c r="I1365">
        <v>5.6</v>
      </c>
      <c r="K1365">
        <v>227.69</v>
      </c>
      <c r="L1365">
        <v>46.8</v>
      </c>
      <c r="M1365">
        <v>0</v>
      </c>
      <c r="N1365">
        <v>0</v>
      </c>
      <c r="O1365" s="1" t="s">
        <v>22</v>
      </c>
      <c r="P1365">
        <v>10</v>
      </c>
      <c r="Q1365">
        <v>48.3</v>
      </c>
      <c r="R1365">
        <v>1014.1</v>
      </c>
      <c r="S1365" s="1" t="s">
        <v>22</v>
      </c>
      <c r="T1365">
        <v>38.969720000000002</v>
      </c>
      <c r="U1365">
        <v>-77.385189999999994</v>
      </c>
      <c r="V1365" s="1" t="s">
        <v>222</v>
      </c>
      <c r="W1365" s="1" t="s">
        <v>22</v>
      </c>
      <c r="X1365" s="1" t="s">
        <v>22</v>
      </c>
      <c r="Y1365" s="1" t="s">
        <v>26</v>
      </c>
    </row>
    <row r="1366" spans="1:25" x14ac:dyDescent="0.25">
      <c r="A1366" s="1" t="s">
        <v>222</v>
      </c>
      <c r="B1366" s="2">
        <v>41543</v>
      </c>
      <c r="C1366">
        <v>51.1</v>
      </c>
      <c r="D1366">
        <v>75</v>
      </c>
      <c r="E1366">
        <v>62.7</v>
      </c>
      <c r="F1366">
        <v>48.8</v>
      </c>
      <c r="G1366">
        <v>63.84</v>
      </c>
      <c r="I1366">
        <v>9</v>
      </c>
      <c r="K1366">
        <v>151.47</v>
      </c>
      <c r="M1366">
        <v>0</v>
      </c>
      <c r="N1366">
        <v>0</v>
      </c>
      <c r="O1366" s="1" t="s">
        <v>22</v>
      </c>
      <c r="P1366">
        <v>10</v>
      </c>
      <c r="Q1366">
        <v>61</v>
      </c>
      <c r="R1366">
        <v>1015.7</v>
      </c>
      <c r="S1366" s="1" t="s">
        <v>22</v>
      </c>
      <c r="T1366">
        <v>38.969720000000002</v>
      </c>
      <c r="U1366">
        <v>-77.385189999999994</v>
      </c>
      <c r="V1366" s="1" t="s">
        <v>222</v>
      </c>
      <c r="W1366" s="1" t="s">
        <v>22</v>
      </c>
      <c r="X1366" s="1" t="s">
        <v>22</v>
      </c>
      <c r="Y1366" s="1" t="s">
        <v>26</v>
      </c>
    </row>
    <row r="1367" spans="1:25" x14ac:dyDescent="0.25">
      <c r="A1367" s="1" t="s">
        <v>222</v>
      </c>
      <c r="B1367" s="2">
        <v>41544</v>
      </c>
      <c r="C1367">
        <v>49.4</v>
      </c>
      <c r="D1367">
        <v>70.8</v>
      </c>
      <c r="E1367">
        <v>60.3</v>
      </c>
      <c r="F1367">
        <v>53.3</v>
      </c>
      <c r="G1367">
        <v>79.069999999999993</v>
      </c>
      <c r="I1367">
        <v>6.6</v>
      </c>
      <c r="K1367">
        <v>150.18</v>
      </c>
      <c r="M1367">
        <v>0</v>
      </c>
      <c r="N1367">
        <v>0</v>
      </c>
      <c r="O1367" s="1" t="s">
        <v>22</v>
      </c>
      <c r="P1367">
        <v>10</v>
      </c>
      <c r="Q1367">
        <v>71.3</v>
      </c>
      <c r="R1367">
        <v>1021.4</v>
      </c>
      <c r="S1367" s="1" t="s">
        <v>22</v>
      </c>
      <c r="T1367">
        <v>38.969720000000002</v>
      </c>
      <c r="U1367">
        <v>-77.385189999999994</v>
      </c>
      <c r="V1367" s="1" t="s">
        <v>222</v>
      </c>
      <c r="W1367" s="1" t="s">
        <v>22</v>
      </c>
      <c r="X1367" s="1" t="s">
        <v>22</v>
      </c>
      <c r="Y1367" s="1" t="s">
        <v>26</v>
      </c>
    </row>
    <row r="1368" spans="1:25" x14ac:dyDescent="0.25">
      <c r="A1368" s="1" t="s">
        <v>222</v>
      </c>
      <c r="B1368" s="2">
        <v>41545</v>
      </c>
      <c r="C1368">
        <v>53.8</v>
      </c>
      <c r="D1368">
        <v>68</v>
      </c>
      <c r="E1368">
        <v>60.1</v>
      </c>
      <c r="F1368">
        <v>52.1</v>
      </c>
      <c r="G1368">
        <v>76.55</v>
      </c>
      <c r="I1368">
        <v>5.9</v>
      </c>
      <c r="K1368">
        <v>163.65</v>
      </c>
      <c r="M1368">
        <v>0</v>
      </c>
      <c r="N1368">
        <v>0</v>
      </c>
      <c r="O1368" s="1" t="s">
        <v>22</v>
      </c>
      <c r="P1368">
        <v>9.9</v>
      </c>
      <c r="Q1368">
        <v>74.400000000000006</v>
      </c>
      <c r="R1368">
        <v>1024.9000000000001</v>
      </c>
      <c r="S1368" s="1" t="s">
        <v>61</v>
      </c>
      <c r="T1368">
        <v>38.969720000000002</v>
      </c>
      <c r="U1368">
        <v>-77.385189999999994</v>
      </c>
      <c r="V1368" s="1" t="s">
        <v>222</v>
      </c>
      <c r="W1368" s="1" t="s">
        <v>22</v>
      </c>
      <c r="X1368" s="1" t="s">
        <v>22</v>
      </c>
      <c r="Y1368" s="1" t="s">
        <v>26</v>
      </c>
    </row>
    <row r="1369" spans="1:25" x14ac:dyDescent="0.25">
      <c r="A1369" s="1" t="s">
        <v>222</v>
      </c>
      <c r="B1369" s="2">
        <v>41546</v>
      </c>
      <c r="C1369">
        <v>47</v>
      </c>
      <c r="D1369">
        <v>73.7</v>
      </c>
      <c r="E1369">
        <v>59.5</v>
      </c>
      <c r="F1369">
        <v>50.5</v>
      </c>
      <c r="G1369">
        <v>74.91</v>
      </c>
      <c r="I1369">
        <v>7.4</v>
      </c>
      <c r="K1369">
        <v>237.29</v>
      </c>
      <c r="L1369">
        <v>46.7</v>
      </c>
      <c r="M1369">
        <v>0</v>
      </c>
      <c r="N1369">
        <v>0</v>
      </c>
      <c r="O1369" s="1" t="s">
        <v>22</v>
      </c>
      <c r="P1369">
        <v>9.6999999999999993</v>
      </c>
      <c r="Q1369">
        <v>37.1</v>
      </c>
      <c r="R1369">
        <v>1021</v>
      </c>
      <c r="S1369" s="1" t="s">
        <v>77</v>
      </c>
      <c r="T1369">
        <v>38.969720000000002</v>
      </c>
      <c r="U1369">
        <v>-77.385189999999994</v>
      </c>
      <c r="V1369" s="1" t="s">
        <v>222</v>
      </c>
      <c r="W1369" s="1" t="s">
        <v>22</v>
      </c>
      <c r="X1369" s="1" t="s">
        <v>22</v>
      </c>
      <c r="Y1369" s="1" t="s">
        <v>26</v>
      </c>
    </row>
    <row r="1370" spans="1:25" x14ac:dyDescent="0.25">
      <c r="A1370" s="1" t="s">
        <v>222</v>
      </c>
      <c r="B1370" s="2">
        <v>41547</v>
      </c>
      <c r="C1370">
        <v>46.3</v>
      </c>
      <c r="D1370">
        <v>75.099999999999994</v>
      </c>
      <c r="E1370">
        <v>61</v>
      </c>
      <c r="F1370">
        <v>50.6</v>
      </c>
      <c r="G1370">
        <v>71.900000000000006</v>
      </c>
      <c r="I1370">
        <v>7.6</v>
      </c>
      <c r="K1370">
        <v>173.64</v>
      </c>
      <c r="M1370">
        <v>0</v>
      </c>
      <c r="N1370">
        <v>0</v>
      </c>
      <c r="O1370" s="1" t="s">
        <v>22</v>
      </c>
      <c r="P1370">
        <v>9.6999999999999993</v>
      </c>
      <c r="Q1370">
        <v>42.2</v>
      </c>
      <c r="R1370">
        <v>1017.8</v>
      </c>
      <c r="S1370" s="1" t="s">
        <v>61</v>
      </c>
      <c r="T1370">
        <v>38.969720000000002</v>
      </c>
      <c r="U1370">
        <v>-77.385189999999994</v>
      </c>
      <c r="V1370" s="1" t="s">
        <v>222</v>
      </c>
      <c r="W1370" s="1" t="s">
        <v>22</v>
      </c>
      <c r="X1370" s="1" t="s">
        <v>22</v>
      </c>
      <c r="Y1370" s="1" t="s">
        <v>26</v>
      </c>
    </row>
    <row r="1371" spans="1:25" x14ac:dyDescent="0.25">
      <c r="A1371" s="1" t="s">
        <v>222</v>
      </c>
      <c r="B1371" s="2">
        <v>41548</v>
      </c>
      <c r="C1371">
        <v>54.4</v>
      </c>
      <c r="D1371">
        <v>81.900000000000006</v>
      </c>
      <c r="E1371">
        <v>67.400000000000006</v>
      </c>
      <c r="F1371">
        <v>54.8</v>
      </c>
      <c r="G1371">
        <v>67.86</v>
      </c>
      <c r="H1371">
        <v>81.3</v>
      </c>
      <c r="I1371">
        <v>8</v>
      </c>
      <c r="K1371">
        <v>269.89</v>
      </c>
      <c r="M1371">
        <v>0</v>
      </c>
      <c r="N1371">
        <v>0</v>
      </c>
      <c r="O1371" s="1" t="s">
        <v>22</v>
      </c>
      <c r="P1371">
        <v>10</v>
      </c>
      <c r="Q1371">
        <v>50.5</v>
      </c>
      <c r="R1371">
        <v>1016.9</v>
      </c>
      <c r="S1371" s="1" t="s">
        <v>22</v>
      </c>
      <c r="T1371">
        <v>38.969720000000002</v>
      </c>
      <c r="U1371">
        <v>-77.385189999999994</v>
      </c>
      <c r="V1371" s="1" t="s">
        <v>222</v>
      </c>
      <c r="W1371" s="1" t="s">
        <v>22</v>
      </c>
      <c r="X1371" s="1" t="s">
        <v>22</v>
      </c>
      <c r="Y1371" s="1" t="s">
        <v>26</v>
      </c>
    </row>
    <row r="1372" spans="1:25" x14ac:dyDescent="0.25">
      <c r="A1372" s="1" t="s">
        <v>222</v>
      </c>
      <c r="B1372" s="2">
        <v>41549</v>
      </c>
      <c r="C1372">
        <v>54.3</v>
      </c>
      <c r="D1372">
        <v>84.9</v>
      </c>
      <c r="E1372">
        <v>69.7</v>
      </c>
      <c r="F1372">
        <v>56.2</v>
      </c>
      <c r="G1372">
        <v>66.53</v>
      </c>
      <c r="H1372">
        <v>83.7</v>
      </c>
      <c r="I1372">
        <v>12.8</v>
      </c>
      <c r="K1372">
        <v>269.11</v>
      </c>
      <c r="M1372">
        <v>0</v>
      </c>
      <c r="N1372">
        <v>0</v>
      </c>
      <c r="O1372" s="1" t="s">
        <v>22</v>
      </c>
      <c r="P1372">
        <v>9.3000000000000007</v>
      </c>
      <c r="Q1372">
        <v>12.6</v>
      </c>
      <c r="R1372">
        <v>1017.5</v>
      </c>
      <c r="S1372" s="1" t="s">
        <v>98</v>
      </c>
      <c r="T1372">
        <v>38.969720000000002</v>
      </c>
      <c r="U1372">
        <v>-77.385189999999994</v>
      </c>
      <c r="V1372" s="1" t="s">
        <v>222</v>
      </c>
      <c r="W1372" s="1" t="s">
        <v>22</v>
      </c>
      <c r="X1372" s="1" t="s">
        <v>22</v>
      </c>
      <c r="Y1372" s="1" t="s">
        <v>28</v>
      </c>
    </row>
    <row r="1373" spans="1:25" x14ac:dyDescent="0.25">
      <c r="A1373" s="1" t="s">
        <v>222</v>
      </c>
      <c r="B1373" s="2">
        <v>41550</v>
      </c>
      <c r="C1373">
        <v>56.4</v>
      </c>
      <c r="D1373">
        <v>83</v>
      </c>
      <c r="E1373">
        <v>69.599999999999994</v>
      </c>
      <c r="F1373">
        <v>59.7</v>
      </c>
      <c r="G1373">
        <v>73.319999999999993</v>
      </c>
      <c r="H1373">
        <v>83.5</v>
      </c>
      <c r="I1373">
        <v>8.5</v>
      </c>
      <c r="K1373">
        <v>209.86</v>
      </c>
      <c r="M1373">
        <v>0</v>
      </c>
      <c r="N1373">
        <v>0</v>
      </c>
      <c r="O1373" s="1" t="s">
        <v>22</v>
      </c>
      <c r="P1373">
        <v>9.5</v>
      </c>
      <c r="Q1373">
        <v>50.1</v>
      </c>
      <c r="R1373">
        <v>1018.7</v>
      </c>
      <c r="S1373" s="1" t="s">
        <v>61</v>
      </c>
      <c r="T1373">
        <v>38.969720000000002</v>
      </c>
      <c r="U1373">
        <v>-77.385189999999994</v>
      </c>
      <c r="V1373" s="1" t="s">
        <v>222</v>
      </c>
      <c r="W1373" s="1" t="s">
        <v>22</v>
      </c>
      <c r="X1373" s="1" t="s">
        <v>22</v>
      </c>
      <c r="Y1373" s="1" t="s">
        <v>26</v>
      </c>
    </row>
    <row r="1374" spans="1:25" x14ac:dyDescent="0.25">
      <c r="A1374" s="1" t="s">
        <v>222</v>
      </c>
      <c r="B1374" s="2">
        <v>41551</v>
      </c>
      <c r="C1374">
        <v>59.1</v>
      </c>
      <c r="D1374">
        <v>86.9</v>
      </c>
      <c r="E1374">
        <v>72.099999999999994</v>
      </c>
      <c r="F1374">
        <v>61.3</v>
      </c>
      <c r="G1374">
        <v>72.61</v>
      </c>
      <c r="H1374">
        <v>86.6</v>
      </c>
      <c r="I1374">
        <v>6.9</v>
      </c>
      <c r="K1374">
        <v>259.58</v>
      </c>
      <c r="M1374">
        <v>0</v>
      </c>
      <c r="N1374">
        <v>4.17</v>
      </c>
      <c r="O1374" s="1" t="s">
        <v>22</v>
      </c>
      <c r="P1374">
        <v>8</v>
      </c>
      <c r="Q1374">
        <v>44.6</v>
      </c>
      <c r="R1374">
        <v>1017.8</v>
      </c>
      <c r="S1374" s="1" t="s">
        <v>77</v>
      </c>
      <c r="T1374">
        <v>38.969720000000002</v>
      </c>
      <c r="U1374">
        <v>-77.385189999999994</v>
      </c>
      <c r="V1374" s="1" t="s">
        <v>222</v>
      </c>
      <c r="W1374" s="1" t="s">
        <v>22</v>
      </c>
      <c r="X1374" s="1" t="s">
        <v>22</v>
      </c>
      <c r="Y1374" s="1" t="s">
        <v>26</v>
      </c>
    </row>
    <row r="1375" spans="1:25" x14ac:dyDescent="0.25">
      <c r="A1375" s="1" t="s">
        <v>222</v>
      </c>
      <c r="B1375" s="2">
        <v>41552</v>
      </c>
      <c r="C1375">
        <v>63.2</v>
      </c>
      <c r="D1375">
        <v>87.7</v>
      </c>
      <c r="E1375">
        <v>75.099999999999994</v>
      </c>
      <c r="F1375">
        <v>62.9</v>
      </c>
      <c r="G1375">
        <v>68.92</v>
      </c>
      <c r="H1375">
        <v>88</v>
      </c>
      <c r="I1375">
        <v>6.5</v>
      </c>
      <c r="K1375">
        <v>230.29</v>
      </c>
      <c r="M1375">
        <v>0</v>
      </c>
      <c r="N1375">
        <v>0</v>
      </c>
      <c r="O1375" s="1" t="s">
        <v>22</v>
      </c>
      <c r="P1375">
        <v>9.3000000000000007</v>
      </c>
      <c r="Q1375">
        <v>44.6</v>
      </c>
      <c r="R1375">
        <v>1017.6</v>
      </c>
      <c r="S1375" s="1" t="s">
        <v>61</v>
      </c>
      <c r="T1375">
        <v>38.969720000000002</v>
      </c>
      <c r="U1375">
        <v>-77.385189999999994</v>
      </c>
      <c r="V1375" s="1" t="s">
        <v>222</v>
      </c>
      <c r="W1375" s="1" t="s">
        <v>22</v>
      </c>
      <c r="X1375" s="1" t="s">
        <v>22</v>
      </c>
      <c r="Y1375" s="1" t="s">
        <v>26</v>
      </c>
    </row>
    <row r="1376" spans="1:25" x14ac:dyDescent="0.25">
      <c r="A1376" s="1" t="s">
        <v>222</v>
      </c>
      <c r="B1376" s="2">
        <v>41553</v>
      </c>
      <c r="C1376">
        <v>64.8</v>
      </c>
      <c r="D1376">
        <v>88.2</v>
      </c>
      <c r="E1376">
        <v>75.900000000000006</v>
      </c>
      <c r="F1376">
        <v>63.5</v>
      </c>
      <c r="G1376">
        <v>68.760000000000005</v>
      </c>
      <c r="H1376">
        <v>88.6</v>
      </c>
      <c r="I1376">
        <v>17</v>
      </c>
      <c r="K1376">
        <v>173.05</v>
      </c>
      <c r="M1376">
        <v>0</v>
      </c>
      <c r="N1376">
        <v>0</v>
      </c>
      <c r="O1376" s="1" t="s">
        <v>22</v>
      </c>
      <c r="P1376">
        <v>9.1999999999999993</v>
      </c>
      <c r="Q1376">
        <v>48.9</v>
      </c>
      <c r="R1376">
        <v>1015</v>
      </c>
      <c r="S1376" s="1" t="s">
        <v>77</v>
      </c>
      <c r="T1376">
        <v>38.969720000000002</v>
      </c>
      <c r="U1376">
        <v>-77.385189999999994</v>
      </c>
      <c r="V1376" s="1" t="s">
        <v>222</v>
      </c>
      <c r="W1376" s="1" t="s">
        <v>22</v>
      </c>
      <c r="X1376" s="1" t="s">
        <v>22</v>
      </c>
      <c r="Y1376" s="1" t="s">
        <v>26</v>
      </c>
    </row>
    <row r="1377" spans="1:25" x14ac:dyDescent="0.25">
      <c r="A1377" s="1" t="s">
        <v>222</v>
      </c>
      <c r="B1377" s="2">
        <v>41554</v>
      </c>
      <c r="C1377">
        <v>55.9</v>
      </c>
      <c r="D1377">
        <v>73.900000000000006</v>
      </c>
      <c r="E1377">
        <v>66.599999999999994</v>
      </c>
      <c r="F1377">
        <v>59.9</v>
      </c>
      <c r="G1377">
        <v>79.39</v>
      </c>
      <c r="I1377">
        <v>16.7</v>
      </c>
      <c r="K1377">
        <v>226.88</v>
      </c>
      <c r="M1377">
        <v>1.1000000000000001</v>
      </c>
      <c r="N1377">
        <v>29.17</v>
      </c>
      <c r="O1377" s="1" t="s">
        <v>22</v>
      </c>
      <c r="P1377">
        <v>8.6999999999999993</v>
      </c>
      <c r="Q1377">
        <v>83.7</v>
      </c>
      <c r="R1377">
        <v>1012.2</v>
      </c>
      <c r="S1377" s="1" t="s">
        <v>93</v>
      </c>
      <c r="T1377">
        <v>38.969720000000002</v>
      </c>
      <c r="U1377">
        <v>-77.385189999999994</v>
      </c>
      <c r="V1377" s="1" t="s">
        <v>222</v>
      </c>
      <c r="W1377" s="1" t="s">
        <v>22</v>
      </c>
      <c r="X1377" s="1" t="s">
        <v>22</v>
      </c>
      <c r="Y1377" s="1" t="s">
        <v>24</v>
      </c>
    </row>
    <row r="1378" spans="1:25" x14ac:dyDescent="0.25">
      <c r="A1378" s="1" t="s">
        <v>222</v>
      </c>
      <c r="B1378" s="2">
        <v>41555</v>
      </c>
      <c r="C1378">
        <v>48</v>
      </c>
      <c r="D1378">
        <v>66.900000000000006</v>
      </c>
      <c r="E1378">
        <v>57.5</v>
      </c>
      <c r="F1378">
        <v>44.5</v>
      </c>
      <c r="G1378">
        <v>63.58</v>
      </c>
      <c r="I1378">
        <v>11.1</v>
      </c>
      <c r="K1378">
        <v>179.71</v>
      </c>
      <c r="L1378">
        <v>47.1</v>
      </c>
      <c r="M1378">
        <v>0</v>
      </c>
      <c r="N1378">
        <v>0</v>
      </c>
      <c r="O1378" s="1" t="s">
        <v>22</v>
      </c>
      <c r="P1378">
        <v>10</v>
      </c>
      <c r="Q1378">
        <v>54.2</v>
      </c>
      <c r="R1378">
        <v>1023.3</v>
      </c>
      <c r="S1378" s="1" t="s">
        <v>22</v>
      </c>
      <c r="T1378">
        <v>38.969720000000002</v>
      </c>
      <c r="U1378">
        <v>-77.385189999999994</v>
      </c>
      <c r="V1378" s="1" t="s">
        <v>222</v>
      </c>
      <c r="W1378" s="1" t="s">
        <v>22</v>
      </c>
      <c r="X1378" s="1" t="s">
        <v>22</v>
      </c>
      <c r="Y1378" s="1" t="s">
        <v>26</v>
      </c>
    </row>
    <row r="1379" spans="1:25" x14ac:dyDescent="0.25">
      <c r="A1379" s="1" t="s">
        <v>222</v>
      </c>
      <c r="B1379" s="2">
        <v>41556</v>
      </c>
      <c r="C1379">
        <v>52</v>
      </c>
      <c r="D1379">
        <v>61</v>
      </c>
      <c r="E1379">
        <v>55.9</v>
      </c>
      <c r="F1379">
        <v>47.8</v>
      </c>
      <c r="G1379">
        <v>74.62</v>
      </c>
      <c r="I1379">
        <v>12</v>
      </c>
      <c r="K1379">
        <v>146.96</v>
      </c>
      <c r="M1379">
        <v>0.1</v>
      </c>
      <c r="N1379">
        <v>25</v>
      </c>
      <c r="O1379" s="1" t="s">
        <v>22</v>
      </c>
      <c r="P1379">
        <v>10</v>
      </c>
      <c r="Q1379">
        <v>82.5</v>
      </c>
      <c r="R1379">
        <v>1025.5999999999999</v>
      </c>
      <c r="S1379" s="1" t="s">
        <v>119</v>
      </c>
      <c r="T1379">
        <v>38.969720000000002</v>
      </c>
      <c r="U1379">
        <v>-77.385189999999994</v>
      </c>
      <c r="V1379" s="1" t="s">
        <v>222</v>
      </c>
      <c r="W1379" s="1" t="s">
        <v>22</v>
      </c>
      <c r="X1379" s="1" t="s">
        <v>22</v>
      </c>
      <c r="Y1379" s="1" t="s">
        <v>24</v>
      </c>
    </row>
    <row r="1380" spans="1:25" x14ac:dyDescent="0.25">
      <c r="A1380" s="1" t="s">
        <v>222</v>
      </c>
      <c r="B1380" s="2">
        <v>41557</v>
      </c>
      <c r="C1380">
        <v>52.1</v>
      </c>
      <c r="D1380">
        <v>56.9</v>
      </c>
      <c r="E1380">
        <v>54.3</v>
      </c>
      <c r="F1380">
        <v>51.5</v>
      </c>
      <c r="G1380">
        <v>90.31</v>
      </c>
      <c r="I1380">
        <v>14.9</v>
      </c>
      <c r="K1380">
        <v>315.12</v>
      </c>
      <c r="M1380">
        <v>2.1</v>
      </c>
      <c r="N1380">
        <v>79.17</v>
      </c>
      <c r="O1380" s="1" t="s">
        <v>22</v>
      </c>
      <c r="P1380">
        <v>4.7</v>
      </c>
      <c r="Q1380">
        <v>95.6</v>
      </c>
      <c r="R1380">
        <v>1019.7</v>
      </c>
      <c r="S1380" s="1" t="s">
        <v>230</v>
      </c>
      <c r="T1380">
        <v>38.969720000000002</v>
      </c>
      <c r="U1380">
        <v>-77.385189999999994</v>
      </c>
      <c r="V1380" s="1" t="s">
        <v>222</v>
      </c>
      <c r="W1380" s="1" t="s">
        <v>22</v>
      </c>
      <c r="X1380" s="1" t="s">
        <v>22</v>
      </c>
      <c r="Y1380" s="1" t="s">
        <v>24</v>
      </c>
    </row>
    <row r="1381" spans="1:25" x14ac:dyDescent="0.25">
      <c r="A1381" s="1" t="s">
        <v>222</v>
      </c>
      <c r="B1381" s="2">
        <v>41558</v>
      </c>
      <c r="C1381">
        <v>56</v>
      </c>
      <c r="D1381">
        <v>61.8</v>
      </c>
      <c r="E1381">
        <v>58.8</v>
      </c>
      <c r="F1381">
        <v>57</v>
      </c>
      <c r="G1381">
        <v>93.65</v>
      </c>
      <c r="I1381">
        <v>13.6</v>
      </c>
      <c r="K1381">
        <v>300.58</v>
      </c>
      <c r="M1381">
        <v>3.2</v>
      </c>
      <c r="N1381">
        <v>87.5</v>
      </c>
      <c r="O1381" s="1" t="s">
        <v>22</v>
      </c>
      <c r="P1381">
        <v>4.0999999999999996</v>
      </c>
      <c r="Q1381">
        <v>95.6</v>
      </c>
      <c r="R1381">
        <v>1015.1</v>
      </c>
      <c r="S1381" s="1" t="s">
        <v>230</v>
      </c>
      <c r="T1381">
        <v>38.969720000000002</v>
      </c>
      <c r="U1381">
        <v>-77.385189999999994</v>
      </c>
      <c r="V1381" s="1" t="s">
        <v>222</v>
      </c>
      <c r="W1381" s="1" t="s">
        <v>22</v>
      </c>
      <c r="X1381" s="1" t="s">
        <v>22</v>
      </c>
      <c r="Y1381" s="1" t="s">
        <v>24</v>
      </c>
    </row>
    <row r="1382" spans="1:25" x14ac:dyDescent="0.25">
      <c r="A1382" s="1" t="s">
        <v>222</v>
      </c>
      <c r="B1382" s="2">
        <v>41559</v>
      </c>
      <c r="C1382">
        <v>60.1</v>
      </c>
      <c r="D1382">
        <v>66.599999999999994</v>
      </c>
      <c r="E1382">
        <v>62.5</v>
      </c>
      <c r="F1382">
        <v>58.9</v>
      </c>
      <c r="G1382">
        <v>88.32</v>
      </c>
      <c r="I1382">
        <v>10.3</v>
      </c>
      <c r="K1382">
        <v>80.62</v>
      </c>
      <c r="M1382">
        <v>0.4</v>
      </c>
      <c r="N1382">
        <v>54.17</v>
      </c>
      <c r="O1382" s="1" t="s">
        <v>22</v>
      </c>
      <c r="P1382">
        <v>6.1</v>
      </c>
      <c r="Q1382">
        <v>95.9</v>
      </c>
      <c r="R1382">
        <v>1018.6</v>
      </c>
      <c r="S1382" s="1" t="s">
        <v>230</v>
      </c>
      <c r="T1382">
        <v>38.969720000000002</v>
      </c>
      <c r="U1382">
        <v>-77.385189999999994</v>
      </c>
      <c r="V1382" s="1" t="s">
        <v>222</v>
      </c>
      <c r="W1382" s="1" t="s">
        <v>22</v>
      </c>
      <c r="X1382" s="1" t="s">
        <v>22</v>
      </c>
      <c r="Y1382" s="1" t="s">
        <v>24</v>
      </c>
    </row>
    <row r="1383" spans="1:25" x14ac:dyDescent="0.25">
      <c r="A1383" s="1" t="s">
        <v>222</v>
      </c>
      <c r="B1383" s="2">
        <v>41560</v>
      </c>
      <c r="C1383">
        <v>58.9</v>
      </c>
      <c r="D1383">
        <v>60.9</v>
      </c>
      <c r="E1383">
        <v>59.9</v>
      </c>
      <c r="F1383">
        <v>56.6</v>
      </c>
      <c r="G1383">
        <v>88.96</v>
      </c>
      <c r="I1383">
        <v>11.5</v>
      </c>
      <c r="K1383">
        <v>88.62</v>
      </c>
      <c r="M1383">
        <v>0.1</v>
      </c>
      <c r="N1383">
        <v>41.67</v>
      </c>
      <c r="O1383" s="1" t="s">
        <v>22</v>
      </c>
      <c r="P1383">
        <v>7.6</v>
      </c>
      <c r="Q1383">
        <v>95.6</v>
      </c>
      <c r="R1383">
        <v>1024.5999999999999</v>
      </c>
      <c r="S1383" s="1" t="s">
        <v>94</v>
      </c>
      <c r="T1383">
        <v>38.969720000000002</v>
      </c>
      <c r="U1383">
        <v>-77.385189999999994</v>
      </c>
      <c r="V1383" s="1" t="s">
        <v>222</v>
      </c>
      <c r="W1383" s="1" t="s">
        <v>22</v>
      </c>
      <c r="X1383" s="1" t="s">
        <v>22</v>
      </c>
      <c r="Y1383" s="1" t="s">
        <v>24</v>
      </c>
    </row>
    <row r="1384" spans="1:25" x14ac:dyDescent="0.25">
      <c r="A1384" s="1" t="s">
        <v>222</v>
      </c>
      <c r="B1384" s="2">
        <v>41561</v>
      </c>
      <c r="C1384">
        <v>53.8</v>
      </c>
      <c r="D1384">
        <v>69.2</v>
      </c>
      <c r="E1384">
        <v>59.6</v>
      </c>
      <c r="F1384">
        <v>52.2</v>
      </c>
      <c r="G1384">
        <v>77.88</v>
      </c>
      <c r="I1384">
        <v>6.5</v>
      </c>
      <c r="K1384">
        <v>92.63</v>
      </c>
      <c r="M1384">
        <v>0</v>
      </c>
      <c r="N1384">
        <v>0</v>
      </c>
      <c r="O1384" s="1" t="s">
        <v>22</v>
      </c>
      <c r="P1384">
        <v>10</v>
      </c>
      <c r="Q1384">
        <v>56.6</v>
      </c>
      <c r="R1384">
        <v>1025.9000000000001</v>
      </c>
      <c r="S1384" s="1" t="s">
        <v>22</v>
      </c>
      <c r="T1384">
        <v>38.969720000000002</v>
      </c>
      <c r="U1384">
        <v>-77.385189999999994</v>
      </c>
      <c r="V1384" s="1" t="s">
        <v>222</v>
      </c>
      <c r="W1384" s="1" t="s">
        <v>22</v>
      </c>
      <c r="X1384" s="1" t="s">
        <v>22</v>
      </c>
      <c r="Y1384" s="1" t="s">
        <v>26</v>
      </c>
    </row>
    <row r="1385" spans="1:25" x14ac:dyDescent="0.25">
      <c r="A1385" s="1" t="s">
        <v>222</v>
      </c>
      <c r="B1385" s="2">
        <v>41562</v>
      </c>
      <c r="C1385">
        <v>48.8</v>
      </c>
      <c r="D1385">
        <v>71</v>
      </c>
      <c r="E1385">
        <v>59.2</v>
      </c>
      <c r="F1385">
        <v>49.1</v>
      </c>
      <c r="G1385">
        <v>73.03</v>
      </c>
      <c r="I1385">
        <v>4.5</v>
      </c>
      <c r="K1385">
        <v>165.44</v>
      </c>
      <c r="M1385">
        <v>0</v>
      </c>
      <c r="N1385">
        <v>0</v>
      </c>
      <c r="O1385" s="1" t="s">
        <v>22</v>
      </c>
      <c r="P1385">
        <v>8.1</v>
      </c>
      <c r="Q1385">
        <v>46.4</v>
      </c>
      <c r="R1385">
        <v>1022</v>
      </c>
      <c r="S1385" s="1" t="s">
        <v>77</v>
      </c>
      <c r="T1385">
        <v>38.969720000000002</v>
      </c>
      <c r="U1385">
        <v>-77.385189999999994</v>
      </c>
      <c r="V1385" s="1" t="s">
        <v>222</v>
      </c>
      <c r="W1385" s="1" t="s">
        <v>22</v>
      </c>
      <c r="X1385" s="1" t="s">
        <v>22</v>
      </c>
      <c r="Y1385" s="1" t="s">
        <v>26</v>
      </c>
    </row>
    <row r="1386" spans="1:25" x14ac:dyDescent="0.25">
      <c r="A1386" s="1" t="s">
        <v>222</v>
      </c>
      <c r="B1386" s="2">
        <v>41563</v>
      </c>
      <c r="C1386">
        <v>59.9</v>
      </c>
      <c r="D1386">
        <v>70.900000000000006</v>
      </c>
      <c r="E1386">
        <v>64.8</v>
      </c>
      <c r="F1386">
        <v>58.8</v>
      </c>
      <c r="G1386">
        <v>81.61</v>
      </c>
      <c r="I1386">
        <v>7.6</v>
      </c>
      <c r="K1386">
        <v>166</v>
      </c>
      <c r="M1386">
        <v>0</v>
      </c>
      <c r="N1386">
        <v>4.17</v>
      </c>
      <c r="O1386" s="1" t="s">
        <v>22</v>
      </c>
      <c r="P1386">
        <v>9.8000000000000007</v>
      </c>
      <c r="Q1386">
        <v>90.9</v>
      </c>
      <c r="R1386">
        <v>1016.2</v>
      </c>
      <c r="S1386" s="1" t="s">
        <v>61</v>
      </c>
      <c r="T1386">
        <v>38.969720000000002</v>
      </c>
      <c r="U1386">
        <v>-77.385189999999994</v>
      </c>
      <c r="V1386" s="1" t="s">
        <v>222</v>
      </c>
      <c r="W1386" s="1" t="s">
        <v>22</v>
      </c>
      <c r="X1386" s="1" t="s">
        <v>22</v>
      </c>
      <c r="Y1386" s="1" t="s">
        <v>23</v>
      </c>
    </row>
    <row r="1387" spans="1:25" x14ac:dyDescent="0.25">
      <c r="A1387" s="1" t="s">
        <v>222</v>
      </c>
      <c r="B1387" s="2">
        <v>41564</v>
      </c>
      <c r="C1387">
        <v>59.9</v>
      </c>
      <c r="D1387">
        <v>75.5</v>
      </c>
      <c r="E1387">
        <v>66.599999999999994</v>
      </c>
      <c r="F1387">
        <v>60.1</v>
      </c>
      <c r="G1387">
        <v>80.97</v>
      </c>
      <c r="I1387">
        <v>15.5</v>
      </c>
      <c r="K1387">
        <v>186.35</v>
      </c>
      <c r="M1387">
        <v>0.1</v>
      </c>
      <c r="N1387">
        <v>12.5</v>
      </c>
      <c r="O1387" s="1" t="s">
        <v>22</v>
      </c>
      <c r="P1387">
        <v>9.1999999999999993</v>
      </c>
      <c r="Q1387">
        <v>84.9</v>
      </c>
      <c r="R1387">
        <v>1010.5</v>
      </c>
      <c r="S1387" s="1" t="s">
        <v>112</v>
      </c>
      <c r="T1387">
        <v>38.969720000000002</v>
      </c>
      <c r="U1387">
        <v>-77.385189999999994</v>
      </c>
      <c r="V1387" s="1" t="s">
        <v>222</v>
      </c>
      <c r="W1387" s="1" t="s">
        <v>22</v>
      </c>
      <c r="X1387" s="1" t="s">
        <v>22</v>
      </c>
      <c r="Y1387" s="1" t="s">
        <v>24</v>
      </c>
    </row>
    <row r="1388" spans="1:25" x14ac:dyDescent="0.25">
      <c r="A1388" s="1" t="s">
        <v>222</v>
      </c>
      <c r="B1388" s="2">
        <v>41565</v>
      </c>
      <c r="C1388">
        <v>47.7</v>
      </c>
      <c r="D1388">
        <v>65.599999999999994</v>
      </c>
      <c r="E1388">
        <v>57.3</v>
      </c>
      <c r="F1388">
        <v>42.1</v>
      </c>
      <c r="G1388">
        <v>58.85</v>
      </c>
      <c r="I1388">
        <v>15.6</v>
      </c>
      <c r="K1388">
        <v>287.79000000000002</v>
      </c>
      <c r="M1388">
        <v>0</v>
      </c>
      <c r="N1388">
        <v>0</v>
      </c>
      <c r="O1388" s="1" t="s">
        <v>22</v>
      </c>
      <c r="P1388">
        <v>10</v>
      </c>
      <c r="Q1388">
        <v>38.4</v>
      </c>
      <c r="R1388">
        <v>1014.6</v>
      </c>
      <c r="S1388" s="1" t="s">
        <v>22</v>
      </c>
      <c r="T1388">
        <v>38.969720000000002</v>
      </c>
      <c r="U1388">
        <v>-77.385189999999994</v>
      </c>
      <c r="V1388" s="1" t="s">
        <v>222</v>
      </c>
      <c r="W1388" s="1" t="s">
        <v>22</v>
      </c>
      <c r="X1388" s="1" t="s">
        <v>22</v>
      </c>
      <c r="Y1388" s="1" t="s">
        <v>26</v>
      </c>
    </row>
    <row r="1389" spans="1:25" x14ac:dyDescent="0.25">
      <c r="A1389" s="1" t="s">
        <v>222</v>
      </c>
      <c r="B1389" s="2">
        <v>41566</v>
      </c>
      <c r="C1389">
        <v>43.1</v>
      </c>
      <c r="D1389">
        <v>64.099999999999994</v>
      </c>
      <c r="E1389">
        <v>54.2</v>
      </c>
      <c r="F1389">
        <v>48.9</v>
      </c>
      <c r="G1389">
        <v>82.83</v>
      </c>
      <c r="I1389">
        <v>13.1</v>
      </c>
      <c r="K1389">
        <v>184.76</v>
      </c>
      <c r="M1389">
        <v>0</v>
      </c>
      <c r="N1389">
        <v>0</v>
      </c>
      <c r="O1389" s="1" t="s">
        <v>22</v>
      </c>
      <c r="P1389">
        <v>9.6</v>
      </c>
      <c r="Q1389">
        <v>86.4</v>
      </c>
      <c r="R1389">
        <v>1012.7</v>
      </c>
      <c r="S1389" s="1" t="s">
        <v>67</v>
      </c>
      <c r="T1389">
        <v>38.969720000000002</v>
      </c>
      <c r="U1389">
        <v>-77.385189999999994</v>
      </c>
      <c r="V1389" s="1" t="s">
        <v>222</v>
      </c>
      <c r="W1389" s="1" t="s">
        <v>22</v>
      </c>
      <c r="X1389" s="1" t="s">
        <v>22</v>
      </c>
      <c r="Y1389" s="1" t="s">
        <v>23</v>
      </c>
    </row>
    <row r="1390" spans="1:25" x14ac:dyDescent="0.25">
      <c r="A1390" s="1" t="s">
        <v>222</v>
      </c>
      <c r="B1390" s="2">
        <v>41567</v>
      </c>
      <c r="C1390">
        <v>42.5</v>
      </c>
      <c r="D1390">
        <v>62.5</v>
      </c>
      <c r="E1390">
        <v>52.2</v>
      </c>
      <c r="F1390">
        <v>35.799999999999997</v>
      </c>
      <c r="G1390">
        <v>55.83</v>
      </c>
      <c r="I1390">
        <v>14.9</v>
      </c>
      <c r="K1390">
        <v>291.43</v>
      </c>
      <c r="L1390">
        <v>39.1</v>
      </c>
      <c r="M1390">
        <v>0</v>
      </c>
      <c r="N1390">
        <v>0</v>
      </c>
      <c r="O1390" s="1" t="s">
        <v>22</v>
      </c>
      <c r="P1390">
        <v>10</v>
      </c>
      <c r="Q1390">
        <v>9.6</v>
      </c>
      <c r="R1390">
        <v>1016.9</v>
      </c>
      <c r="S1390" s="1" t="s">
        <v>22</v>
      </c>
      <c r="T1390">
        <v>38.969720000000002</v>
      </c>
      <c r="U1390">
        <v>-77.385189999999994</v>
      </c>
      <c r="V1390" s="1" t="s">
        <v>222</v>
      </c>
      <c r="W1390" s="1" t="s">
        <v>22</v>
      </c>
      <c r="X1390" s="1" t="s">
        <v>22</v>
      </c>
      <c r="Y1390" s="1" t="s">
        <v>28</v>
      </c>
    </row>
    <row r="1391" spans="1:25" x14ac:dyDescent="0.25">
      <c r="A1391" s="1" t="s">
        <v>222</v>
      </c>
      <c r="B1391" s="2">
        <v>41568</v>
      </c>
      <c r="C1391">
        <v>37.1</v>
      </c>
      <c r="D1391">
        <v>66.900000000000006</v>
      </c>
      <c r="E1391">
        <v>52.6</v>
      </c>
      <c r="F1391">
        <v>38.799999999999997</v>
      </c>
      <c r="G1391">
        <v>63.74</v>
      </c>
      <c r="I1391">
        <v>13.8</v>
      </c>
      <c r="K1391">
        <v>176.05</v>
      </c>
      <c r="L1391">
        <v>40.4</v>
      </c>
      <c r="M1391">
        <v>0</v>
      </c>
      <c r="N1391">
        <v>0</v>
      </c>
      <c r="O1391" s="1" t="s">
        <v>22</v>
      </c>
      <c r="P1391">
        <v>10</v>
      </c>
      <c r="Q1391">
        <v>20.3</v>
      </c>
      <c r="R1391">
        <v>1018.5</v>
      </c>
      <c r="S1391" s="1" t="s">
        <v>22</v>
      </c>
      <c r="T1391">
        <v>38.969720000000002</v>
      </c>
      <c r="U1391">
        <v>-77.385189999999994</v>
      </c>
      <c r="V1391" s="1" t="s">
        <v>222</v>
      </c>
      <c r="W1391" s="1" t="s">
        <v>22</v>
      </c>
      <c r="X1391" s="1" t="s">
        <v>22</v>
      </c>
      <c r="Y1391" s="1" t="s">
        <v>28</v>
      </c>
    </row>
    <row r="1392" spans="1:25" x14ac:dyDescent="0.25">
      <c r="A1392" s="1" t="s">
        <v>222</v>
      </c>
      <c r="B1392" s="2">
        <v>41569</v>
      </c>
      <c r="C1392">
        <v>46.8</v>
      </c>
      <c r="D1392">
        <v>63.8</v>
      </c>
      <c r="E1392">
        <v>54.1</v>
      </c>
      <c r="F1392">
        <v>42.6</v>
      </c>
      <c r="G1392">
        <v>65.88</v>
      </c>
      <c r="I1392">
        <v>10.7</v>
      </c>
      <c r="K1392">
        <v>251.1</v>
      </c>
      <c r="L1392">
        <v>44.9</v>
      </c>
      <c r="M1392">
        <v>0</v>
      </c>
      <c r="N1392">
        <v>0</v>
      </c>
      <c r="O1392" s="1" t="s">
        <v>22</v>
      </c>
      <c r="P1392">
        <v>10</v>
      </c>
      <c r="Q1392">
        <v>71.2</v>
      </c>
      <c r="R1392">
        <v>1011.7</v>
      </c>
      <c r="S1392" s="1" t="s">
        <v>75</v>
      </c>
      <c r="T1392">
        <v>38.969720000000002</v>
      </c>
      <c r="U1392">
        <v>-77.385189999999994</v>
      </c>
      <c r="V1392" s="1" t="s">
        <v>222</v>
      </c>
      <c r="W1392" s="1" t="s">
        <v>22</v>
      </c>
      <c r="X1392" s="1" t="s">
        <v>22</v>
      </c>
      <c r="Y1392" s="1" t="s">
        <v>26</v>
      </c>
    </row>
    <row r="1393" spans="1:25" x14ac:dyDescent="0.25">
      <c r="A1393" s="1" t="s">
        <v>222</v>
      </c>
      <c r="B1393" s="2">
        <v>41570</v>
      </c>
      <c r="C1393">
        <v>43.8</v>
      </c>
      <c r="D1393">
        <v>55.8</v>
      </c>
      <c r="E1393">
        <v>49.5</v>
      </c>
      <c r="F1393">
        <v>34.5</v>
      </c>
      <c r="G1393">
        <v>57.32</v>
      </c>
      <c r="I1393">
        <v>14.1</v>
      </c>
      <c r="K1393">
        <v>259</v>
      </c>
      <c r="L1393">
        <v>39.9</v>
      </c>
      <c r="M1393">
        <v>0</v>
      </c>
      <c r="N1393">
        <v>0</v>
      </c>
      <c r="O1393" s="1" t="s">
        <v>22</v>
      </c>
      <c r="P1393">
        <v>10</v>
      </c>
      <c r="Q1393">
        <v>82.2</v>
      </c>
      <c r="R1393">
        <v>1008.5</v>
      </c>
      <c r="S1393" s="1" t="s">
        <v>22</v>
      </c>
      <c r="T1393">
        <v>38.969720000000002</v>
      </c>
      <c r="U1393">
        <v>-77.385189999999994</v>
      </c>
      <c r="V1393" s="1" t="s">
        <v>222</v>
      </c>
      <c r="W1393" s="1" t="s">
        <v>22</v>
      </c>
      <c r="X1393" s="1" t="s">
        <v>22</v>
      </c>
      <c r="Y1393" s="1" t="s">
        <v>23</v>
      </c>
    </row>
    <row r="1394" spans="1:25" x14ac:dyDescent="0.25">
      <c r="A1394" s="1" t="s">
        <v>222</v>
      </c>
      <c r="B1394" s="2">
        <v>41571</v>
      </c>
      <c r="C1394">
        <v>35.6</v>
      </c>
      <c r="D1394">
        <v>50.9</v>
      </c>
      <c r="E1394">
        <v>44.3</v>
      </c>
      <c r="F1394">
        <v>28.7</v>
      </c>
      <c r="G1394">
        <v>55.97</v>
      </c>
      <c r="I1394">
        <v>16.899999999999999</v>
      </c>
      <c r="J1394">
        <v>31.1</v>
      </c>
      <c r="K1394">
        <v>281.67</v>
      </c>
      <c r="L1394">
        <v>35.1</v>
      </c>
      <c r="M1394">
        <v>0</v>
      </c>
      <c r="N1394">
        <v>0</v>
      </c>
      <c r="O1394" s="1" t="s">
        <v>22</v>
      </c>
      <c r="P1394">
        <v>10</v>
      </c>
      <c r="Q1394">
        <v>53.1</v>
      </c>
      <c r="R1394">
        <v>1017.1</v>
      </c>
      <c r="S1394" s="1" t="s">
        <v>22</v>
      </c>
      <c r="T1394">
        <v>38.969720000000002</v>
      </c>
      <c r="U1394">
        <v>-77.385189999999994</v>
      </c>
      <c r="V1394" s="1" t="s">
        <v>222</v>
      </c>
      <c r="W1394" s="1" t="s">
        <v>22</v>
      </c>
      <c r="X1394" s="1" t="s">
        <v>22</v>
      </c>
      <c r="Y1394" s="1" t="s">
        <v>26</v>
      </c>
    </row>
    <row r="1395" spans="1:25" x14ac:dyDescent="0.25">
      <c r="A1395" s="1" t="s">
        <v>222</v>
      </c>
      <c r="B1395" s="2">
        <v>41572</v>
      </c>
      <c r="C1395">
        <v>30.9</v>
      </c>
      <c r="D1395">
        <v>53.6</v>
      </c>
      <c r="E1395">
        <v>42.1</v>
      </c>
      <c r="F1395">
        <v>28.6</v>
      </c>
      <c r="G1395">
        <v>60.91</v>
      </c>
      <c r="I1395">
        <v>17.8</v>
      </c>
      <c r="K1395">
        <v>287.08</v>
      </c>
      <c r="L1395">
        <v>27.9</v>
      </c>
      <c r="M1395">
        <v>0</v>
      </c>
      <c r="N1395">
        <v>0</v>
      </c>
      <c r="O1395" s="1" t="s">
        <v>22</v>
      </c>
      <c r="P1395">
        <v>10</v>
      </c>
      <c r="Q1395">
        <v>21</v>
      </c>
      <c r="R1395">
        <v>1024.4000000000001</v>
      </c>
      <c r="S1395" s="1" t="s">
        <v>22</v>
      </c>
      <c r="T1395">
        <v>38.969720000000002</v>
      </c>
      <c r="U1395">
        <v>-77.385189999999994</v>
      </c>
      <c r="V1395" s="1" t="s">
        <v>222</v>
      </c>
      <c r="W1395" s="1" t="s">
        <v>22</v>
      </c>
      <c r="X1395" s="1" t="s">
        <v>22</v>
      </c>
      <c r="Y1395" s="1" t="s">
        <v>28</v>
      </c>
    </row>
    <row r="1396" spans="1:25" x14ac:dyDescent="0.25">
      <c r="A1396" s="1" t="s">
        <v>222</v>
      </c>
      <c r="B1396" s="2">
        <v>41573</v>
      </c>
      <c r="C1396">
        <v>29.1</v>
      </c>
      <c r="D1396">
        <v>55.9</v>
      </c>
      <c r="E1396">
        <v>43</v>
      </c>
      <c r="F1396">
        <v>27.1</v>
      </c>
      <c r="G1396">
        <v>58.26</v>
      </c>
      <c r="I1396">
        <v>17.399999999999999</v>
      </c>
      <c r="K1396">
        <v>202.31</v>
      </c>
      <c r="L1396">
        <v>25.8</v>
      </c>
      <c r="M1396">
        <v>0</v>
      </c>
      <c r="N1396">
        <v>0</v>
      </c>
      <c r="O1396" s="1" t="s">
        <v>22</v>
      </c>
      <c r="P1396">
        <v>10</v>
      </c>
      <c r="Q1396">
        <v>17.5</v>
      </c>
      <c r="R1396">
        <v>1021.1</v>
      </c>
      <c r="S1396" s="1" t="s">
        <v>22</v>
      </c>
      <c r="T1396">
        <v>38.969720000000002</v>
      </c>
      <c r="U1396">
        <v>-77.385189999999994</v>
      </c>
      <c r="V1396" s="1" t="s">
        <v>222</v>
      </c>
      <c r="W1396" s="1" t="s">
        <v>22</v>
      </c>
      <c r="X1396" s="1" t="s">
        <v>22</v>
      </c>
      <c r="Y1396" s="1" t="s">
        <v>28</v>
      </c>
    </row>
    <row r="1397" spans="1:25" x14ac:dyDescent="0.25">
      <c r="A1397" s="1" t="s">
        <v>222</v>
      </c>
      <c r="B1397" s="2">
        <v>41574</v>
      </c>
      <c r="C1397">
        <v>38.5</v>
      </c>
      <c r="D1397">
        <v>60.7</v>
      </c>
      <c r="E1397">
        <v>48.4</v>
      </c>
      <c r="F1397">
        <v>33.299999999999997</v>
      </c>
      <c r="G1397">
        <v>58.4</v>
      </c>
      <c r="I1397">
        <v>11.1</v>
      </c>
      <c r="K1397">
        <v>275.77999999999997</v>
      </c>
      <c r="L1397">
        <v>36.299999999999997</v>
      </c>
      <c r="M1397">
        <v>0</v>
      </c>
      <c r="N1397">
        <v>0</v>
      </c>
      <c r="O1397" s="1" t="s">
        <v>22</v>
      </c>
      <c r="P1397">
        <v>10</v>
      </c>
      <c r="Q1397">
        <v>44.8</v>
      </c>
      <c r="R1397">
        <v>1017.6</v>
      </c>
      <c r="S1397" s="1" t="s">
        <v>22</v>
      </c>
      <c r="T1397">
        <v>38.969720000000002</v>
      </c>
      <c r="U1397">
        <v>-77.385189999999994</v>
      </c>
      <c r="V1397" s="1" t="s">
        <v>222</v>
      </c>
      <c r="W1397" s="1" t="s">
        <v>22</v>
      </c>
      <c r="X1397" s="1" t="s">
        <v>22</v>
      </c>
      <c r="Y1397" s="1" t="s">
        <v>26</v>
      </c>
    </row>
    <row r="1398" spans="1:25" x14ac:dyDescent="0.25">
      <c r="A1398" s="1" t="s">
        <v>222</v>
      </c>
      <c r="B1398" s="2">
        <v>41575</v>
      </c>
      <c r="C1398">
        <v>34</v>
      </c>
      <c r="D1398">
        <v>62.8</v>
      </c>
      <c r="E1398">
        <v>46.8</v>
      </c>
      <c r="F1398">
        <v>35.700000000000003</v>
      </c>
      <c r="G1398">
        <v>68.48</v>
      </c>
      <c r="I1398">
        <v>5.2</v>
      </c>
      <c r="K1398">
        <v>221.05</v>
      </c>
      <c r="L1398">
        <v>33.1</v>
      </c>
      <c r="M1398">
        <v>0</v>
      </c>
      <c r="N1398">
        <v>0</v>
      </c>
      <c r="O1398" s="1" t="s">
        <v>22</v>
      </c>
      <c r="P1398">
        <v>10</v>
      </c>
      <c r="Q1398">
        <v>50.2</v>
      </c>
      <c r="R1398">
        <v>1023.4</v>
      </c>
      <c r="S1398" s="1" t="s">
        <v>22</v>
      </c>
      <c r="T1398">
        <v>38.969720000000002</v>
      </c>
      <c r="U1398">
        <v>-77.385189999999994</v>
      </c>
      <c r="V1398" s="1" t="s">
        <v>222</v>
      </c>
      <c r="W1398" s="1" t="s">
        <v>22</v>
      </c>
      <c r="X1398" s="1" t="s">
        <v>22</v>
      </c>
      <c r="Y1398" s="1" t="s">
        <v>26</v>
      </c>
    </row>
    <row r="1399" spans="1:25" x14ac:dyDescent="0.25">
      <c r="A1399" s="1" t="s">
        <v>222</v>
      </c>
      <c r="B1399" s="2">
        <v>41576</v>
      </c>
      <c r="C1399">
        <v>38.700000000000003</v>
      </c>
      <c r="D1399">
        <v>62.8</v>
      </c>
      <c r="E1399">
        <v>48.9</v>
      </c>
      <c r="F1399">
        <v>37.799999999999997</v>
      </c>
      <c r="G1399">
        <v>68.11</v>
      </c>
      <c r="I1399">
        <v>4.5999999999999996</v>
      </c>
      <c r="K1399">
        <v>208.4</v>
      </c>
      <c r="L1399">
        <v>36.5</v>
      </c>
      <c r="M1399">
        <v>0</v>
      </c>
      <c r="N1399">
        <v>0</v>
      </c>
      <c r="O1399" s="1" t="s">
        <v>22</v>
      </c>
      <c r="P1399">
        <v>9.9</v>
      </c>
      <c r="Q1399">
        <v>31</v>
      </c>
      <c r="R1399">
        <v>1027.4000000000001</v>
      </c>
      <c r="S1399" s="1" t="s">
        <v>22</v>
      </c>
      <c r="T1399">
        <v>38.969720000000002</v>
      </c>
      <c r="U1399">
        <v>-77.385189999999994</v>
      </c>
      <c r="V1399" s="1" t="s">
        <v>222</v>
      </c>
      <c r="W1399" s="1" t="s">
        <v>22</v>
      </c>
      <c r="X1399" s="1" t="s">
        <v>22</v>
      </c>
      <c r="Y1399" s="1" t="s">
        <v>26</v>
      </c>
    </row>
    <row r="1400" spans="1:25" x14ac:dyDescent="0.25">
      <c r="A1400" s="1" t="s">
        <v>222</v>
      </c>
      <c r="B1400" s="2">
        <v>41577</v>
      </c>
      <c r="C1400">
        <v>45</v>
      </c>
      <c r="D1400">
        <v>66</v>
      </c>
      <c r="E1400">
        <v>55.5</v>
      </c>
      <c r="F1400">
        <v>48.7</v>
      </c>
      <c r="G1400">
        <v>78.819999999999993</v>
      </c>
      <c r="I1400">
        <v>8.1</v>
      </c>
      <c r="K1400">
        <v>163.59</v>
      </c>
      <c r="M1400">
        <v>0</v>
      </c>
      <c r="N1400">
        <v>4.17</v>
      </c>
      <c r="O1400" s="1" t="s">
        <v>22</v>
      </c>
      <c r="P1400">
        <v>9.1999999999999993</v>
      </c>
      <c r="Q1400">
        <v>78.8</v>
      </c>
      <c r="R1400">
        <v>1023.9</v>
      </c>
      <c r="S1400" s="1" t="s">
        <v>62</v>
      </c>
      <c r="T1400">
        <v>38.969720000000002</v>
      </c>
      <c r="U1400">
        <v>-77.385189999999994</v>
      </c>
      <c r="V1400" s="1" t="s">
        <v>222</v>
      </c>
      <c r="W1400" s="1" t="s">
        <v>22</v>
      </c>
      <c r="X1400" s="1" t="s">
        <v>22</v>
      </c>
      <c r="Y1400" s="1" t="s">
        <v>23</v>
      </c>
    </row>
    <row r="1401" spans="1:25" x14ac:dyDescent="0.25">
      <c r="A1401" s="1" t="s">
        <v>222</v>
      </c>
      <c r="B1401" s="2">
        <v>41578</v>
      </c>
      <c r="C1401">
        <v>54.1</v>
      </c>
      <c r="D1401">
        <v>69.900000000000006</v>
      </c>
      <c r="E1401">
        <v>61.8</v>
      </c>
      <c r="F1401">
        <v>55.8</v>
      </c>
      <c r="G1401">
        <v>81.540000000000006</v>
      </c>
      <c r="I1401">
        <v>16.899999999999999</v>
      </c>
      <c r="K1401">
        <v>167.95</v>
      </c>
      <c r="M1401">
        <v>0</v>
      </c>
      <c r="N1401">
        <v>4.17</v>
      </c>
      <c r="O1401" s="1" t="s">
        <v>22</v>
      </c>
      <c r="P1401">
        <v>7.1</v>
      </c>
      <c r="Q1401">
        <v>88.6</v>
      </c>
      <c r="R1401">
        <v>1016.8</v>
      </c>
      <c r="S1401" s="1" t="s">
        <v>137</v>
      </c>
      <c r="T1401">
        <v>38.969720000000002</v>
      </c>
      <c r="U1401">
        <v>-77.385189999999994</v>
      </c>
      <c r="V1401" s="1" t="s">
        <v>222</v>
      </c>
      <c r="W1401" s="1" t="s">
        <v>22</v>
      </c>
      <c r="X1401" s="1" t="s">
        <v>22</v>
      </c>
      <c r="Y1401" s="1" t="s">
        <v>23</v>
      </c>
    </row>
    <row r="1402" spans="1:25" x14ac:dyDescent="0.25">
      <c r="A1402" s="1" t="s">
        <v>222</v>
      </c>
      <c r="B1402" s="2">
        <v>41579</v>
      </c>
      <c r="C1402">
        <v>59.7</v>
      </c>
      <c r="D1402">
        <v>75.8</v>
      </c>
      <c r="E1402">
        <v>67.5</v>
      </c>
      <c r="F1402">
        <v>57.3</v>
      </c>
      <c r="G1402">
        <v>71.11</v>
      </c>
      <c r="I1402">
        <v>21.2</v>
      </c>
      <c r="J1402">
        <v>38</v>
      </c>
      <c r="K1402">
        <v>209.83</v>
      </c>
      <c r="M1402">
        <v>0.1</v>
      </c>
      <c r="N1402">
        <v>12.5</v>
      </c>
      <c r="O1402" s="1" t="s">
        <v>22</v>
      </c>
      <c r="P1402">
        <v>9.6999999999999993</v>
      </c>
      <c r="Q1402">
        <v>74.599999999999994</v>
      </c>
      <c r="R1402">
        <v>1003.9</v>
      </c>
      <c r="S1402" s="1" t="s">
        <v>308</v>
      </c>
      <c r="T1402">
        <v>38.969720000000002</v>
      </c>
      <c r="U1402">
        <v>-77.385189999999994</v>
      </c>
      <c r="V1402" s="1" t="s">
        <v>222</v>
      </c>
      <c r="W1402" s="1" t="s">
        <v>22</v>
      </c>
      <c r="X1402" s="1" t="s">
        <v>22</v>
      </c>
      <c r="Y1402" s="1" t="s">
        <v>25</v>
      </c>
    </row>
    <row r="1403" spans="1:25" x14ac:dyDescent="0.25">
      <c r="A1403" s="1" t="s">
        <v>222</v>
      </c>
      <c r="B1403" s="2">
        <v>41580</v>
      </c>
      <c r="C1403">
        <v>49.7</v>
      </c>
      <c r="D1403">
        <v>66.7</v>
      </c>
      <c r="E1403">
        <v>56.6</v>
      </c>
      <c r="F1403">
        <v>43.1</v>
      </c>
      <c r="G1403">
        <v>63.68</v>
      </c>
      <c r="I1403">
        <v>20.2</v>
      </c>
      <c r="K1403">
        <v>312.3</v>
      </c>
      <c r="M1403">
        <v>0</v>
      </c>
      <c r="N1403">
        <v>0</v>
      </c>
      <c r="O1403" s="1" t="s">
        <v>22</v>
      </c>
      <c r="P1403">
        <v>10</v>
      </c>
      <c r="Q1403">
        <v>59.3</v>
      </c>
      <c r="R1403">
        <v>1006.7</v>
      </c>
      <c r="S1403" s="1" t="s">
        <v>22</v>
      </c>
      <c r="T1403">
        <v>38.969720000000002</v>
      </c>
      <c r="U1403">
        <v>-77.385189999999994</v>
      </c>
      <c r="V1403" s="1" t="s">
        <v>222</v>
      </c>
      <c r="W1403" s="1" t="s">
        <v>22</v>
      </c>
      <c r="X1403" s="1" t="s">
        <v>22</v>
      </c>
      <c r="Y1403" s="1" t="s">
        <v>26</v>
      </c>
    </row>
    <row r="1404" spans="1:25" x14ac:dyDescent="0.25">
      <c r="A1404" s="1" t="s">
        <v>222</v>
      </c>
      <c r="B1404" s="2">
        <v>41581</v>
      </c>
      <c r="C1404">
        <v>41.9</v>
      </c>
      <c r="D1404">
        <v>56</v>
      </c>
      <c r="E1404">
        <v>49.9</v>
      </c>
      <c r="F1404">
        <v>29.8</v>
      </c>
      <c r="G1404">
        <v>48.3</v>
      </c>
      <c r="I1404">
        <v>17</v>
      </c>
      <c r="K1404">
        <v>238.72</v>
      </c>
      <c r="L1404">
        <v>36.4</v>
      </c>
      <c r="M1404">
        <v>0</v>
      </c>
      <c r="N1404">
        <v>0</v>
      </c>
      <c r="O1404" s="1" t="s">
        <v>22</v>
      </c>
      <c r="P1404">
        <v>10</v>
      </c>
      <c r="Q1404">
        <v>31.3</v>
      </c>
      <c r="R1404">
        <v>1021.3</v>
      </c>
      <c r="S1404" s="1" t="s">
        <v>22</v>
      </c>
      <c r="T1404">
        <v>38.969720000000002</v>
      </c>
      <c r="U1404">
        <v>-77.385189999999994</v>
      </c>
      <c r="V1404" s="1" t="s">
        <v>222</v>
      </c>
      <c r="W1404" s="1" t="s">
        <v>22</v>
      </c>
      <c r="X1404" s="1" t="s">
        <v>22</v>
      </c>
      <c r="Y1404" s="1" t="s">
        <v>26</v>
      </c>
    </row>
    <row r="1405" spans="1:25" x14ac:dyDescent="0.25">
      <c r="A1405" s="1" t="s">
        <v>222</v>
      </c>
      <c r="B1405" s="2">
        <v>41582</v>
      </c>
      <c r="C1405">
        <v>31.9</v>
      </c>
      <c r="D1405">
        <v>45.9</v>
      </c>
      <c r="E1405">
        <v>39</v>
      </c>
      <c r="F1405">
        <v>21.9</v>
      </c>
      <c r="G1405">
        <v>51.16</v>
      </c>
      <c r="I1405">
        <v>8.6999999999999993</v>
      </c>
      <c r="K1405">
        <v>112.29</v>
      </c>
      <c r="L1405">
        <v>26</v>
      </c>
      <c r="M1405">
        <v>0</v>
      </c>
      <c r="N1405">
        <v>0</v>
      </c>
      <c r="O1405" s="1" t="s">
        <v>22</v>
      </c>
      <c r="P1405">
        <v>10</v>
      </c>
      <c r="Q1405">
        <v>50.2</v>
      </c>
      <c r="R1405">
        <v>1035.8</v>
      </c>
      <c r="S1405" s="1" t="s">
        <v>22</v>
      </c>
      <c r="T1405">
        <v>38.969720000000002</v>
      </c>
      <c r="U1405">
        <v>-77.385189999999994</v>
      </c>
      <c r="V1405" s="1" t="s">
        <v>222</v>
      </c>
      <c r="W1405" s="1" t="s">
        <v>22</v>
      </c>
      <c r="X1405" s="1" t="s">
        <v>22</v>
      </c>
      <c r="Y1405" s="1" t="s">
        <v>26</v>
      </c>
    </row>
    <row r="1406" spans="1:25" x14ac:dyDescent="0.25">
      <c r="A1406" s="1" t="s">
        <v>222</v>
      </c>
      <c r="B1406" s="2">
        <v>41583</v>
      </c>
      <c r="C1406">
        <v>34.9</v>
      </c>
      <c r="D1406">
        <v>55.8</v>
      </c>
      <c r="E1406">
        <v>45.2</v>
      </c>
      <c r="F1406">
        <v>35.200000000000003</v>
      </c>
      <c r="G1406">
        <v>68.489999999999995</v>
      </c>
      <c r="I1406">
        <v>5</v>
      </c>
      <c r="K1406">
        <v>205.1</v>
      </c>
      <c r="L1406">
        <v>31.1</v>
      </c>
      <c r="M1406">
        <v>0</v>
      </c>
      <c r="N1406">
        <v>4.17</v>
      </c>
      <c r="O1406" s="1" t="s">
        <v>22</v>
      </c>
      <c r="P1406">
        <v>10</v>
      </c>
      <c r="Q1406">
        <v>87.7</v>
      </c>
      <c r="R1406">
        <v>1035</v>
      </c>
      <c r="S1406" s="1" t="s">
        <v>22</v>
      </c>
      <c r="T1406">
        <v>38.969720000000002</v>
      </c>
      <c r="U1406">
        <v>-77.385189999999994</v>
      </c>
      <c r="V1406" s="1" t="s">
        <v>222</v>
      </c>
      <c r="W1406" s="1" t="s">
        <v>22</v>
      </c>
      <c r="X1406" s="1" t="s">
        <v>22</v>
      </c>
      <c r="Y1406" s="1" t="s">
        <v>23</v>
      </c>
    </row>
    <row r="1407" spans="1:25" x14ac:dyDescent="0.25">
      <c r="A1407" s="1" t="s">
        <v>222</v>
      </c>
      <c r="B1407" s="2">
        <v>41584</v>
      </c>
      <c r="C1407">
        <v>47.8</v>
      </c>
      <c r="D1407">
        <v>67.900000000000006</v>
      </c>
      <c r="E1407">
        <v>56.8</v>
      </c>
      <c r="F1407">
        <v>46.8</v>
      </c>
      <c r="G1407">
        <v>70.2</v>
      </c>
      <c r="I1407">
        <v>13.6</v>
      </c>
      <c r="K1407">
        <v>177.33</v>
      </c>
      <c r="L1407">
        <v>48</v>
      </c>
      <c r="M1407">
        <v>0</v>
      </c>
      <c r="N1407">
        <v>0</v>
      </c>
      <c r="O1407" s="1" t="s">
        <v>22</v>
      </c>
      <c r="P1407">
        <v>10</v>
      </c>
      <c r="Q1407">
        <v>69.2</v>
      </c>
      <c r="R1407">
        <v>1025.9000000000001</v>
      </c>
      <c r="S1407" s="1" t="s">
        <v>22</v>
      </c>
      <c r="T1407">
        <v>38.969720000000002</v>
      </c>
      <c r="U1407">
        <v>-77.385189999999994</v>
      </c>
      <c r="V1407" s="1" t="s">
        <v>222</v>
      </c>
      <c r="W1407" s="1" t="s">
        <v>22</v>
      </c>
      <c r="X1407" s="1" t="s">
        <v>22</v>
      </c>
      <c r="Y1407" s="1" t="s">
        <v>26</v>
      </c>
    </row>
    <row r="1408" spans="1:25" x14ac:dyDescent="0.25">
      <c r="A1408" s="1" t="s">
        <v>222</v>
      </c>
      <c r="B1408" s="2">
        <v>41585</v>
      </c>
      <c r="C1408">
        <v>44.4</v>
      </c>
      <c r="D1408">
        <v>57.9</v>
      </c>
      <c r="E1408">
        <v>53.6</v>
      </c>
      <c r="F1408">
        <v>44</v>
      </c>
      <c r="G1408">
        <v>72.17</v>
      </c>
      <c r="I1408">
        <v>17.5</v>
      </c>
      <c r="J1408">
        <v>31.1</v>
      </c>
      <c r="K1408">
        <v>258.92</v>
      </c>
      <c r="L1408">
        <v>37.6</v>
      </c>
      <c r="M1408">
        <v>0.1</v>
      </c>
      <c r="N1408">
        <v>8.33</v>
      </c>
      <c r="O1408" s="1" t="s">
        <v>22</v>
      </c>
      <c r="P1408">
        <v>9.9</v>
      </c>
      <c r="Q1408">
        <v>63.5</v>
      </c>
      <c r="R1408">
        <v>1015</v>
      </c>
      <c r="S1408" s="1" t="s">
        <v>62</v>
      </c>
      <c r="T1408">
        <v>38.969720000000002</v>
      </c>
      <c r="U1408">
        <v>-77.385189999999994</v>
      </c>
      <c r="V1408" s="1" t="s">
        <v>222</v>
      </c>
      <c r="W1408" s="1" t="s">
        <v>22</v>
      </c>
      <c r="X1408" s="1" t="s">
        <v>22</v>
      </c>
      <c r="Y1408" s="1" t="s">
        <v>25</v>
      </c>
    </row>
    <row r="1409" spans="1:25" x14ac:dyDescent="0.25">
      <c r="A1409" s="1" t="s">
        <v>222</v>
      </c>
      <c r="B1409" s="2">
        <v>41586</v>
      </c>
      <c r="C1409">
        <v>32.5</v>
      </c>
      <c r="D1409">
        <v>51.3</v>
      </c>
      <c r="E1409">
        <v>41.7</v>
      </c>
      <c r="F1409">
        <v>23.5</v>
      </c>
      <c r="G1409">
        <v>50.1</v>
      </c>
      <c r="I1409">
        <v>17.600000000000001</v>
      </c>
      <c r="J1409">
        <v>30</v>
      </c>
      <c r="K1409">
        <v>286.64</v>
      </c>
      <c r="L1409">
        <v>31.7</v>
      </c>
      <c r="M1409">
        <v>0</v>
      </c>
      <c r="N1409">
        <v>0</v>
      </c>
      <c r="O1409" s="1" t="s">
        <v>22</v>
      </c>
      <c r="P1409">
        <v>10</v>
      </c>
      <c r="Q1409">
        <v>27.4</v>
      </c>
      <c r="R1409">
        <v>1022.7</v>
      </c>
      <c r="S1409" s="1" t="s">
        <v>22</v>
      </c>
      <c r="T1409">
        <v>38.969720000000002</v>
      </c>
      <c r="U1409">
        <v>-77.385189999999994</v>
      </c>
      <c r="V1409" s="1" t="s">
        <v>222</v>
      </c>
      <c r="W1409" s="1" t="s">
        <v>22</v>
      </c>
      <c r="X1409" s="1" t="s">
        <v>22</v>
      </c>
      <c r="Y1409" s="1" t="s">
        <v>26</v>
      </c>
    </row>
    <row r="1410" spans="1:25" x14ac:dyDescent="0.25">
      <c r="A1410" s="1" t="s">
        <v>222</v>
      </c>
      <c r="B1410" s="2">
        <v>41587</v>
      </c>
      <c r="C1410">
        <v>25.7</v>
      </c>
      <c r="D1410">
        <v>54</v>
      </c>
      <c r="E1410">
        <v>41.7</v>
      </c>
      <c r="F1410">
        <v>25.5</v>
      </c>
      <c r="G1410">
        <v>56.93</v>
      </c>
      <c r="I1410">
        <v>14.7</v>
      </c>
      <c r="K1410">
        <v>204.67</v>
      </c>
      <c r="L1410">
        <v>25.3</v>
      </c>
      <c r="M1410">
        <v>0</v>
      </c>
      <c r="N1410">
        <v>0</v>
      </c>
      <c r="O1410" s="1" t="s">
        <v>22</v>
      </c>
      <c r="P1410">
        <v>10</v>
      </c>
      <c r="Q1410">
        <v>27.6</v>
      </c>
      <c r="R1410">
        <v>1023.8</v>
      </c>
      <c r="S1410" s="1" t="s">
        <v>22</v>
      </c>
      <c r="T1410">
        <v>38.969720000000002</v>
      </c>
      <c r="U1410">
        <v>-77.385189999999994</v>
      </c>
      <c r="V1410" s="1" t="s">
        <v>222</v>
      </c>
      <c r="W1410" s="1" t="s">
        <v>22</v>
      </c>
      <c r="X1410" s="1" t="s">
        <v>22</v>
      </c>
      <c r="Y1410" s="1" t="s">
        <v>26</v>
      </c>
    </row>
    <row r="1411" spans="1:25" x14ac:dyDescent="0.25">
      <c r="A1411" s="1" t="s">
        <v>222</v>
      </c>
      <c r="B1411" s="2">
        <v>41588</v>
      </c>
      <c r="C1411">
        <v>38.5</v>
      </c>
      <c r="D1411">
        <v>62.5</v>
      </c>
      <c r="E1411">
        <v>48.3</v>
      </c>
      <c r="F1411">
        <v>27.4</v>
      </c>
      <c r="G1411">
        <v>46.1</v>
      </c>
      <c r="I1411">
        <v>22.8</v>
      </c>
      <c r="J1411">
        <v>35.6</v>
      </c>
      <c r="K1411">
        <v>249.38</v>
      </c>
      <c r="L1411">
        <v>33.799999999999997</v>
      </c>
      <c r="M1411">
        <v>0</v>
      </c>
      <c r="N1411">
        <v>0</v>
      </c>
      <c r="O1411" s="1" t="s">
        <v>22</v>
      </c>
      <c r="P1411">
        <v>10</v>
      </c>
      <c r="Q1411">
        <v>23.2</v>
      </c>
      <c r="R1411">
        <v>1018.3</v>
      </c>
      <c r="S1411" s="1" t="s">
        <v>22</v>
      </c>
      <c r="T1411">
        <v>38.969720000000002</v>
      </c>
      <c r="U1411">
        <v>-77.385189999999994</v>
      </c>
      <c r="V1411" s="1" t="s">
        <v>222</v>
      </c>
      <c r="W1411" s="1" t="s">
        <v>22</v>
      </c>
      <c r="X1411" s="1" t="s">
        <v>22</v>
      </c>
      <c r="Y1411" s="1" t="s">
        <v>28</v>
      </c>
    </row>
    <row r="1412" spans="1:25" x14ac:dyDescent="0.25">
      <c r="A1412" s="1" t="s">
        <v>222</v>
      </c>
      <c r="B1412" s="2">
        <v>41589</v>
      </c>
      <c r="C1412">
        <v>34.200000000000003</v>
      </c>
      <c r="D1412">
        <v>57.7</v>
      </c>
      <c r="E1412">
        <v>47.9</v>
      </c>
      <c r="F1412">
        <v>26.6</v>
      </c>
      <c r="G1412">
        <v>45.05</v>
      </c>
      <c r="I1412">
        <v>13.1</v>
      </c>
      <c r="K1412">
        <v>220</v>
      </c>
      <c r="L1412">
        <v>31.4</v>
      </c>
      <c r="M1412">
        <v>0</v>
      </c>
      <c r="N1412">
        <v>0</v>
      </c>
      <c r="O1412" s="1" t="s">
        <v>22</v>
      </c>
      <c r="P1412">
        <v>10</v>
      </c>
      <c r="Q1412">
        <v>50.2</v>
      </c>
      <c r="R1412">
        <v>1022.5</v>
      </c>
      <c r="S1412" s="1" t="s">
        <v>22</v>
      </c>
      <c r="T1412">
        <v>38.969720000000002</v>
      </c>
      <c r="U1412">
        <v>-77.385189999999994</v>
      </c>
      <c r="V1412" s="1" t="s">
        <v>222</v>
      </c>
      <c r="W1412" s="1" t="s">
        <v>22</v>
      </c>
      <c r="X1412" s="1" t="s">
        <v>22</v>
      </c>
      <c r="Y1412" s="1" t="s">
        <v>26</v>
      </c>
    </row>
    <row r="1413" spans="1:25" x14ac:dyDescent="0.25">
      <c r="A1413" s="1" t="s">
        <v>222</v>
      </c>
      <c r="B1413" s="2">
        <v>41590</v>
      </c>
      <c r="C1413">
        <v>30.9</v>
      </c>
      <c r="D1413">
        <v>50.9</v>
      </c>
      <c r="E1413">
        <v>40.700000000000003</v>
      </c>
      <c r="F1413">
        <v>20.6</v>
      </c>
      <c r="G1413">
        <v>45.09</v>
      </c>
      <c r="I1413">
        <v>21.8</v>
      </c>
      <c r="J1413">
        <v>34.4</v>
      </c>
      <c r="K1413">
        <v>310.04000000000002</v>
      </c>
      <c r="L1413">
        <v>22.5</v>
      </c>
      <c r="M1413">
        <v>0</v>
      </c>
      <c r="N1413">
        <v>0</v>
      </c>
      <c r="O1413" s="1" t="s">
        <v>22</v>
      </c>
      <c r="P1413">
        <v>10</v>
      </c>
      <c r="Q1413">
        <v>74.599999999999994</v>
      </c>
      <c r="R1413">
        <v>1023.1</v>
      </c>
      <c r="S1413" s="1" t="s">
        <v>22</v>
      </c>
      <c r="T1413">
        <v>38.969720000000002</v>
      </c>
      <c r="U1413">
        <v>-77.385189999999994</v>
      </c>
      <c r="V1413" s="1" t="s">
        <v>222</v>
      </c>
      <c r="W1413" s="1" t="s">
        <v>22</v>
      </c>
      <c r="X1413" s="1" t="s">
        <v>22</v>
      </c>
      <c r="Y1413" s="1" t="s">
        <v>26</v>
      </c>
    </row>
    <row r="1414" spans="1:25" x14ac:dyDescent="0.25">
      <c r="A1414" s="1" t="s">
        <v>222</v>
      </c>
      <c r="B1414" s="2">
        <v>41591</v>
      </c>
      <c r="C1414">
        <v>26.7</v>
      </c>
      <c r="D1414">
        <v>42.9</v>
      </c>
      <c r="E1414">
        <v>33.700000000000003</v>
      </c>
      <c r="F1414">
        <v>17</v>
      </c>
      <c r="G1414">
        <v>51.32</v>
      </c>
      <c r="I1414">
        <v>17.8</v>
      </c>
      <c r="K1414">
        <v>285.61</v>
      </c>
      <c r="L1414">
        <v>16.600000000000001</v>
      </c>
      <c r="M1414">
        <v>0</v>
      </c>
      <c r="N1414">
        <v>0</v>
      </c>
      <c r="O1414" s="1" t="s">
        <v>22</v>
      </c>
      <c r="P1414">
        <v>10</v>
      </c>
      <c r="Q1414">
        <v>25.2</v>
      </c>
      <c r="R1414">
        <v>1031</v>
      </c>
      <c r="S1414" s="1" t="s">
        <v>22</v>
      </c>
      <c r="T1414">
        <v>38.969720000000002</v>
      </c>
      <c r="U1414">
        <v>-77.385189999999994</v>
      </c>
      <c r="V1414" s="1" t="s">
        <v>222</v>
      </c>
      <c r="W1414" s="1" t="s">
        <v>22</v>
      </c>
      <c r="X1414" s="1" t="s">
        <v>22</v>
      </c>
      <c r="Y1414" s="1" t="s">
        <v>26</v>
      </c>
    </row>
    <row r="1415" spans="1:25" x14ac:dyDescent="0.25">
      <c r="A1415" s="1" t="s">
        <v>222</v>
      </c>
      <c r="B1415" s="2">
        <v>41592</v>
      </c>
      <c r="C1415">
        <v>22.3</v>
      </c>
      <c r="D1415">
        <v>56.6</v>
      </c>
      <c r="E1415">
        <v>37.1</v>
      </c>
      <c r="F1415">
        <v>18.5</v>
      </c>
      <c r="G1415">
        <v>52.43</v>
      </c>
      <c r="I1415">
        <v>8.1</v>
      </c>
      <c r="K1415">
        <v>191.21</v>
      </c>
      <c r="L1415">
        <v>20.3</v>
      </c>
      <c r="M1415">
        <v>0</v>
      </c>
      <c r="N1415">
        <v>0</v>
      </c>
      <c r="O1415" s="1" t="s">
        <v>22</v>
      </c>
      <c r="P1415">
        <v>10</v>
      </c>
      <c r="Q1415">
        <v>22.8</v>
      </c>
      <c r="R1415">
        <v>1026.5</v>
      </c>
      <c r="S1415" s="1" t="s">
        <v>22</v>
      </c>
      <c r="T1415">
        <v>38.969720000000002</v>
      </c>
      <c r="U1415">
        <v>-77.385189999999994</v>
      </c>
      <c r="V1415" s="1" t="s">
        <v>222</v>
      </c>
      <c r="W1415" s="1" t="s">
        <v>22</v>
      </c>
      <c r="X1415" s="1" t="s">
        <v>22</v>
      </c>
      <c r="Y1415" s="1" t="s">
        <v>28</v>
      </c>
    </row>
    <row r="1416" spans="1:25" x14ac:dyDescent="0.25">
      <c r="A1416" s="1" t="s">
        <v>222</v>
      </c>
      <c r="B1416" s="2">
        <v>41593</v>
      </c>
      <c r="C1416">
        <v>25.6</v>
      </c>
      <c r="D1416">
        <v>60.4</v>
      </c>
      <c r="E1416">
        <v>43.3</v>
      </c>
      <c r="F1416">
        <v>23.6</v>
      </c>
      <c r="G1416">
        <v>51.24</v>
      </c>
      <c r="I1416">
        <v>7.6</v>
      </c>
      <c r="K1416">
        <v>200.61</v>
      </c>
      <c r="L1416">
        <v>19.600000000000001</v>
      </c>
      <c r="M1416">
        <v>0</v>
      </c>
      <c r="N1416">
        <v>8.33</v>
      </c>
      <c r="O1416" s="1" t="s">
        <v>22</v>
      </c>
      <c r="P1416">
        <v>9.9</v>
      </c>
      <c r="Q1416">
        <v>63.5</v>
      </c>
      <c r="R1416">
        <v>1023.8</v>
      </c>
      <c r="S1416" s="1" t="s">
        <v>119</v>
      </c>
      <c r="T1416">
        <v>38.969720000000002</v>
      </c>
      <c r="U1416">
        <v>-77.385189999999994</v>
      </c>
      <c r="V1416" s="1" t="s">
        <v>222</v>
      </c>
      <c r="W1416" s="1" t="s">
        <v>22</v>
      </c>
      <c r="X1416" s="1" t="s">
        <v>22</v>
      </c>
      <c r="Y1416" s="1" t="s">
        <v>26</v>
      </c>
    </row>
    <row r="1417" spans="1:25" x14ac:dyDescent="0.25">
      <c r="A1417" s="1" t="s">
        <v>222</v>
      </c>
      <c r="B1417" s="2">
        <v>41594</v>
      </c>
      <c r="C1417">
        <v>40.5</v>
      </c>
      <c r="D1417">
        <v>52</v>
      </c>
      <c r="E1417">
        <v>48.1</v>
      </c>
      <c r="F1417">
        <v>45.9</v>
      </c>
      <c r="G1417">
        <v>92.13</v>
      </c>
      <c r="I1417">
        <v>8.1999999999999993</v>
      </c>
      <c r="K1417">
        <v>149.1</v>
      </c>
      <c r="L1417">
        <v>43.6</v>
      </c>
      <c r="M1417">
        <v>0.2</v>
      </c>
      <c r="N1417">
        <v>20.83</v>
      </c>
      <c r="O1417" s="1" t="s">
        <v>22</v>
      </c>
      <c r="P1417">
        <v>3.3</v>
      </c>
      <c r="Q1417">
        <v>89.8</v>
      </c>
      <c r="R1417">
        <v>1025.2</v>
      </c>
      <c r="S1417" s="1" t="s">
        <v>92</v>
      </c>
      <c r="T1417">
        <v>38.969720000000002</v>
      </c>
      <c r="U1417">
        <v>-77.385189999999994</v>
      </c>
      <c r="V1417" s="1" t="s">
        <v>222</v>
      </c>
      <c r="W1417" s="1" t="s">
        <v>22</v>
      </c>
      <c r="X1417" s="1" t="s">
        <v>22</v>
      </c>
      <c r="Y1417" s="1" t="s">
        <v>24</v>
      </c>
    </row>
    <row r="1418" spans="1:25" x14ac:dyDescent="0.25">
      <c r="A1418" s="1" t="s">
        <v>222</v>
      </c>
      <c r="B1418" s="2">
        <v>41595</v>
      </c>
      <c r="C1418">
        <v>51.1</v>
      </c>
      <c r="D1418">
        <v>60.9</v>
      </c>
      <c r="E1418">
        <v>56.6</v>
      </c>
      <c r="F1418">
        <v>53.7</v>
      </c>
      <c r="G1418">
        <v>90.04</v>
      </c>
      <c r="I1418">
        <v>11.9</v>
      </c>
      <c r="K1418">
        <v>166.25</v>
      </c>
      <c r="M1418">
        <v>0</v>
      </c>
      <c r="N1418">
        <v>20.83</v>
      </c>
      <c r="O1418" s="1" t="s">
        <v>22</v>
      </c>
      <c r="P1418">
        <v>4.9000000000000004</v>
      </c>
      <c r="Q1418">
        <v>77</v>
      </c>
      <c r="R1418">
        <v>1017.9</v>
      </c>
      <c r="S1418" s="1" t="s">
        <v>223</v>
      </c>
      <c r="T1418">
        <v>38.969720000000002</v>
      </c>
      <c r="U1418">
        <v>-77.385189999999994</v>
      </c>
      <c r="V1418" s="1" t="s">
        <v>222</v>
      </c>
      <c r="W1418" s="1" t="s">
        <v>22</v>
      </c>
      <c r="X1418" s="1" t="s">
        <v>22</v>
      </c>
      <c r="Y1418" s="1" t="s">
        <v>23</v>
      </c>
    </row>
    <row r="1419" spans="1:25" x14ac:dyDescent="0.25">
      <c r="A1419" s="1" t="s">
        <v>222</v>
      </c>
      <c r="B1419" s="2">
        <v>41596</v>
      </c>
      <c r="C1419">
        <v>50.9</v>
      </c>
      <c r="D1419">
        <v>67.7</v>
      </c>
      <c r="E1419">
        <v>59.4</v>
      </c>
      <c r="F1419">
        <v>36.299999999999997</v>
      </c>
      <c r="G1419">
        <v>48.6</v>
      </c>
      <c r="I1419">
        <v>18.8</v>
      </c>
      <c r="J1419">
        <v>42.5</v>
      </c>
      <c r="K1419">
        <v>258.70999999999998</v>
      </c>
      <c r="M1419">
        <v>0.1</v>
      </c>
      <c r="N1419">
        <v>8.33</v>
      </c>
      <c r="O1419" s="1" t="s">
        <v>22</v>
      </c>
      <c r="P1419">
        <v>9.8000000000000007</v>
      </c>
      <c r="Q1419">
        <v>36.6</v>
      </c>
      <c r="R1419">
        <v>1008.8</v>
      </c>
      <c r="S1419" s="1" t="s">
        <v>104</v>
      </c>
      <c r="T1419">
        <v>38.969720000000002</v>
      </c>
      <c r="U1419">
        <v>-77.385189999999994</v>
      </c>
      <c r="V1419" s="1" t="s">
        <v>222</v>
      </c>
      <c r="W1419" s="1" t="s">
        <v>22</v>
      </c>
      <c r="X1419" s="1" t="s">
        <v>22</v>
      </c>
      <c r="Y1419" s="1" t="s">
        <v>25</v>
      </c>
    </row>
    <row r="1420" spans="1:25" x14ac:dyDescent="0.25">
      <c r="A1420" s="1" t="s">
        <v>222</v>
      </c>
      <c r="B1420" s="2">
        <v>41597</v>
      </c>
      <c r="C1420">
        <v>37.700000000000003</v>
      </c>
      <c r="D1420">
        <v>47.7</v>
      </c>
      <c r="E1420">
        <v>43.5</v>
      </c>
      <c r="F1420">
        <v>24.4</v>
      </c>
      <c r="G1420">
        <v>46.99</v>
      </c>
      <c r="I1420">
        <v>18</v>
      </c>
      <c r="K1420">
        <v>320.79000000000002</v>
      </c>
      <c r="L1420">
        <v>31.9</v>
      </c>
      <c r="M1420">
        <v>0</v>
      </c>
      <c r="N1420">
        <v>0</v>
      </c>
      <c r="O1420" s="1" t="s">
        <v>22</v>
      </c>
      <c r="P1420">
        <v>10</v>
      </c>
      <c r="Q1420">
        <v>57.4</v>
      </c>
      <c r="R1420">
        <v>1021.7</v>
      </c>
      <c r="S1420" s="1" t="s">
        <v>22</v>
      </c>
      <c r="T1420">
        <v>38.969720000000002</v>
      </c>
      <c r="U1420">
        <v>-77.385189999999994</v>
      </c>
      <c r="V1420" s="1" t="s">
        <v>222</v>
      </c>
      <c r="W1420" s="1" t="s">
        <v>22</v>
      </c>
      <c r="X1420" s="1" t="s">
        <v>22</v>
      </c>
      <c r="Y1420" s="1" t="s">
        <v>26</v>
      </c>
    </row>
    <row r="1421" spans="1:25" x14ac:dyDescent="0.25">
      <c r="A1421" s="1" t="s">
        <v>222</v>
      </c>
      <c r="B1421" s="2">
        <v>41598</v>
      </c>
      <c r="C1421">
        <v>28.5</v>
      </c>
      <c r="D1421">
        <v>46.9</v>
      </c>
      <c r="E1421">
        <v>37.299999999999997</v>
      </c>
      <c r="F1421">
        <v>22.5</v>
      </c>
      <c r="G1421">
        <v>56.83</v>
      </c>
      <c r="I1421">
        <v>10.6</v>
      </c>
      <c r="K1421">
        <v>110.64</v>
      </c>
      <c r="L1421">
        <v>23.6</v>
      </c>
      <c r="M1421">
        <v>0</v>
      </c>
      <c r="N1421">
        <v>0</v>
      </c>
      <c r="O1421" s="1" t="s">
        <v>22</v>
      </c>
      <c r="P1421">
        <v>10</v>
      </c>
      <c r="Q1421">
        <v>52.3</v>
      </c>
      <c r="R1421">
        <v>1032.9000000000001</v>
      </c>
      <c r="S1421" s="1" t="s">
        <v>22</v>
      </c>
      <c r="T1421">
        <v>38.969720000000002</v>
      </c>
      <c r="U1421">
        <v>-77.385189999999994</v>
      </c>
      <c r="V1421" s="1" t="s">
        <v>222</v>
      </c>
      <c r="W1421" s="1" t="s">
        <v>22</v>
      </c>
      <c r="X1421" s="1" t="s">
        <v>22</v>
      </c>
      <c r="Y1421" s="1" t="s">
        <v>26</v>
      </c>
    </row>
    <row r="1422" spans="1:25" x14ac:dyDescent="0.25">
      <c r="A1422" s="1" t="s">
        <v>222</v>
      </c>
      <c r="B1422" s="2">
        <v>41599</v>
      </c>
      <c r="C1422">
        <v>28.4</v>
      </c>
      <c r="D1422">
        <v>47.7</v>
      </c>
      <c r="E1422">
        <v>39.4</v>
      </c>
      <c r="F1422">
        <v>30.6</v>
      </c>
      <c r="G1422">
        <v>71.25</v>
      </c>
      <c r="I1422">
        <v>5.5</v>
      </c>
      <c r="K1422">
        <v>178.17</v>
      </c>
      <c r="L1422">
        <v>23.4</v>
      </c>
      <c r="M1422">
        <v>0</v>
      </c>
      <c r="N1422">
        <v>0</v>
      </c>
      <c r="O1422" s="1" t="s">
        <v>22</v>
      </c>
      <c r="P1422">
        <v>10</v>
      </c>
      <c r="Q1422">
        <v>77.7</v>
      </c>
      <c r="R1422">
        <v>1033.0999999999999</v>
      </c>
      <c r="S1422" s="1" t="s">
        <v>22</v>
      </c>
      <c r="T1422">
        <v>38.969720000000002</v>
      </c>
      <c r="U1422">
        <v>-77.385189999999994</v>
      </c>
      <c r="V1422" s="1" t="s">
        <v>222</v>
      </c>
      <c r="W1422" s="1" t="s">
        <v>22</v>
      </c>
      <c r="X1422" s="1" t="s">
        <v>22</v>
      </c>
      <c r="Y1422" s="1" t="s">
        <v>23</v>
      </c>
    </row>
    <row r="1423" spans="1:25" x14ac:dyDescent="0.25">
      <c r="A1423" s="1" t="s">
        <v>222</v>
      </c>
      <c r="B1423" s="2">
        <v>41600</v>
      </c>
      <c r="C1423">
        <v>44.3</v>
      </c>
      <c r="D1423">
        <v>62.5</v>
      </c>
      <c r="E1423">
        <v>54.2</v>
      </c>
      <c r="F1423">
        <v>45.1</v>
      </c>
      <c r="G1423">
        <v>71.67</v>
      </c>
      <c r="I1423">
        <v>14.5</v>
      </c>
      <c r="K1423">
        <v>216.64</v>
      </c>
      <c r="L1423">
        <v>42.1</v>
      </c>
      <c r="M1423">
        <v>0</v>
      </c>
      <c r="N1423">
        <v>0</v>
      </c>
      <c r="O1423" s="1" t="s">
        <v>22</v>
      </c>
      <c r="P1423">
        <v>9.9</v>
      </c>
      <c r="Q1423">
        <v>93.9</v>
      </c>
      <c r="R1423">
        <v>1021.6</v>
      </c>
      <c r="S1423" s="1" t="s">
        <v>67</v>
      </c>
      <c r="T1423">
        <v>38.969720000000002</v>
      </c>
      <c r="U1423">
        <v>-77.385189999999994</v>
      </c>
      <c r="V1423" s="1" t="s">
        <v>222</v>
      </c>
      <c r="W1423" s="1" t="s">
        <v>22</v>
      </c>
      <c r="X1423" s="1" t="s">
        <v>22</v>
      </c>
      <c r="Y1423" s="1" t="s">
        <v>23</v>
      </c>
    </row>
    <row r="1424" spans="1:25" x14ac:dyDescent="0.25">
      <c r="A1424" s="1" t="s">
        <v>222</v>
      </c>
      <c r="B1424" s="2">
        <v>41601</v>
      </c>
      <c r="C1424">
        <v>32</v>
      </c>
      <c r="D1424">
        <v>56.6</v>
      </c>
      <c r="E1424">
        <v>44</v>
      </c>
      <c r="F1424">
        <v>25.3</v>
      </c>
      <c r="G1424">
        <v>48.76</v>
      </c>
      <c r="I1424">
        <v>22.2</v>
      </c>
      <c r="J1424">
        <v>35.6</v>
      </c>
      <c r="K1424">
        <v>319.42</v>
      </c>
      <c r="L1424">
        <v>22.3</v>
      </c>
      <c r="M1424">
        <v>0</v>
      </c>
      <c r="N1424">
        <v>0</v>
      </c>
      <c r="O1424" s="1" t="s">
        <v>22</v>
      </c>
      <c r="P1424">
        <v>10</v>
      </c>
      <c r="Q1424">
        <v>67.099999999999994</v>
      </c>
      <c r="R1424">
        <v>1019.8</v>
      </c>
      <c r="S1424" s="1" t="s">
        <v>22</v>
      </c>
      <c r="T1424">
        <v>38.969720000000002</v>
      </c>
      <c r="U1424">
        <v>-77.385189999999994</v>
      </c>
      <c r="V1424" s="1" t="s">
        <v>222</v>
      </c>
      <c r="W1424" s="1" t="s">
        <v>22</v>
      </c>
      <c r="X1424" s="1" t="s">
        <v>22</v>
      </c>
      <c r="Y1424" s="1" t="s">
        <v>26</v>
      </c>
    </row>
    <row r="1425" spans="1:25" x14ac:dyDescent="0.25">
      <c r="A1425" s="1" t="s">
        <v>222</v>
      </c>
      <c r="B1425" s="2">
        <v>41602</v>
      </c>
      <c r="C1425">
        <v>23</v>
      </c>
      <c r="D1425">
        <v>31.9</v>
      </c>
      <c r="E1425">
        <v>27.2</v>
      </c>
      <c r="F1425">
        <v>3.6</v>
      </c>
      <c r="G1425">
        <v>36.21</v>
      </c>
      <c r="I1425">
        <v>21.9</v>
      </c>
      <c r="J1425">
        <v>34.4</v>
      </c>
      <c r="K1425">
        <v>305.58</v>
      </c>
      <c r="L1425">
        <v>10.199999999999999</v>
      </c>
      <c r="M1425">
        <v>0</v>
      </c>
      <c r="N1425">
        <v>0</v>
      </c>
      <c r="O1425" s="1" t="s">
        <v>22</v>
      </c>
      <c r="P1425">
        <v>10</v>
      </c>
      <c r="Q1425">
        <v>36.299999999999997</v>
      </c>
      <c r="R1425">
        <v>1029.5</v>
      </c>
      <c r="S1425" s="1" t="s">
        <v>22</v>
      </c>
      <c r="T1425">
        <v>38.969720000000002</v>
      </c>
      <c r="U1425">
        <v>-77.385189999999994</v>
      </c>
      <c r="V1425" s="1" t="s">
        <v>222</v>
      </c>
      <c r="W1425" s="1" t="s">
        <v>22</v>
      </c>
      <c r="X1425" s="1" t="s">
        <v>22</v>
      </c>
      <c r="Y1425" s="1" t="s">
        <v>26</v>
      </c>
    </row>
    <row r="1426" spans="1:25" x14ac:dyDescent="0.25">
      <c r="A1426" s="1" t="s">
        <v>222</v>
      </c>
      <c r="B1426" s="2">
        <v>41603</v>
      </c>
      <c r="C1426">
        <v>18.2</v>
      </c>
      <c r="D1426">
        <v>36.9</v>
      </c>
      <c r="E1426">
        <v>28.1</v>
      </c>
      <c r="F1426">
        <v>7</v>
      </c>
      <c r="G1426">
        <v>42.24</v>
      </c>
      <c r="I1426">
        <v>14.2</v>
      </c>
      <c r="K1426">
        <v>211.54</v>
      </c>
      <c r="L1426">
        <v>11.5</v>
      </c>
      <c r="M1426">
        <v>0</v>
      </c>
      <c r="N1426">
        <v>0</v>
      </c>
      <c r="O1426" s="1" t="s">
        <v>22</v>
      </c>
      <c r="P1426">
        <v>10</v>
      </c>
      <c r="Q1426">
        <v>41.8</v>
      </c>
      <c r="R1426">
        <v>1032.0999999999999</v>
      </c>
      <c r="S1426" s="1" t="s">
        <v>22</v>
      </c>
      <c r="T1426">
        <v>38.969720000000002</v>
      </c>
      <c r="U1426">
        <v>-77.385189999999994</v>
      </c>
      <c r="V1426" s="1" t="s">
        <v>222</v>
      </c>
      <c r="W1426" s="1" t="s">
        <v>22</v>
      </c>
      <c r="X1426" s="1" t="s">
        <v>22</v>
      </c>
      <c r="Y1426" s="1" t="s">
        <v>26</v>
      </c>
    </row>
    <row r="1427" spans="1:25" x14ac:dyDescent="0.25">
      <c r="A1427" s="1" t="s">
        <v>222</v>
      </c>
      <c r="B1427" s="2">
        <v>41604</v>
      </c>
      <c r="C1427">
        <v>33.200000000000003</v>
      </c>
      <c r="D1427">
        <v>37.1</v>
      </c>
      <c r="E1427">
        <v>34.799999999999997</v>
      </c>
      <c r="F1427">
        <v>25.8</v>
      </c>
      <c r="G1427">
        <v>73.58</v>
      </c>
      <c r="I1427">
        <v>13.4</v>
      </c>
      <c r="K1427">
        <v>155.08000000000001</v>
      </c>
      <c r="L1427">
        <v>27.1</v>
      </c>
      <c r="M1427">
        <v>1.5</v>
      </c>
      <c r="N1427">
        <v>66.67</v>
      </c>
      <c r="O1427" s="1" t="s">
        <v>22</v>
      </c>
      <c r="P1427">
        <v>5.9</v>
      </c>
      <c r="Q1427">
        <v>95.6</v>
      </c>
      <c r="R1427">
        <v>1020.1</v>
      </c>
      <c r="S1427" s="1" t="s">
        <v>109</v>
      </c>
      <c r="T1427">
        <v>38.969720000000002</v>
      </c>
      <c r="U1427">
        <v>-77.385189999999994</v>
      </c>
      <c r="V1427" s="1" t="s">
        <v>222</v>
      </c>
      <c r="W1427" s="1" t="s">
        <v>22</v>
      </c>
      <c r="X1427" s="1" t="s">
        <v>22</v>
      </c>
      <c r="Y1427" s="1" t="s">
        <v>24</v>
      </c>
    </row>
    <row r="1428" spans="1:25" x14ac:dyDescent="0.25">
      <c r="A1428" s="1" t="s">
        <v>222</v>
      </c>
      <c r="B1428" s="2">
        <v>41605</v>
      </c>
      <c r="C1428">
        <v>29.1</v>
      </c>
      <c r="D1428">
        <v>39.9</v>
      </c>
      <c r="E1428">
        <v>36.799999999999997</v>
      </c>
      <c r="F1428">
        <v>29.6</v>
      </c>
      <c r="G1428">
        <v>75.900000000000006</v>
      </c>
      <c r="I1428">
        <v>21.4</v>
      </c>
      <c r="J1428">
        <v>38</v>
      </c>
      <c r="K1428">
        <v>313.5</v>
      </c>
      <c r="L1428">
        <v>17.3</v>
      </c>
      <c r="M1428">
        <v>0.6</v>
      </c>
      <c r="N1428">
        <v>37.5</v>
      </c>
      <c r="O1428" s="1" t="s">
        <v>22</v>
      </c>
      <c r="P1428">
        <v>8.6999999999999993</v>
      </c>
      <c r="Q1428">
        <v>86.5</v>
      </c>
      <c r="R1428">
        <v>1005.1</v>
      </c>
      <c r="S1428" s="1" t="s">
        <v>389</v>
      </c>
      <c r="T1428">
        <v>38.969720000000002</v>
      </c>
      <c r="U1428">
        <v>-77.385189999999994</v>
      </c>
      <c r="V1428" s="1" t="s">
        <v>222</v>
      </c>
      <c r="W1428" s="1" t="s">
        <v>22</v>
      </c>
      <c r="X1428" s="1" t="s">
        <v>22</v>
      </c>
      <c r="Y1428" s="1" t="s">
        <v>24</v>
      </c>
    </row>
    <row r="1429" spans="1:25" x14ac:dyDescent="0.25">
      <c r="A1429" s="1" t="s">
        <v>222</v>
      </c>
      <c r="B1429" s="2">
        <v>41606</v>
      </c>
      <c r="C1429">
        <v>26.2</v>
      </c>
      <c r="D1429">
        <v>37.700000000000003</v>
      </c>
      <c r="E1429">
        <v>30.8</v>
      </c>
      <c r="F1429">
        <v>14.3</v>
      </c>
      <c r="G1429">
        <v>50.85</v>
      </c>
      <c r="I1429">
        <v>21.8</v>
      </c>
      <c r="J1429">
        <v>31.1</v>
      </c>
      <c r="K1429">
        <v>261.67</v>
      </c>
      <c r="L1429">
        <v>15.6</v>
      </c>
      <c r="M1429">
        <v>0</v>
      </c>
      <c r="N1429">
        <v>0</v>
      </c>
      <c r="O1429" s="1" t="s">
        <v>22</v>
      </c>
      <c r="P1429">
        <v>10</v>
      </c>
      <c r="Q1429">
        <v>38.6</v>
      </c>
      <c r="R1429">
        <v>1027.0999999999999</v>
      </c>
      <c r="S1429" s="1" t="s">
        <v>22</v>
      </c>
      <c r="T1429">
        <v>38.969720000000002</v>
      </c>
      <c r="U1429">
        <v>-77.385189999999994</v>
      </c>
      <c r="V1429" s="1" t="s">
        <v>222</v>
      </c>
      <c r="W1429" s="1" t="s">
        <v>22</v>
      </c>
      <c r="X1429" s="1" t="s">
        <v>22</v>
      </c>
      <c r="Y1429" s="1" t="s">
        <v>26</v>
      </c>
    </row>
    <row r="1430" spans="1:25" x14ac:dyDescent="0.25">
      <c r="A1430" s="1" t="s">
        <v>222</v>
      </c>
      <c r="B1430" s="2">
        <v>41607</v>
      </c>
      <c r="C1430">
        <v>23.4</v>
      </c>
      <c r="D1430">
        <v>41.9</v>
      </c>
      <c r="E1430">
        <v>32.6</v>
      </c>
      <c r="F1430">
        <v>18.899999999999999</v>
      </c>
      <c r="G1430">
        <v>58.65</v>
      </c>
      <c r="I1430">
        <v>14.6</v>
      </c>
      <c r="K1430">
        <v>238.77</v>
      </c>
      <c r="L1430">
        <v>18</v>
      </c>
      <c r="M1430">
        <v>0</v>
      </c>
      <c r="N1430">
        <v>0</v>
      </c>
      <c r="O1430" s="1" t="s">
        <v>22</v>
      </c>
      <c r="P1430">
        <v>10</v>
      </c>
      <c r="Q1430">
        <v>22.2</v>
      </c>
      <c r="R1430">
        <v>1036.0999999999999</v>
      </c>
      <c r="S1430" s="1" t="s">
        <v>22</v>
      </c>
      <c r="T1430">
        <v>38.969720000000002</v>
      </c>
      <c r="U1430">
        <v>-77.385189999999994</v>
      </c>
      <c r="V1430" s="1" t="s">
        <v>222</v>
      </c>
      <c r="W1430" s="1" t="s">
        <v>22</v>
      </c>
      <c r="X1430" s="1" t="s">
        <v>22</v>
      </c>
      <c r="Y1430" s="1" t="s">
        <v>28</v>
      </c>
    </row>
    <row r="1431" spans="1:25" x14ac:dyDescent="0.25">
      <c r="A1431" s="1" t="s">
        <v>222</v>
      </c>
      <c r="B1431" s="2">
        <v>41608</v>
      </c>
      <c r="C1431">
        <v>21.5</v>
      </c>
      <c r="D1431">
        <v>36.9</v>
      </c>
      <c r="E1431">
        <v>29.2</v>
      </c>
      <c r="F1431">
        <v>18.5</v>
      </c>
      <c r="G1431">
        <v>65.47</v>
      </c>
      <c r="I1431">
        <v>6.1</v>
      </c>
      <c r="K1431">
        <v>129.4</v>
      </c>
      <c r="L1431">
        <v>19.600000000000001</v>
      </c>
      <c r="M1431">
        <v>0</v>
      </c>
      <c r="N1431">
        <v>0</v>
      </c>
      <c r="O1431" s="1" t="s">
        <v>22</v>
      </c>
      <c r="P1431">
        <v>9.9</v>
      </c>
      <c r="Q1431">
        <v>49.8</v>
      </c>
      <c r="R1431">
        <v>1036.8</v>
      </c>
      <c r="S1431" s="1" t="s">
        <v>22</v>
      </c>
      <c r="T1431">
        <v>38.969720000000002</v>
      </c>
      <c r="U1431">
        <v>-77.385189999999994</v>
      </c>
      <c r="V1431" s="1" t="s">
        <v>222</v>
      </c>
      <c r="W1431" s="1" t="s">
        <v>22</v>
      </c>
      <c r="X1431" s="1" t="s">
        <v>22</v>
      </c>
      <c r="Y1431" s="1" t="s">
        <v>26</v>
      </c>
    </row>
    <row r="1432" spans="1:25" x14ac:dyDescent="0.25">
      <c r="A1432" s="1" t="s">
        <v>222</v>
      </c>
      <c r="B1432" s="2">
        <v>41609</v>
      </c>
      <c r="C1432">
        <v>20.2</v>
      </c>
      <c r="D1432">
        <v>45.8</v>
      </c>
      <c r="E1432">
        <v>33.4</v>
      </c>
      <c r="F1432">
        <v>24</v>
      </c>
      <c r="G1432">
        <v>70.06</v>
      </c>
      <c r="I1432">
        <v>5.9</v>
      </c>
      <c r="K1432">
        <v>226.89</v>
      </c>
      <c r="L1432">
        <v>19.3</v>
      </c>
      <c r="M1432">
        <v>0</v>
      </c>
      <c r="N1432">
        <v>0</v>
      </c>
      <c r="O1432" s="1" t="s">
        <v>22</v>
      </c>
      <c r="P1432">
        <v>9.8000000000000007</v>
      </c>
      <c r="Q1432">
        <v>52.8</v>
      </c>
      <c r="R1432">
        <v>1022.5</v>
      </c>
      <c r="S1432" s="1" t="s">
        <v>22</v>
      </c>
      <c r="T1432">
        <v>38.969720000000002</v>
      </c>
      <c r="U1432">
        <v>-77.385189999999994</v>
      </c>
      <c r="V1432" s="1" t="s">
        <v>222</v>
      </c>
      <c r="W1432" s="1" t="s">
        <v>22</v>
      </c>
      <c r="X1432" s="1" t="s">
        <v>22</v>
      </c>
      <c r="Y1432" s="1" t="s">
        <v>26</v>
      </c>
    </row>
    <row r="1433" spans="1:25" x14ac:dyDescent="0.25">
      <c r="A1433" s="1" t="s">
        <v>222</v>
      </c>
      <c r="B1433" s="2">
        <v>41610</v>
      </c>
      <c r="C1433">
        <v>38</v>
      </c>
      <c r="D1433">
        <v>47.8</v>
      </c>
      <c r="E1433">
        <v>41.6</v>
      </c>
      <c r="F1433">
        <v>32.5</v>
      </c>
      <c r="G1433">
        <v>70.14</v>
      </c>
      <c r="I1433">
        <v>5</v>
      </c>
      <c r="K1433">
        <v>185.57</v>
      </c>
      <c r="L1433">
        <v>36.4</v>
      </c>
      <c r="M1433">
        <v>0</v>
      </c>
      <c r="N1433">
        <v>0</v>
      </c>
      <c r="O1433" s="1" t="s">
        <v>22</v>
      </c>
      <c r="P1433">
        <v>8.1</v>
      </c>
      <c r="Q1433">
        <v>95.2</v>
      </c>
      <c r="R1433">
        <v>1013.7</v>
      </c>
      <c r="S1433" s="1" t="s">
        <v>63</v>
      </c>
      <c r="T1433">
        <v>38.969720000000002</v>
      </c>
      <c r="U1433">
        <v>-77.385189999999994</v>
      </c>
      <c r="V1433" s="1" t="s">
        <v>222</v>
      </c>
      <c r="W1433" s="1" t="s">
        <v>22</v>
      </c>
      <c r="X1433" s="1" t="s">
        <v>22</v>
      </c>
      <c r="Y1433" s="1" t="s">
        <v>23</v>
      </c>
    </row>
    <row r="1434" spans="1:25" x14ac:dyDescent="0.25">
      <c r="A1434" s="1" t="s">
        <v>222</v>
      </c>
      <c r="B1434" s="2">
        <v>41611</v>
      </c>
      <c r="C1434">
        <v>32.700000000000003</v>
      </c>
      <c r="D1434">
        <v>55.2</v>
      </c>
      <c r="E1434">
        <v>42.3</v>
      </c>
      <c r="F1434">
        <v>34.200000000000003</v>
      </c>
      <c r="G1434">
        <v>74.569999999999993</v>
      </c>
      <c r="I1434">
        <v>5.6</v>
      </c>
      <c r="K1434">
        <v>179.9</v>
      </c>
      <c r="L1434">
        <v>35.1</v>
      </c>
      <c r="M1434">
        <v>0</v>
      </c>
      <c r="N1434">
        <v>0</v>
      </c>
      <c r="O1434" s="1" t="s">
        <v>22</v>
      </c>
      <c r="P1434">
        <v>7.4</v>
      </c>
      <c r="Q1434">
        <v>52.6</v>
      </c>
      <c r="R1434">
        <v>1013.8</v>
      </c>
      <c r="S1434" s="1" t="s">
        <v>65</v>
      </c>
      <c r="T1434">
        <v>38.969720000000002</v>
      </c>
      <c r="U1434">
        <v>-77.385189999999994</v>
      </c>
      <c r="V1434" s="1" t="s">
        <v>222</v>
      </c>
      <c r="W1434" s="1" t="s">
        <v>22</v>
      </c>
      <c r="X1434" s="1" t="s">
        <v>22</v>
      </c>
      <c r="Y1434" s="1" t="s">
        <v>26</v>
      </c>
    </row>
    <row r="1435" spans="1:25" x14ac:dyDescent="0.25">
      <c r="A1435" s="1" t="s">
        <v>222</v>
      </c>
      <c r="B1435" s="2">
        <v>41612</v>
      </c>
      <c r="C1435">
        <v>34.4</v>
      </c>
      <c r="D1435">
        <v>55.1</v>
      </c>
      <c r="E1435">
        <v>46.1</v>
      </c>
      <c r="F1435">
        <v>40.4</v>
      </c>
      <c r="G1435">
        <v>80.849999999999994</v>
      </c>
      <c r="I1435">
        <v>6.7</v>
      </c>
      <c r="K1435">
        <v>171.42</v>
      </c>
      <c r="L1435">
        <v>31.6</v>
      </c>
      <c r="M1435">
        <v>0</v>
      </c>
      <c r="N1435">
        <v>0</v>
      </c>
      <c r="O1435" s="1" t="s">
        <v>22</v>
      </c>
      <c r="P1435">
        <v>7.5</v>
      </c>
      <c r="Q1435">
        <v>80.5</v>
      </c>
      <c r="R1435">
        <v>1017.3</v>
      </c>
      <c r="S1435" s="1" t="s">
        <v>65</v>
      </c>
      <c r="T1435">
        <v>38.969720000000002</v>
      </c>
      <c r="U1435">
        <v>-77.385189999999994</v>
      </c>
      <c r="V1435" s="1" t="s">
        <v>222</v>
      </c>
      <c r="W1435" s="1" t="s">
        <v>22</v>
      </c>
      <c r="X1435" s="1" t="s">
        <v>22</v>
      </c>
      <c r="Y1435" s="1" t="s">
        <v>23</v>
      </c>
    </row>
    <row r="1436" spans="1:25" x14ac:dyDescent="0.25">
      <c r="A1436" s="1" t="s">
        <v>222</v>
      </c>
      <c r="B1436" s="2">
        <v>41613</v>
      </c>
      <c r="C1436">
        <v>53.5</v>
      </c>
      <c r="D1436">
        <v>68.099999999999994</v>
      </c>
      <c r="E1436">
        <v>60.1</v>
      </c>
      <c r="F1436">
        <v>54.9</v>
      </c>
      <c r="G1436">
        <v>83.42</v>
      </c>
      <c r="I1436">
        <v>17.8</v>
      </c>
      <c r="K1436">
        <v>187.29</v>
      </c>
      <c r="M1436">
        <v>0</v>
      </c>
      <c r="N1436">
        <v>0</v>
      </c>
      <c r="O1436" s="1" t="s">
        <v>22</v>
      </c>
      <c r="P1436">
        <v>7.9</v>
      </c>
      <c r="Q1436">
        <v>91.2</v>
      </c>
      <c r="R1436">
        <v>1015.9</v>
      </c>
      <c r="S1436" s="1" t="s">
        <v>72</v>
      </c>
      <c r="T1436">
        <v>38.969720000000002</v>
      </c>
      <c r="U1436">
        <v>-77.385189999999994</v>
      </c>
      <c r="V1436" s="1" t="s">
        <v>222</v>
      </c>
      <c r="W1436" s="1" t="s">
        <v>22</v>
      </c>
      <c r="X1436" s="1" t="s">
        <v>22</v>
      </c>
      <c r="Y1436" s="1" t="s">
        <v>23</v>
      </c>
    </row>
    <row r="1437" spans="1:25" x14ac:dyDescent="0.25">
      <c r="A1437" s="1" t="s">
        <v>222</v>
      </c>
      <c r="B1437" s="2">
        <v>41614</v>
      </c>
      <c r="C1437">
        <v>38.700000000000003</v>
      </c>
      <c r="D1437">
        <v>64.8</v>
      </c>
      <c r="E1437">
        <v>49.9</v>
      </c>
      <c r="F1437">
        <v>47</v>
      </c>
      <c r="G1437">
        <v>89.83</v>
      </c>
      <c r="I1437">
        <v>18.899999999999999</v>
      </c>
      <c r="K1437">
        <v>256.54000000000002</v>
      </c>
      <c r="L1437">
        <v>31.6</v>
      </c>
      <c r="M1437">
        <v>0.9</v>
      </c>
      <c r="N1437">
        <v>70.83</v>
      </c>
      <c r="O1437" s="1" t="s">
        <v>22</v>
      </c>
      <c r="P1437">
        <v>6.7</v>
      </c>
      <c r="Q1437">
        <v>95.7</v>
      </c>
      <c r="R1437">
        <v>1016.7</v>
      </c>
      <c r="S1437" s="1" t="s">
        <v>240</v>
      </c>
      <c r="T1437">
        <v>38.969720000000002</v>
      </c>
      <c r="U1437">
        <v>-77.385189999999994</v>
      </c>
      <c r="V1437" s="1" t="s">
        <v>222</v>
      </c>
      <c r="W1437" s="1" t="s">
        <v>22</v>
      </c>
      <c r="X1437" s="1" t="s">
        <v>22</v>
      </c>
      <c r="Y1437" s="1" t="s">
        <v>24</v>
      </c>
    </row>
    <row r="1438" spans="1:25" x14ac:dyDescent="0.25">
      <c r="A1438" s="1" t="s">
        <v>222</v>
      </c>
      <c r="B1438" s="2">
        <v>41615</v>
      </c>
      <c r="C1438">
        <v>31.9</v>
      </c>
      <c r="D1438">
        <v>41</v>
      </c>
      <c r="E1438">
        <v>37.4</v>
      </c>
      <c r="F1438">
        <v>28.3</v>
      </c>
      <c r="G1438">
        <v>70.78</v>
      </c>
      <c r="I1438">
        <v>16.600000000000001</v>
      </c>
      <c r="K1438">
        <v>292.25</v>
      </c>
      <c r="L1438">
        <v>25.7</v>
      </c>
      <c r="M1438">
        <v>0.2</v>
      </c>
      <c r="N1438">
        <v>16.670000000000002</v>
      </c>
      <c r="O1438" s="1" t="s">
        <v>22</v>
      </c>
      <c r="P1438">
        <v>9.1</v>
      </c>
      <c r="Q1438">
        <v>82.9</v>
      </c>
      <c r="R1438">
        <v>1028.5</v>
      </c>
      <c r="S1438" s="1" t="s">
        <v>390</v>
      </c>
      <c r="T1438">
        <v>38.969720000000002</v>
      </c>
      <c r="U1438">
        <v>-77.385189999999994</v>
      </c>
      <c r="V1438" s="1" t="s">
        <v>222</v>
      </c>
      <c r="W1438" s="1" t="s">
        <v>22</v>
      </c>
      <c r="X1438" s="1" t="s">
        <v>22</v>
      </c>
      <c r="Y1438" s="1" t="s">
        <v>24</v>
      </c>
    </row>
    <row r="1439" spans="1:25" x14ac:dyDescent="0.25">
      <c r="A1439" s="1" t="s">
        <v>222</v>
      </c>
      <c r="B1439" s="2">
        <v>41616</v>
      </c>
      <c r="C1439">
        <v>26.9</v>
      </c>
      <c r="D1439">
        <v>30.7</v>
      </c>
      <c r="E1439">
        <v>28.6</v>
      </c>
      <c r="F1439">
        <v>22.7</v>
      </c>
      <c r="G1439">
        <v>79.010000000000005</v>
      </c>
      <c r="I1439">
        <v>8.4</v>
      </c>
      <c r="K1439">
        <v>142.65</v>
      </c>
      <c r="L1439">
        <v>19.2</v>
      </c>
      <c r="M1439">
        <v>0.6</v>
      </c>
      <c r="N1439">
        <v>50</v>
      </c>
      <c r="O1439" s="1" t="s">
        <v>73</v>
      </c>
      <c r="P1439">
        <v>4.8</v>
      </c>
      <c r="Q1439">
        <v>81.3</v>
      </c>
      <c r="R1439">
        <v>1032.9000000000001</v>
      </c>
      <c r="S1439" s="1" t="s">
        <v>391</v>
      </c>
      <c r="T1439">
        <v>38.969720000000002</v>
      </c>
      <c r="U1439">
        <v>-77.385189999999994</v>
      </c>
      <c r="V1439" s="1" t="s">
        <v>222</v>
      </c>
      <c r="W1439" s="1" t="s">
        <v>22</v>
      </c>
      <c r="X1439" s="1" t="s">
        <v>22</v>
      </c>
      <c r="Y1439" s="1" t="s">
        <v>24</v>
      </c>
    </row>
    <row r="1440" spans="1:25" x14ac:dyDescent="0.25">
      <c r="A1440" s="1" t="s">
        <v>222</v>
      </c>
      <c r="B1440" s="2">
        <v>41617</v>
      </c>
      <c r="C1440">
        <v>30.2</v>
      </c>
      <c r="D1440">
        <v>34</v>
      </c>
      <c r="E1440">
        <v>32.299999999999997</v>
      </c>
      <c r="F1440">
        <v>30.2</v>
      </c>
      <c r="G1440">
        <v>91.88</v>
      </c>
      <c r="I1440">
        <v>8.3000000000000007</v>
      </c>
      <c r="K1440">
        <v>207.65</v>
      </c>
      <c r="L1440">
        <v>22.4</v>
      </c>
      <c r="M1440">
        <v>0.7</v>
      </c>
      <c r="N1440">
        <v>54.17</v>
      </c>
      <c r="O1440" s="1" t="s">
        <v>22</v>
      </c>
      <c r="P1440">
        <v>2.2999999999999998</v>
      </c>
      <c r="Q1440">
        <v>73.8</v>
      </c>
      <c r="R1440">
        <v>1020.5</v>
      </c>
      <c r="S1440" s="1" t="s">
        <v>392</v>
      </c>
      <c r="T1440">
        <v>38.969720000000002</v>
      </c>
      <c r="U1440">
        <v>-77.385189999999994</v>
      </c>
      <c r="V1440" s="1" t="s">
        <v>222</v>
      </c>
      <c r="W1440" s="1" t="s">
        <v>22</v>
      </c>
      <c r="X1440" s="1" t="s">
        <v>22</v>
      </c>
      <c r="Y1440" s="1" t="s">
        <v>25</v>
      </c>
    </row>
    <row r="1441" spans="1:25" x14ac:dyDescent="0.25">
      <c r="A1441" s="1" t="s">
        <v>222</v>
      </c>
      <c r="B1441" s="2">
        <v>41618</v>
      </c>
      <c r="C1441">
        <v>25.8</v>
      </c>
      <c r="D1441">
        <v>36.799999999999997</v>
      </c>
      <c r="E1441">
        <v>32.299999999999997</v>
      </c>
      <c r="F1441">
        <v>27.2</v>
      </c>
      <c r="G1441">
        <v>82.71</v>
      </c>
      <c r="I1441">
        <v>11</v>
      </c>
      <c r="K1441">
        <v>258.26</v>
      </c>
      <c r="L1441">
        <v>21.9</v>
      </c>
      <c r="M1441">
        <v>0.2</v>
      </c>
      <c r="N1441">
        <v>25</v>
      </c>
      <c r="O1441" s="1" t="s">
        <v>73</v>
      </c>
      <c r="P1441">
        <v>5.2</v>
      </c>
      <c r="Q1441">
        <v>44.6</v>
      </c>
      <c r="R1441">
        <v>1018.6</v>
      </c>
      <c r="S1441" s="1" t="s">
        <v>80</v>
      </c>
      <c r="T1441">
        <v>38.969720000000002</v>
      </c>
      <c r="U1441">
        <v>-77.385189999999994</v>
      </c>
      <c r="V1441" s="1" t="s">
        <v>222</v>
      </c>
      <c r="W1441" s="1" t="s">
        <v>22</v>
      </c>
      <c r="X1441" s="1" t="s">
        <v>22</v>
      </c>
      <c r="Y1441" s="1" t="s">
        <v>25</v>
      </c>
    </row>
    <row r="1442" spans="1:25" x14ac:dyDescent="0.25">
      <c r="A1442" s="1" t="s">
        <v>222</v>
      </c>
      <c r="B1442" s="2">
        <v>41619</v>
      </c>
      <c r="C1442">
        <v>18.5</v>
      </c>
      <c r="D1442">
        <v>37.9</v>
      </c>
      <c r="E1442">
        <v>27.5</v>
      </c>
      <c r="F1442">
        <v>18.399999999999999</v>
      </c>
      <c r="G1442">
        <v>69.819999999999993</v>
      </c>
      <c r="I1442">
        <v>9.9</v>
      </c>
      <c r="K1442">
        <v>226.26</v>
      </c>
      <c r="L1442">
        <v>11.3</v>
      </c>
      <c r="M1442">
        <v>0</v>
      </c>
      <c r="N1442">
        <v>8.33</v>
      </c>
      <c r="O1442" s="1" t="s">
        <v>22</v>
      </c>
      <c r="P1442">
        <v>10</v>
      </c>
      <c r="Q1442">
        <v>22.4</v>
      </c>
      <c r="R1442">
        <v>1026.4000000000001</v>
      </c>
      <c r="S1442" s="1" t="s">
        <v>22</v>
      </c>
      <c r="T1442">
        <v>38.969720000000002</v>
      </c>
      <c r="U1442">
        <v>-77.385189999999994</v>
      </c>
      <c r="V1442" s="1" t="s">
        <v>222</v>
      </c>
      <c r="W1442" s="1" t="s">
        <v>22</v>
      </c>
      <c r="X1442" s="1" t="s">
        <v>22</v>
      </c>
      <c r="Y1442" s="1" t="s">
        <v>28</v>
      </c>
    </row>
    <row r="1443" spans="1:25" x14ac:dyDescent="0.25">
      <c r="A1443" s="1" t="s">
        <v>222</v>
      </c>
      <c r="B1443" s="2">
        <v>41620</v>
      </c>
      <c r="C1443">
        <v>19.600000000000001</v>
      </c>
      <c r="D1443">
        <v>30.8</v>
      </c>
      <c r="E1443">
        <v>25.5</v>
      </c>
      <c r="F1443">
        <v>12.3</v>
      </c>
      <c r="G1443">
        <v>58.56</v>
      </c>
      <c r="I1443">
        <v>14.6</v>
      </c>
      <c r="K1443">
        <v>277.20999999999998</v>
      </c>
      <c r="L1443">
        <v>11.7</v>
      </c>
      <c r="M1443">
        <v>0</v>
      </c>
      <c r="N1443">
        <v>0</v>
      </c>
      <c r="O1443" s="1" t="s">
        <v>22</v>
      </c>
      <c r="P1443">
        <v>10</v>
      </c>
      <c r="Q1443">
        <v>37.700000000000003</v>
      </c>
      <c r="R1443">
        <v>1027.7</v>
      </c>
      <c r="S1443" s="1" t="s">
        <v>22</v>
      </c>
      <c r="T1443">
        <v>38.969720000000002</v>
      </c>
      <c r="U1443">
        <v>-77.385189999999994</v>
      </c>
      <c r="V1443" s="1" t="s">
        <v>222</v>
      </c>
      <c r="W1443" s="1" t="s">
        <v>22</v>
      </c>
      <c r="X1443" s="1" t="s">
        <v>22</v>
      </c>
      <c r="Y1443" s="1" t="s">
        <v>26</v>
      </c>
    </row>
    <row r="1444" spans="1:25" x14ac:dyDescent="0.25">
      <c r="A1444" s="1" t="s">
        <v>222</v>
      </c>
      <c r="B1444" s="2">
        <v>41621</v>
      </c>
      <c r="C1444">
        <v>17.899999999999999</v>
      </c>
      <c r="D1444">
        <v>40.9</v>
      </c>
      <c r="E1444">
        <v>29.2</v>
      </c>
      <c r="F1444">
        <v>16.100000000000001</v>
      </c>
      <c r="G1444">
        <v>59.63</v>
      </c>
      <c r="I1444">
        <v>7.8</v>
      </c>
      <c r="K1444">
        <v>212</v>
      </c>
      <c r="L1444">
        <v>10</v>
      </c>
      <c r="M1444">
        <v>0</v>
      </c>
      <c r="N1444">
        <v>12.5</v>
      </c>
      <c r="O1444" s="1" t="s">
        <v>22</v>
      </c>
      <c r="P1444">
        <v>10</v>
      </c>
      <c r="Q1444">
        <v>45.2</v>
      </c>
      <c r="R1444">
        <v>1024.9000000000001</v>
      </c>
      <c r="S1444" s="1" t="s">
        <v>60</v>
      </c>
      <c r="T1444">
        <v>38.969720000000002</v>
      </c>
      <c r="U1444">
        <v>-77.385189999999994</v>
      </c>
      <c r="V1444" s="1" t="s">
        <v>222</v>
      </c>
      <c r="W1444" s="1" t="s">
        <v>22</v>
      </c>
      <c r="X1444" s="1" t="s">
        <v>22</v>
      </c>
      <c r="Y1444" s="1" t="s">
        <v>26</v>
      </c>
    </row>
    <row r="1445" spans="1:25" x14ac:dyDescent="0.25">
      <c r="A1445" s="1" t="s">
        <v>222</v>
      </c>
      <c r="B1445" s="2">
        <v>41622</v>
      </c>
      <c r="C1445">
        <v>29.4</v>
      </c>
      <c r="D1445">
        <v>36.700000000000003</v>
      </c>
      <c r="E1445">
        <v>33.6</v>
      </c>
      <c r="F1445">
        <v>28.9</v>
      </c>
      <c r="G1445">
        <v>83.1</v>
      </c>
      <c r="I1445">
        <v>8.6</v>
      </c>
      <c r="K1445">
        <v>124.43</v>
      </c>
      <c r="L1445">
        <v>24.6</v>
      </c>
      <c r="M1445">
        <v>0.3</v>
      </c>
      <c r="N1445">
        <v>54.17</v>
      </c>
      <c r="O1445" s="1" t="s">
        <v>22</v>
      </c>
      <c r="P1445">
        <v>7</v>
      </c>
      <c r="Q1445">
        <v>92.2</v>
      </c>
      <c r="R1445">
        <v>1021.5</v>
      </c>
      <c r="S1445" s="1" t="s">
        <v>393</v>
      </c>
      <c r="T1445">
        <v>38.969720000000002</v>
      </c>
      <c r="U1445">
        <v>-77.385189999999994</v>
      </c>
      <c r="V1445" s="1" t="s">
        <v>222</v>
      </c>
      <c r="W1445" s="1" t="s">
        <v>22</v>
      </c>
      <c r="X1445" s="1" t="s">
        <v>22</v>
      </c>
      <c r="Y1445" s="1" t="s">
        <v>24</v>
      </c>
    </row>
    <row r="1446" spans="1:25" x14ac:dyDescent="0.25">
      <c r="A1446" s="1" t="s">
        <v>222</v>
      </c>
      <c r="B1446" s="2">
        <v>41623</v>
      </c>
      <c r="C1446">
        <v>30.8</v>
      </c>
      <c r="D1446">
        <v>46.3</v>
      </c>
      <c r="E1446">
        <v>36.6</v>
      </c>
      <c r="F1446">
        <v>28.8</v>
      </c>
      <c r="G1446">
        <v>74.77</v>
      </c>
      <c r="I1446">
        <v>17.899999999999999</v>
      </c>
      <c r="K1446">
        <v>272.54000000000002</v>
      </c>
      <c r="L1446">
        <v>25</v>
      </c>
      <c r="M1446">
        <v>0</v>
      </c>
      <c r="N1446">
        <v>16.670000000000002</v>
      </c>
      <c r="O1446" s="1" t="s">
        <v>22</v>
      </c>
      <c r="P1446">
        <v>7.4</v>
      </c>
      <c r="Q1446">
        <v>66</v>
      </c>
      <c r="R1446">
        <v>1009.1</v>
      </c>
      <c r="S1446" s="1" t="s">
        <v>61</v>
      </c>
      <c r="T1446">
        <v>38.969720000000002</v>
      </c>
      <c r="U1446">
        <v>-77.385189999999994</v>
      </c>
      <c r="V1446" s="1" t="s">
        <v>222</v>
      </c>
      <c r="W1446" s="1" t="s">
        <v>22</v>
      </c>
      <c r="X1446" s="1" t="s">
        <v>22</v>
      </c>
      <c r="Y1446" s="1" t="s">
        <v>26</v>
      </c>
    </row>
    <row r="1447" spans="1:25" x14ac:dyDescent="0.25">
      <c r="A1447" s="1" t="s">
        <v>222</v>
      </c>
      <c r="B1447" s="2">
        <v>41624</v>
      </c>
      <c r="C1447">
        <v>29.8</v>
      </c>
      <c r="D1447">
        <v>36.799999999999997</v>
      </c>
      <c r="E1447">
        <v>33.799999999999997</v>
      </c>
      <c r="F1447">
        <v>22.6</v>
      </c>
      <c r="G1447">
        <v>63.35</v>
      </c>
      <c r="I1447">
        <v>12.1</v>
      </c>
      <c r="K1447">
        <v>202.22</v>
      </c>
      <c r="L1447">
        <v>23.5</v>
      </c>
      <c r="M1447">
        <v>0</v>
      </c>
      <c r="N1447">
        <v>0</v>
      </c>
      <c r="O1447" s="1" t="s">
        <v>22</v>
      </c>
      <c r="P1447">
        <v>10</v>
      </c>
      <c r="Q1447">
        <v>89.5</v>
      </c>
      <c r="R1447">
        <v>1019.5</v>
      </c>
      <c r="S1447" s="1" t="s">
        <v>22</v>
      </c>
      <c r="T1447">
        <v>38.969720000000002</v>
      </c>
      <c r="U1447">
        <v>-77.385189999999994</v>
      </c>
      <c r="V1447" s="1" t="s">
        <v>222</v>
      </c>
      <c r="W1447" s="1" t="s">
        <v>22</v>
      </c>
      <c r="X1447" s="1" t="s">
        <v>22</v>
      </c>
      <c r="Y1447" s="1" t="s">
        <v>23</v>
      </c>
    </row>
    <row r="1448" spans="1:25" x14ac:dyDescent="0.25">
      <c r="A1448" s="1" t="s">
        <v>222</v>
      </c>
      <c r="B1448" s="2">
        <v>41625</v>
      </c>
      <c r="C1448">
        <v>32</v>
      </c>
      <c r="D1448">
        <v>38.6</v>
      </c>
      <c r="E1448">
        <v>35.200000000000003</v>
      </c>
      <c r="F1448">
        <v>28</v>
      </c>
      <c r="G1448">
        <v>74.92</v>
      </c>
      <c r="I1448">
        <v>6.7</v>
      </c>
      <c r="K1448">
        <v>146.47999999999999</v>
      </c>
      <c r="L1448">
        <v>27.7</v>
      </c>
      <c r="M1448">
        <v>0</v>
      </c>
      <c r="N1448">
        <v>0</v>
      </c>
      <c r="O1448" s="1" t="s">
        <v>22</v>
      </c>
      <c r="P1448">
        <v>8.6999999999999993</v>
      </c>
      <c r="Q1448">
        <v>92.3</v>
      </c>
      <c r="R1448">
        <v>1016.9</v>
      </c>
      <c r="S1448" s="1" t="s">
        <v>65</v>
      </c>
      <c r="T1448">
        <v>38.969720000000002</v>
      </c>
      <c r="U1448">
        <v>-77.385189999999994</v>
      </c>
      <c r="V1448" s="1" t="s">
        <v>222</v>
      </c>
      <c r="W1448" s="1" t="s">
        <v>22</v>
      </c>
      <c r="X1448" s="1" t="s">
        <v>22</v>
      </c>
      <c r="Y1448" s="1" t="s">
        <v>23</v>
      </c>
    </row>
    <row r="1449" spans="1:25" x14ac:dyDescent="0.25">
      <c r="A1449" s="1" t="s">
        <v>222</v>
      </c>
      <c r="B1449" s="2">
        <v>41626</v>
      </c>
      <c r="C1449">
        <v>26.1</v>
      </c>
      <c r="D1449">
        <v>40.9</v>
      </c>
      <c r="E1449">
        <v>33.6</v>
      </c>
      <c r="F1449">
        <v>21.8</v>
      </c>
      <c r="G1449">
        <v>63.73</v>
      </c>
      <c r="I1449">
        <v>11.4</v>
      </c>
      <c r="K1449">
        <v>277.10000000000002</v>
      </c>
      <c r="L1449">
        <v>21.4</v>
      </c>
      <c r="M1449">
        <v>0</v>
      </c>
      <c r="N1449">
        <v>4.17</v>
      </c>
      <c r="O1449" s="1" t="s">
        <v>22</v>
      </c>
      <c r="P1449">
        <v>8.4</v>
      </c>
      <c r="Q1449">
        <v>53.4</v>
      </c>
      <c r="R1449">
        <v>1020.9</v>
      </c>
      <c r="S1449" s="1" t="s">
        <v>244</v>
      </c>
      <c r="T1449">
        <v>38.969720000000002</v>
      </c>
      <c r="U1449">
        <v>-77.385189999999994</v>
      </c>
      <c r="V1449" s="1" t="s">
        <v>222</v>
      </c>
      <c r="W1449" s="1" t="s">
        <v>22</v>
      </c>
      <c r="X1449" s="1" t="s">
        <v>22</v>
      </c>
      <c r="Y1449" s="1" t="s">
        <v>26</v>
      </c>
    </row>
    <row r="1450" spans="1:25" x14ac:dyDescent="0.25">
      <c r="A1450" s="1" t="s">
        <v>222</v>
      </c>
      <c r="B1450" s="2">
        <v>41627</v>
      </c>
      <c r="C1450">
        <v>24.4</v>
      </c>
      <c r="D1450">
        <v>59</v>
      </c>
      <c r="E1450">
        <v>40.299999999999997</v>
      </c>
      <c r="F1450">
        <v>24.6</v>
      </c>
      <c r="G1450">
        <v>57.63</v>
      </c>
      <c r="I1450">
        <v>12.4</v>
      </c>
      <c r="K1450">
        <v>187.89</v>
      </c>
      <c r="L1450">
        <v>22.4</v>
      </c>
      <c r="M1450">
        <v>0</v>
      </c>
      <c r="N1450">
        <v>0</v>
      </c>
      <c r="O1450" s="1" t="s">
        <v>22</v>
      </c>
      <c r="P1450">
        <v>10</v>
      </c>
      <c r="Q1450">
        <v>54.5</v>
      </c>
      <c r="R1450">
        <v>1020.8</v>
      </c>
      <c r="S1450" s="1" t="s">
        <v>22</v>
      </c>
      <c r="T1450">
        <v>38.969720000000002</v>
      </c>
      <c r="U1450">
        <v>-77.385189999999994</v>
      </c>
      <c r="V1450" s="1" t="s">
        <v>222</v>
      </c>
      <c r="W1450" s="1" t="s">
        <v>22</v>
      </c>
      <c r="X1450" s="1" t="s">
        <v>22</v>
      </c>
      <c r="Y1450" s="1" t="s">
        <v>26</v>
      </c>
    </row>
    <row r="1451" spans="1:25" x14ac:dyDescent="0.25">
      <c r="A1451" s="1" t="s">
        <v>222</v>
      </c>
      <c r="B1451" s="2">
        <v>41628</v>
      </c>
      <c r="C1451">
        <v>42.4</v>
      </c>
      <c r="D1451">
        <v>57.6</v>
      </c>
      <c r="E1451">
        <v>50.4</v>
      </c>
      <c r="F1451">
        <v>30.8</v>
      </c>
      <c r="G1451">
        <v>47.04</v>
      </c>
      <c r="I1451">
        <v>12.3</v>
      </c>
      <c r="K1451">
        <v>196.54</v>
      </c>
      <c r="L1451">
        <v>36.9</v>
      </c>
      <c r="M1451">
        <v>0</v>
      </c>
      <c r="N1451">
        <v>0</v>
      </c>
      <c r="O1451" s="1" t="s">
        <v>22</v>
      </c>
      <c r="P1451">
        <v>10</v>
      </c>
      <c r="Q1451">
        <v>80.2</v>
      </c>
      <c r="R1451">
        <v>1018.1</v>
      </c>
      <c r="S1451" s="1" t="s">
        <v>22</v>
      </c>
      <c r="T1451">
        <v>38.969720000000002</v>
      </c>
      <c r="U1451">
        <v>-77.385189999999994</v>
      </c>
      <c r="V1451" s="1" t="s">
        <v>222</v>
      </c>
      <c r="W1451" s="1" t="s">
        <v>22</v>
      </c>
      <c r="X1451" s="1" t="s">
        <v>22</v>
      </c>
      <c r="Y1451" s="1" t="s">
        <v>23</v>
      </c>
    </row>
    <row r="1452" spans="1:25" x14ac:dyDescent="0.25">
      <c r="A1452" s="1" t="s">
        <v>222</v>
      </c>
      <c r="B1452" s="2">
        <v>41629</v>
      </c>
      <c r="C1452">
        <v>51.1</v>
      </c>
      <c r="D1452">
        <v>69.900000000000006</v>
      </c>
      <c r="E1452">
        <v>60.8</v>
      </c>
      <c r="F1452">
        <v>48.1</v>
      </c>
      <c r="G1452">
        <v>63.43</v>
      </c>
      <c r="I1452">
        <v>23.4</v>
      </c>
      <c r="J1452">
        <v>38</v>
      </c>
      <c r="K1452">
        <v>194.88</v>
      </c>
      <c r="M1452">
        <v>0</v>
      </c>
      <c r="N1452">
        <v>0</v>
      </c>
      <c r="O1452" s="1" t="s">
        <v>22</v>
      </c>
      <c r="P1452">
        <v>10</v>
      </c>
      <c r="Q1452">
        <v>76.400000000000006</v>
      </c>
      <c r="R1452">
        <v>1014.7</v>
      </c>
      <c r="S1452" s="1" t="s">
        <v>22</v>
      </c>
      <c r="T1452">
        <v>38.969720000000002</v>
      </c>
      <c r="U1452">
        <v>-77.385189999999994</v>
      </c>
      <c r="V1452" s="1" t="s">
        <v>222</v>
      </c>
      <c r="W1452" s="1" t="s">
        <v>22</v>
      </c>
      <c r="X1452" s="1" t="s">
        <v>22</v>
      </c>
      <c r="Y1452" s="1" t="s">
        <v>23</v>
      </c>
    </row>
    <row r="1453" spans="1:25" x14ac:dyDescent="0.25">
      <c r="A1453" s="1" t="s">
        <v>222</v>
      </c>
      <c r="B1453" s="2">
        <v>41630</v>
      </c>
      <c r="C1453">
        <v>61.9</v>
      </c>
      <c r="D1453">
        <v>70.8</v>
      </c>
      <c r="E1453">
        <v>65</v>
      </c>
      <c r="F1453">
        <v>59.4</v>
      </c>
      <c r="G1453">
        <v>82.32</v>
      </c>
      <c r="I1453">
        <v>21.6</v>
      </c>
      <c r="J1453">
        <v>35.6</v>
      </c>
      <c r="K1453">
        <v>194.17</v>
      </c>
      <c r="M1453">
        <v>0.5</v>
      </c>
      <c r="N1453">
        <v>20.83</v>
      </c>
      <c r="O1453" s="1" t="s">
        <v>22</v>
      </c>
      <c r="P1453">
        <v>9.8000000000000007</v>
      </c>
      <c r="Q1453">
        <v>93.4</v>
      </c>
      <c r="R1453">
        <v>1013.1</v>
      </c>
      <c r="S1453" s="1" t="s">
        <v>137</v>
      </c>
      <c r="T1453">
        <v>38.969720000000002</v>
      </c>
      <c r="U1453">
        <v>-77.385189999999994</v>
      </c>
      <c r="V1453" s="1" t="s">
        <v>222</v>
      </c>
      <c r="W1453" s="1" t="s">
        <v>22</v>
      </c>
      <c r="X1453" s="1" t="s">
        <v>22</v>
      </c>
      <c r="Y1453" s="1" t="s">
        <v>24</v>
      </c>
    </row>
    <row r="1454" spans="1:25" x14ac:dyDescent="0.25">
      <c r="A1454" s="1" t="s">
        <v>222</v>
      </c>
      <c r="B1454" s="2">
        <v>41631</v>
      </c>
      <c r="C1454">
        <v>38.6</v>
      </c>
      <c r="D1454">
        <v>62.7</v>
      </c>
      <c r="E1454">
        <v>54.3</v>
      </c>
      <c r="F1454">
        <v>48</v>
      </c>
      <c r="G1454">
        <v>79.88</v>
      </c>
      <c r="I1454">
        <v>18.7</v>
      </c>
      <c r="K1454">
        <v>275.29000000000002</v>
      </c>
      <c r="L1454">
        <v>32.5</v>
      </c>
      <c r="M1454">
        <v>0.8</v>
      </c>
      <c r="N1454">
        <v>50</v>
      </c>
      <c r="O1454" s="1" t="s">
        <v>22</v>
      </c>
      <c r="P1454">
        <v>8.1999999999999993</v>
      </c>
      <c r="Q1454">
        <v>83.6</v>
      </c>
      <c r="R1454">
        <v>1017.5</v>
      </c>
      <c r="S1454" s="1" t="s">
        <v>93</v>
      </c>
      <c r="T1454">
        <v>38.969720000000002</v>
      </c>
      <c r="U1454">
        <v>-77.385189999999994</v>
      </c>
      <c r="V1454" s="1" t="s">
        <v>222</v>
      </c>
      <c r="W1454" s="1" t="s">
        <v>22</v>
      </c>
      <c r="X1454" s="1" t="s">
        <v>22</v>
      </c>
      <c r="Y1454" s="1" t="s">
        <v>24</v>
      </c>
    </row>
    <row r="1455" spans="1:25" x14ac:dyDescent="0.25">
      <c r="A1455" s="1" t="s">
        <v>222</v>
      </c>
      <c r="B1455" s="2">
        <v>41632</v>
      </c>
      <c r="C1455">
        <v>23.2</v>
      </c>
      <c r="D1455">
        <v>39</v>
      </c>
      <c r="E1455">
        <v>33.1</v>
      </c>
      <c r="F1455">
        <v>17.399999999999999</v>
      </c>
      <c r="G1455">
        <v>52.61</v>
      </c>
      <c r="I1455">
        <v>19.5</v>
      </c>
      <c r="J1455">
        <v>41.4</v>
      </c>
      <c r="K1455">
        <v>309.38</v>
      </c>
      <c r="L1455">
        <v>13.2</v>
      </c>
      <c r="M1455">
        <v>0</v>
      </c>
      <c r="N1455">
        <v>0</v>
      </c>
      <c r="O1455" s="1" t="s">
        <v>22</v>
      </c>
      <c r="P1455">
        <v>10</v>
      </c>
      <c r="Q1455">
        <v>44.6</v>
      </c>
      <c r="R1455">
        <v>1025.9000000000001</v>
      </c>
      <c r="S1455" s="1" t="s">
        <v>22</v>
      </c>
      <c r="T1455">
        <v>38.969720000000002</v>
      </c>
      <c r="U1455">
        <v>-77.385189999999994</v>
      </c>
      <c r="V1455" s="1" t="s">
        <v>222</v>
      </c>
      <c r="W1455" s="1" t="s">
        <v>22</v>
      </c>
      <c r="X1455" s="1" t="s">
        <v>22</v>
      </c>
      <c r="Y1455" s="1" t="s">
        <v>26</v>
      </c>
    </row>
    <row r="1456" spans="1:25" x14ac:dyDescent="0.25">
      <c r="A1456" s="1" t="s">
        <v>222</v>
      </c>
      <c r="B1456" s="2">
        <v>41633</v>
      </c>
      <c r="C1456">
        <v>20.100000000000001</v>
      </c>
      <c r="D1456">
        <v>30.9</v>
      </c>
      <c r="E1456">
        <v>24.8</v>
      </c>
      <c r="F1456">
        <v>9.4</v>
      </c>
      <c r="G1456">
        <v>52.22</v>
      </c>
      <c r="I1456">
        <v>6.7</v>
      </c>
      <c r="K1456">
        <v>229.65</v>
      </c>
      <c r="L1456">
        <v>12.8</v>
      </c>
      <c r="M1456">
        <v>0</v>
      </c>
      <c r="N1456">
        <v>0</v>
      </c>
      <c r="O1456" s="1" t="s">
        <v>22</v>
      </c>
      <c r="P1456">
        <v>10</v>
      </c>
      <c r="Q1456">
        <v>25.3</v>
      </c>
      <c r="R1456">
        <v>1032.9000000000001</v>
      </c>
      <c r="S1456" s="1" t="s">
        <v>22</v>
      </c>
      <c r="T1456">
        <v>38.969720000000002</v>
      </c>
      <c r="U1456">
        <v>-77.385189999999994</v>
      </c>
      <c r="V1456" s="1" t="s">
        <v>222</v>
      </c>
      <c r="W1456" s="1" t="s">
        <v>22</v>
      </c>
      <c r="X1456" s="1" t="s">
        <v>22</v>
      </c>
      <c r="Y1456" s="1" t="s">
        <v>26</v>
      </c>
    </row>
    <row r="1457" spans="1:25" x14ac:dyDescent="0.25">
      <c r="A1457" s="1" t="s">
        <v>222</v>
      </c>
      <c r="B1457" s="2">
        <v>41634</v>
      </c>
      <c r="C1457">
        <v>22.3</v>
      </c>
      <c r="D1457">
        <v>45.7</v>
      </c>
      <c r="E1457">
        <v>31</v>
      </c>
      <c r="F1457">
        <v>18.100000000000001</v>
      </c>
      <c r="G1457">
        <v>60.53</v>
      </c>
      <c r="I1457">
        <v>16.3</v>
      </c>
      <c r="K1457">
        <v>207.26</v>
      </c>
      <c r="L1457">
        <v>16</v>
      </c>
      <c r="M1457">
        <v>0</v>
      </c>
      <c r="N1457">
        <v>0</v>
      </c>
      <c r="O1457" s="1" t="s">
        <v>22</v>
      </c>
      <c r="P1457">
        <v>10</v>
      </c>
      <c r="Q1457">
        <v>31.9</v>
      </c>
      <c r="R1457">
        <v>1026</v>
      </c>
      <c r="S1457" s="1" t="s">
        <v>22</v>
      </c>
      <c r="T1457">
        <v>38.969720000000002</v>
      </c>
      <c r="U1457">
        <v>-77.385189999999994</v>
      </c>
      <c r="V1457" s="1" t="s">
        <v>222</v>
      </c>
      <c r="W1457" s="1" t="s">
        <v>22</v>
      </c>
      <c r="X1457" s="1" t="s">
        <v>22</v>
      </c>
      <c r="Y1457" s="1" t="s">
        <v>26</v>
      </c>
    </row>
    <row r="1458" spans="1:25" x14ac:dyDescent="0.25">
      <c r="A1458" s="1" t="s">
        <v>222</v>
      </c>
      <c r="B1458" s="2">
        <v>41635</v>
      </c>
      <c r="C1458">
        <v>22.4</v>
      </c>
      <c r="D1458">
        <v>50.2</v>
      </c>
      <c r="E1458">
        <v>34</v>
      </c>
      <c r="F1458">
        <v>18.8</v>
      </c>
      <c r="G1458">
        <v>57.43</v>
      </c>
      <c r="I1458">
        <v>12.3</v>
      </c>
      <c r="K1458">
        <v>219.25</v>
      </c>
      <c r="L1458">
        <v>18.399999999999999</v>
      </c>
      <c r="M1458">
        <v>0</v>
      </c>
      <c r="N1458">
        <v>0</v>
      </c>
      <c r="O1458" s="1" t="s">
        <v>22</v>
      </c>
      <c r="P1458">
        <v>10</v>
      </c>
      <c r="Q1458">
        <v>18.100000000000001</v>
      </c>
      <c r="R1458">
        <v>1028.5</v>
      </c>
      <c r="S1458" s="1" t="s">
        <v>22</v>
      </c>
      <c r="T1458">
        <v>38.969720000000002</v>
      </c>
      <c r="U1458">
        <v>-77.385189999999994</v>
      </c>
      <c r="V1458" s="1" t="s">
        <v>222</v>
      </c>
      <c r="W1458" s="1" t="s">
        <v>22</v>
      </c>
      <c r="X1458" s="1" t="s">
        <v>22</v>
      </c>
      <c r="Y1458" s="1" t="s">
        <v>28</v>
      </c>
    </row>
    <row r="1459" spans="1:25" x14ac:dyDescent="0.25">
      <c r="A1459" s="1" t="s">
        <v>222</v>
      </c>
      <c r="B1459" s="2">
        <v>41636</v>
      </c>
      <c r="C1459">
        <v>28.9</v>
      </c>
      <c r="D1459">
        <v>57.2</v>
      </c>
      <c r="E1459">
        <v>41.5</v>
      </c>
      <c r="F1459">
        <v>23</v>
      </c>
      <c r="G1459">
        <v>50.26</v>
      </c>
      <c r="I1459">
        <v>11.8</v>
      </c>
      <c r="K1459">
        <v>195.26</v>
      </c>
      <c r="L1459">
        <v>23</v>
      </c>
      <c r="M1459">
        <v>0</v>
      </c>
      <c r="N1459">
        <v>0</v>
      </c>
      <c r="O1459" s="1" t="s">
        <v>22</v>
      </c>
      <c r="P1459">
        <v>10</v>
      </c>
      <c r="Q1459">
        <v>42.4</v>
      </c>
      <c r="R1459">
        <v>1024.3</v>
      </c>
      <c r="S1459" s="1" t="s">
        <v>22</v>
      </c>
      <c r="T1459">
        <v>38.969720000000002</v>
      </c>
      <c r="U1459">
        <v>-77.385189999999994</v>
      </c>
      <c r="V1459" s="1" t="s">
        <v>222</v>
      </c>
      <c r="W1459" s="1" t="s">
        <v>22</v>
      </c>
      <c r="X1459" s="1" t="s">
        <v>22</v>
      </c>
      <c r="Y1459" s="1" t="s">
        <v>26</v>
      </c>
    </row>
    <row r="1460" spans="1:25" x14ac:dyDescent="0.25">
      <c r="A1460" s="1" t="s">
        <v>222</v>
      </c>
      <c r="B1460" s="2">
        <v>41637</v>
      </c>
      <c r="C1460">
        <v>41</v>
      </c>
      <c r="D1460">
        <v>48.6</v>
      </c>
      <c r="E1460">
        <v>44.3</v>
      </c>
      <c r="F1460">
        <v>37.700000000000003</v>
      </c>
      <c r="G1460">
        <v>79.739999999999995</v>
      </c>
      <c r="I1460">
        <v>16.600000000000001</v>
      </c>
      <c r="K1460">
        <v>195.96</v>
      </c>
      <c r="L1460">
        <v>37.5</v>
      </c>
      <c r="M1460">
        <v>1.2</v>
      </c>
      <c r="N1460">
        <v>45.83</v>
      </c>
      <c r="O1460" s="1" t="s">
        <v>22</v>
      </c>
      <c r="P1460">
        <v>7.7</v>
      </c>
      <c r="Q1460">
        <v>81.900000000000006</v>
      </c>
      <c r="R1460">
        <v>1010.5</v>
      </c>
      <c r="S1460" s="1" t="s">
        <v>93</v>
      </c>
      <c r="T1460">
        <v>38.969720000000002</v>
      </c>
      <c r="U1460">
        <v>-77.385189999999994</v>
      </c>
      <c r="V1460" s="1" t="s">
        <v>222</v>
      </c>
      <c r="W1460" s="1" t="s">
        <v>22</v>
      </c>
      <c r="X1460" s="1" t="s">
        <v>22</v>
      </c>
      <c r="Y1460" s="1" t="s">
        <v>24</v>
      </c>
    </row>
    <row r="1461" spans="1:25" x14ac:dyDescent="0.25">
      <c r="A1461" s="1" t="s">
        <v>222</v>
      </c>
      <c r="B1461" s="2">
        <v>41638</v>
      </c>
      <c r="C1461">
        <v>32.9</v>
      </c>
      <c r="D1461">
        <v>44</v>
      </c>
      <c r="E1461">
        <v>38.700000000000003</v>
      </c>
      <c r="F1461">
        <v>29.7</v>
      </c>
      <c r="G1461">
        <v>70.650000000000006</v>
      </c>
      <c r="I1461">
        <v>13.5</v>
      </c>
      <c r="K1461">
        <v>271.48</v>
      </c>
      <c r="L1461">
        <v>24.5</v>
      </c>
      <c r="M1461">
        <v>0</v>
      </c>
      <c r="N1461">
        <v>0</v>
      </c>
      <c r="O1461" s="1" t="s">
        <v>22</v>
      </c>
      <c r="P1461">
        <v>10</v>
      </c>
      <c r="Q1461">
        <v>78.7</v>
      </c>
      <c r="R1461">
        <v>1016.9</v>
      </c>
      <c r="S1461" s="1" t="s">
        <v>22</v>
      </c>
      <c r="T1461">
        <v>38.969720000000002</v>
      </c>
      <c r="U1461">
        <v>-77.385189999999994</v>
      </c>
      <c r="V1461" s="1" t="s">
        <v>222</v>
      </c>
      <c r="W1461" s="1" t="s">
        <v>22</v>
      </c>
      <c r="X1461" s="1" t="s">
        <v>22</v>
      </c>
      <c r="Y1461" s="1" t="s">
        <v>23</v>
      </c>
    </row>
    <row r="1462" spans="1:25" x14ac:dyDescent="0.25">
      <c r="A1462" s="1" t="s">
        <v>222</v>
      </c>
      <c r="B1462" s="2">
        <v>41639</v>
      </c>
      <c r="C1462">
        <v>28.4</v>
      </c>
      <c r="D1462">
        <v>44.7</v>
      </c>
      <c r="E1462">
        <v>34.700000000000003</v>
      </c>
      <c r="F1462">
        <v>20</v>
      </c>
      <c r="G1462">
        <v>55.5</v>
      </c>
      <c r="I1462">
        <v>22.4</v>
      </c>
      <c r="J1462">
        <v>33.299999999999997</v>
      </c>
      <c r="K1462">
        <v>223.23</v>
      </c>
      <c r="L1462">
        <v>22.7</v>
      </c>
      <c r="M1462">
        <v>0</v>
      </c>
      <c r="N1462">
        <v>0</v>
      </c>
      <c r="O1462" s="1" t="s">
        <v>22</v>
      </c>
      <c r="P1462">
        <v>10</v>
      </c>
      <c r="Q1462">
        <v>53.6</v>
      </c>
      <c r="R1462">
        <v>1022.2</v>
      </c>
      <c r="S1462" s="1" t="s">
        <v>22</v>
      </c>
      <c r="T1462">
        <v>38.969720000000002</v>
      </c>
      <c r="U1462">
        <v>-77.385189999999994</v>
      </c>
      <c r="V1462" s="1" t="s">
        <v>222</v>
      </c>
      <c r="W1462" s="1" t="s">
        <v>22</v>
      </c>
      <c r="X1462" s="1" t="s">
        <v>22</v>
      </c>
      <c r="Y1462" s="1" t="s">
        <v>26</v>
      </c>
    </row>
    <row r="1463" spans="1:25" x14ac:dyDescent="0.25">
      <c r="A1463" s="1" t="s">
        <v>222</v>
      </c>
      <c r="B1463" s="2">
        <v>41640</v>
      </c>
      <c r="C1463">
        <v>25.1</v>
      </c>
      <c r="D1463">
        <v>44.8</v>
      </c>
      <c r="E1463">
        <v>34.1</v>
      </c>
      <c r="F1463">
        <v>22.4</v>
      </c>
      <c r="G1463">
        <v>63.4</v>
      </c>
      <c r="I1463">
        <v>8.4</v>
      </c>
      <c r="K1463">
        <v>174.1</v>
      </c>
      <c r="L1463">
        <v>20.9</v>
      </c>
      <c r="M1463">
        <v>0</v>
      </c>
      <c r="N1463">
        <v>0</v>
      </c>
      <c r="O1463" s="1" t="s">
        <v>22</v>
      </c>
      <c r="P1463">
        <v>10</v>
      </c>
      <c r="Q1463">
        <v>60.5</v>
      </c>
      <c r="R1463">
        <v>1026.4000000000001</v>
      </c>
      <c r="S1463" s="1" t="s">
        <v>22</v>
      </c>
      <c r="T1463">
        <v>38.969720000000002</v>
      </c>
      <c r="U1463">
        <v>-77.385189999999994</v>
      </c>
      <c r="V1463" s="1" t="s">
        <v>222</v>
      </c>
      <c r="W1463" s="1" t="s">
        <v>22</v>
      </c>
      <c r="X1463" s="1" t="s">
        <v>22</v>
      </c>
      <c r="Y1463" s="1" t="s">
        <v>26</v>
      </c>
    </row>
    <row r="1464" spans="1:25" x14ac:dyDescent="0.25">
      <c r="A1464" s="1" t="s">
        <v>222</v>
      </c>
      <c r="B1464" s="2">
        <v>41641</v>
      </c>
      <c r="C1464">
        <v>28.6</v>
      </c>
      <c r="D1464">
        <v>36.4</v>
      </c>
      <c r="E1464">
        <v>32.4</v>
      </c>
      <c r="F1464">
        <v>28.4</v>
      </c>
      <c r="G1464">
        <v>85.24</v>
      </c>
      <c r="I1464">
        <v>12.2</v>
      </c>
      <c r="K1464">
        <v>89.5</v>
      </c>
      <c r="L1464">
        <v>20.100000000000001</v>
      </c>
      <c r="M1464">
        <v>0.3</v>
      </c>
      <c r="N1464">
        <v>33.33</v>
      </c>
      <c r="O1464" s="1" t="s">
        <v>73</v>
      </c>
      <c r="P1464">
        <v>4.7</v>
      </c>
      <c r="Q1464">
        <v>83.5</v>
      </c>
      <c r="R1464">
        <v>1011.6</v>
      </c>
      <c r="S1464" s="1" t="s">
        <v>394</v>
      </c>
      <c r="T1464">
        <v>38.969720000000002</v>
      </c>
      <c r="U1464">
        <v>-77.385189999999994</v>
      </c>
      <c r="V1464" s="1" t="s">
        <v>222</v>
      </c>
      <c r="W1464" s="1" t="s">
        <v>22</v>
      </c>
      <c r="X1464" s="1" t="s">
        <v>22</v>
      </c>
      <c r="Y1464" s="1" t="s">
        <v>24</v>
      </c>
    </row>
    <row r="1465" spans="1:25" x14ac:dyDescent="0.25">
      <c r="A1465" s="1" t="s">
        <v>222</v>
      </c>
      <c r="B1465" s="2">
        <v>41642</v>
      </c>
      <c r="C1465">
        <v>11.8</v>
      </c>
      <c r="D1465">
        <v>29</v>
      </c>
      <c r="E1465">
        <v>19.7</v>
      </c>
      <c r="F1465">
        <v>6.3</v>
      </c>
      <c r="G1465">
        <v>57.04</v>
      </c>
      <c r="I1465">
        <v>28.8</v>
      </c>
      <c r="J1465">
        <v>43.6</v>
      </c>
      <c r="K1465">
        <v>310.04000000000002</v>
      </c>
      <c r="L1465">
        <v>-3.9</v>
      </c>
      <c r="M1465">
        <v>0</v>
      </c>
      <c r="N1465">
        <v>20.83</v>
      </c>
      <c r="O1465" s="1" t="s">
        <v>73</v>
      </c>
      <c r="P1465">
        <v>8.1</v>
      </c>
      <c r="Q1465">
        <v>33.6</v>
      </c>
      <c r="R1465">
        <v>1022.1</v>
      </c>
      <c r="S1465" s="1" t="s">
        <v>395</v>
      </c>
      <c r="T1465">
        <v>38.969720000000002</v>
      </c>
      <c r="U1465">
        <v>-77.385189999999994</v>
      </c>
      <c r="V1465" s="1" t="s">
        <v>222</v>
      </c>
      <c r="W1465" s="1" t="s">
        <v>22</v>
      </c>
      <c r="X1465" s="1" t="s">
        <v>22</v>
      </c>
      <c r="Y1465" s="1" t="s">
        <v>26</v>
      </c>
    </row>
    <row r="1466" spans="1:25" x14ac:dyDescent="0.25">
      <c r="A1466" s="1" t="s">
        <v>222</v>
      </c>
      <c r="B1466" s="2">
        <v>41643</v>
      </c>
      <c r="C1466">
        <v>8.8000000000000007</v>
      </c>
      <c r="D1466">
        <v>31.9</v>
      </c>
      <c r="E1466">
        <v>20.7</v>
      </c>
      <c r="F1466">
        <v>7.6</v>
      </c>
      <c r="G1466">
        <v>58.21</v>
      </c>
      <c r="I1466">
        <v>15.3</v>
      </c>
      <c r="K1466">
        <v>191.36</v>
      </c>
      <c r="L1466">
        <v>-0.6</v>
      </c>
      <c r="M1466">
        <v>0</v>
      </c>
      <c r="N1466">
        <v>0</v>
      </c>
      <c r="O1466" s="1" t="s">
        <v>22</v>
      </c>
      <c r="P1466">
        <v>10</v>
      </c>
      <c r="Q1466">
        <v>12.8</v>
      </c>
      <c r="R1466">
        <v>1030.0999999999999</v>
      </c>
      <c r="S1466" s="1" t="s">
        <v>22</v>
      </c>
      <c r="T1466">
        <v>38.969720000000002</v>
      </c>
      <c r="U1466">
        <v>-77.385189999999994</v>
      </c>
      <c r="V1466" s="1" t="s">
        <v>222</v>
      </c>
      <c r="W1466" s="1" t="s">
        <v>22</v>
      </c>
      <c r="X1466" s="1" t="s">
        <v>22</v>
      </c>
      <c r="Y1466" s="1" t="s">
        <v>28</v>
      </c>
    </row>
    <row r="1467" spans="1:25" x14ac:dyDescent="0.25">
      <c r="A1467" s="1" t="s">
        <v>222</v>
      </c>
      <c r="B1467" s="2">
        <v>41644</v>
      </c>
      <c r="C1467">
        <v>24.3</v>
      </c>
      <c r="D1467">
        <v>33.4</v>
      </c>
      <c r="E1467">
        <v>30</v>
      </c>
      <c r="F1467">
        <v>25.2</v>
      </c>
      <c r="G1467">
        <v>82.75</v>
      </c>
      <c r="I1467">
        <v>6.9</v>
      </c>
      <c r="K1467">
        <v>211</v>
      </c>
      <c r="L1467">
        <v>16.399999999999999</v>
      </c>
      <c r="M1467">
        <v>0.2</v>
      </c>
      <c r="N1467">
        <v>41.67</v>
      </c>
      <c r="O1467" s="1" t="s">
        <v>22</v>
      </c>
      <c r="P1467">
        <v>4.7</v>
      </c>
      <c r="Q1467">
        <v>84.1</v>
      </c>
      <c r="R1467">
        <v>1019.7</v>
      </c>
      <c r="S1467" s="1" t="s">
        <v>396</v>
      </c>
      <c r="T1467">
        <v>38.969720000000002</v>
      </c>
      <c r="U1467">
        <v>-77.385189999999994</v>
      </c>
      <c r="V1467" s="1" t="s">
        <v>222</v>
      </c>
      <c r="W1467" s="1" t="s">
        <v>22</v>
      </c>
      <c r="X1467" s="1" t="s">
        <v>22</v>
      </c>
      <c r="Y1467" s="1" t="s">
        <v>24</v>
      </c>
    </row>
    <row r="1468" spans="1:25" x14ac:dyDescent="0.25">
      <c r="A1468" s="1" t="s">
        <v>222</v>
      </c>
      <c r="B1468" s="2">
        <v>41645</v>
      </c>
      <c r="C1468">
        <v>11.6</v>
      </c>
      <c r="D1468">
        <v>43.1</v>
      </c>
      <c r="E1468">
        <v>33.299999999999997</v>
      </c>
      <c r="F1468">
        <v>21.4</v>
      </c>
      <c r="G1468">
        <v>64.52</v>
      </c>
      <c r="I1468">
        <v>23.9</v>
      </c>
      <c r="J1468">
        <v>34.4</v>
      </c>
      <c r="K1468">
        <v>267.58</v>
      </c>
      <c r="L1468">
        <v>-6.9</v>
      </c>
      <c r="M1468">
        <v>0.1</v>
      </c>
      <c r="N1468">
        <v>29.17</v>
      </c>
      <c r="O1468" s="1" t="s">
        <v>22</v>
      </c>
      <c r="P1468">
        <v>8.1</v>
      </c>
      <c r="Q1468">
        <v>69.3</v>
      </c>
      <c r="R1468">
        <v>1006.5</v>
      </c>
      <c r="S1468" s="1" t="s">
        <v>131</v>
      </c>
      <c r="T1468">
        <v>38.969720000000002</v>
      </c>
      <c r="U1468">
        <v>-77.385189999999994</v>
      </c>
      <c r="V1468" s="1" t="s">
        <v>222</v>
      </c>
      <c r="W1468" s="1" t="s">
        <v>22</v>
      </c>
      <c r="X1468" s="1" t="s">
        <v>22</v>
      </c>
      <c r="Y1468" s="1" t="s">
        <v>25</v>
      </c>
    </row>
    <row r="1469" spans="1:25" x14ac:dyDescent="0.25">
      <c r="A1469" s="1" t="s">
        <v>222</v>
      </c>
      <c r="B1469" s="2">
        <v>41646</v>
      </c>
      <c r="C1469">
        <v>3.2</v>
      </c>
      <c r="D1469">
        <v>16.8</v>
      </c>
      <c r="E1469">
        <v>10.5</v>
      </c>
      <c r="F1469">
        <v>-10.6</v>
      </c>
      <c r="G1469">
        <v>37.71</v>
      </c>
      <c r="I1469">
        <v>16.600000000000001</v>
      </c>
      <c r="K1469">
        <v>288.33</v>
      </c>
      <c r="L1469">
        <v>-12.5</v>
      </c>
      <c r="M1469">
        <v>0</v>
      </c>
      <c r="N1469">
        <v>0</v>
      </c>
      <c r="O1469" s="1" t="s">
        <v>22</v>
      </c>
      <c r="P1469">
        <v>10</v>
      </c>
      <c r="Q1469">
        <v>7.2</v>
      </c>
      <c r="R1469">
        <v>1027</v>
      </c>
      <c r="S1469" s="1" t="s">
        <v>22</v>
      </c>
      <c r="T1469">
        <v>38.969720000000002</v>
      </c>
      <c r="U1469">
        <v>-77.385189999999994</v>
      </c>
      <c r="V1469" s="1" t="s">
        <v>222</v>
      </c>
      <c r="W1469" s="1" t="s">
        <v>22</v>
      </c>
      <c r="X1469" s="1" t="s">
        <v>22</v>
      </c>
      <c r="Y1469" s="1" t="s">
        <v>28</v>
      </c>
    </row>
    <row r="1470" spans="1:25" x14ac:dyDescent="0.25">
      <c r="A1470" s="1" t="s">
        <v>222</v>
      </c>
      <c r="B1470" s="2">
        <v>41647</v>
      </c>
      <c r="C1470">
        <v>5.4</v>
      </c>
      <c r="D1470">
        <v>26.4</v>
      </c>
      <c r="E1470">
        <v>17.399999999999999</v>
      </c>
      <c r="F1470">
        <v>2.2000000000000002</v>
      </c>
      <c r="G1470">
        <v>53.04</v>
      </c>
      <c r="I1470">
        <v>9.6999999999999993</v>
      </c>
      <c r="K1470">
        <v>212.94</v>
      </c>
      <c r="L1470">
        <v>-3.6</v>
      </c>
      <c r="M1470">
        <v>0</v>
      </c>
      <c r="N1470">
        <v>0</v>
      </c>
      <c r="O1470" s="1" t="s">
        <v>22</v>
      </c>
      <c r="P1470">
        <v>10</v>
      </c>
      <c r="Q1470">
        <v>51.6</v>
      </c>
      <c r="R1470">
        <v>1033.8</v>
      </c>
      <c r="S1470" s="1" t="s">
        <v>22</v>
      </c>
      <c r="T1470">
        <v>38.969720000000002</v>
      </c>
      <c r="U1470">
        <v>-77.385189999999994</v>
      </c>
      <c r="V1470" s="1" t="s">
        <v>222</v>
      </c>
      <c r="W1470" s="1" t="s">
        <v>22</v>
      </c>
      <c r="X1470" s="1" t="s">
        <v>22</v>
      </c>
      <c r="Y1470" s="1" t="s">
        <v>26</v>
      </c>
    </row>
    <row r="1471" spans="1:25" x14ac:dyDescent="0.25">
      <c r="A1471" s="1" t="s">
        <v>222</v>
      </c>
      <c r="B1471" s="2">
        <v>41648</v>
      </c>
      <c r="C1471">
        <v>24.5</v>
      </c>
      <c r="D1471">
        <v>36</v>
      </c>
      <c r="E1471">
        <v>29.7</v>
      </c>
      <c r="F1471">
        <v>16.2</v>
      </c>
      <c r="G1471">
        <v>57.14</v>
      </c>
      <c r="I1471">
        <v>8.3000000000000007</v>
      </c>
      <c r="K1471">
        <v>120.41</v>
      </c>
      <c r="L1471">
        <v>19.3</v>
      </c>
      <c r="M1471">
        <v>0</v>
      </c>
      <c r="N1471">
        <v>0</v>
      </c>
      <c r="O1471" s="1" t="s">
        <v>22</v>
      </c>
      <c r="P1471">
        <v>10</v>
      </c>
      <c r="Q1471">
        <v>81</v>
      </c>
      <c r="R1471">
        <v>1035.4000000000001</v>
      </c>
      <c r="S1471" s="1" t="s">
        <v>22</v>
      </c>
      <c r="T1471">
        <v>38.969720000000002</v>
      </c>
      <c r="U1471">
        <v>-77.385189999999994</v>
      </c>
      <c r="V1471" s="1" t="s">
        <v>222</v>
      </c>
      <c r="W1471" s="1" t="s">
        <v>22</v>
      </c>
      <c r="X1471" s="1" t="s">
        <v>22</v>
      </c>
      <c r="Y1471" s="1" t="s">
        <v>23</v>
      </c>
    </row>
    <row r="1472" spans="1:25" x14ac:dyDescent="0.25">
      <c r="A1472" s="1" t="s">
        <v>222</v>
      </c>
      <c r="B1472" s="2">
        <v>41649</v>
      </c>
      <c r="C1472">
        <v>30.2</v>
      </c>
      <c r="D1472">
        <v>35.1</v>
      </c>
      <c r="E1472">
        <v>32.799999999999997</v>
      </c>
      <c r="F1472">
        <v>29.9</v>
      </c>
      <c r="G1472">
        <v>89.57</v>
      </c>
      <c r="I1472">
        <v>5.0999999999999996</v>
      </c>
      <c r="K1472">
        <v>138.75</v>
      </c>
      <c r="L1472">
        <v>24.8</v>
      </c>
      <c r="M1472">
        <v>0.5</v>
      </c>
      <c r="N1472">
        <v>70.83</v>
      </c>
      <c r="O1472" s="1" t="s">
        <v>22</v>
      </c>
      <c r="P1472">
        <v>3.8</v>
      </c>
      <c r="Q1472">
        <v>95.6</v>
      </c>
      <c r="R1472">
        <v>1029</v>
      </c>
      <c r="S1472" s="1" t="s">
        <v>397</v>
      </c>
      <c r="T1472">
        <v>38.969720000000002</v>
      </c>
      <c r="U1472">
        <v>-77.385189999999994</v>
      </c>
      <c r="V1472" s="1" t="s">
        <v>222</v>
      </c>
      <c r="W1472" s="1" t="s">
        <v>22</v>
      </c>
      <c r="X1472" s="1" t="s">
        <v>22</v>
      </c>
      <c r="Y1472" s="1" t="s">
        <v>24</v>
      </c>
    </row>
    <row r="1473" spans="1:25" x14ac:dyDescent="0.25">
      <c r="A1473" s="1" t="s">
        <v>222</v>
      </c>
      <c r="B1473" s="2">
        <v>41650</v>
      </c>
      <c r="C1473">
        <v>34.1</v>
      </c>
      <c r="D1473">
        <v>50.2</v>
      </c>
      <c r="E1473">
        <v>41.7</v>
      </c>
      <c r="F1473">
        <v>41.1</v>
      </c>
      <c r="G1473">
        <v>97.85</v>
      </c>
      <c r="I1473">
        <v>13.6</v>
      </c>
      <c r="K1473">
        <v>188.19</v>
      </c>
      <c r="L1473">
        <v>29.6</v>
      </c>
      <c r="M1473">
        <v>0.8</v>
      </c>
      <c r="N1473">
        <v>83.33</v>
      </c>
      <c r="O1473" s="1" t="s">
        <v>22</v>
      </c>
      <c r="P1473">
        <v>4.4000000000000004</v>
      </c>
      <c r="Q1473">
        <v>83</v>
      </c>
      <c r="R1473">
        <v>1006.7</v>
      </c>
      <c r="S1473" s="1" t="s">
        <v>112</v>
      </c>
      <c r="T1473">
        <v>38.969720000000002</v>
      </c>
      <c r="U1473">
        <v>-77.385189999999994</v>
      </c>
      <c r="V1473" s="1" t="s">
        <v>222</v>
      </c>
      <c r="W1473" s="1" t="s">
        <v>22</v>
      </c>
      <c r="X1473" s="1" t="s">
        <v>22</v>
      </c>
      <c r="Y1473" s="1" t="s">
        <v>24</v>
      </c>
    </row>
    <row r="1474" spans="1:25" x14ac:dyDescent="0.25">
      <c r="A1474" s="1" t="s">
        <v>222</v>
      </c>
      <c r="B1474" s="2">
        <v>41651</v>
      </c>
      <c r="C1474">
        <v>31</v>
      </c>
      <c r="D1474">
        <v>49.9</v>
      </c>
      <c r="E1474">
        <v>42.2</v>
      </c>
      <c r="F1474">
        <v>29.7</v>
      </c>
      <c r="G1474">
        <v>62.09</v>
      </c>
      <c r="I1474">
        <v>18.600000000000001</v>
      </c>
      <c r="K1474">
        <v>283.14</v>
      </c>
      <c r="L1474">
        <v>26.3</v>
      </c>
      <c r="M1474">
        <v>0</v>
      </c>
      <c r="N1474">
        <v>4.17</v>
      </c>
      <c r="O1474" s="1" t="s">
        <v>22</v>
      </c>
      <c r="P1474">
        <v>10</v>
      </c>
      <c r="Q1474">
        <v>39</v>
      </c>
      <c r="R1474">
        <v>1012.3</v>
      </c>
      <c r="S1474" s="1" t="s">
        <v>22</v>
      </c>
      <c r="T1474">
        <v>38.969720000000002</v>
      </c>
      <c r="U1474">
        <v>-77.385189999999994</v>
      </c>
      <c r="V1474" s="1" t="s">
        <v>222</v>
      </c>
      <c r="W1474" s="1" t="s">
        <v>22</v>
      </c>
      <c r="X1474" s="1" t="s">
        <v>22</v>
      </c>
      <c r="Y1474" s="1" t="s">
        <v>26</v>
      </c>
    </row>
    <row r="1475" spans="1:25" x14ac:dyDescent="0.25">
      <c r="A1475" s="1" t="s">
        <v>222</v>
      </c>
      <c r="B1475" s="2">
        <v>41652</v>
      </c>
      <c r="C1475">
        <v>24.6</v>
      </c>
      <c r="D1475">
        <v>55.8</v>
      </c>
      <c r="E1475">
        <v>40.799999999999997</v>
      </c>
      <c r="F1475">
        <v>30.6</v>
      </c>
      <c r="G1475">
        <v>70.42</v>
      </c>
      <c r="I1475">
        <v>14.2</v>
      </c>
      <c r="K1475">
        <v>172.05</v>
      </c>
      <c r="L1475">
        <v>21.6</v>
      </c>
      <c r="M1475">
        <v>0</v>
      </c>
      <c r="N1475">
        <v>0</v>
      </c>
      <c r="O1475" s="1" t="s">
        <v>22</v>
      </c>
      <c r="P1475">
        <v>9.6999999999999993</v>
      </c>
      <c r="Q1475">
        <v>52</v>
      </c>
      <c r="R1475">
        <v>1016.2</v>
      </c>
      <c r="S1475" s="1" t="s">
        <v>22</v>
      </c>
      <c r="T1475">
        <v>38.969720000000002</v>
      </c>
      <c r="U1475">
        <v>-77.385189999999994</v>
      </c>
      <c r="V1475" s="1" t="s">
        <v>222</v>
      </c>
      <c r="W1475" s="1" t="s">
        <v>22</v>
      </c>
      <c r="X1475" s="1" t="s">
        <v>22</v>
      </c>
      <c r="Y1475" s="1" t="s">
        <v>26</v>
      </c>
    </row>
    <row r="1476" spans="1:25" x14ac:dyDescent="0.25">
      <c r="A1476" s="1" t="s">
        <v>222</v>
      </c>
      <c r="B1476" s="2">
        <v>41653</v>
      </c>
      <c r="C1476">
        <v>37.700000000000003</v>
      </c>
      <c r="D1476">
        <v>50.4</v>
      </c>
      <c r="E1476">
        <v>45</v>
      </c>
      <c r="F1476">
        <v>42</v>
      </c>
      <c r="G1476">
        <v>89.73</v>
      </c>
      <c r="I1476">
        <v>16.7</v>
      </c>
      <c r="J1476">
        <v>32.200000000000003</v>
      </c>
      <c r="K1476">
        <v>216.47</v>
      </c>
      <c r="L1476">
        <v>35.5</v>
      </c>
      <c r="M1476">
        <v>0.2</v>
      </c>
      <c r="N1476">
        <v>41.67</v>
      </c>
      <c r="O1476" s="1" t="s">
        <v>22</v>
      </c>
      <c r="P1476">
        <v>7.8</v>
      </c>
      <c r="Q1476">
        <v>78.3</v>
      </c>
      <c r="R1476">
        <v>1009.5</v>
      </c>
      <c r="S1476" s="1" t="s">
        <v>256</v>
      </c>
      <c r="T1476">
        <v>38.969720000000002</v>
      </c>
      <c r="U1476">
        <v>-77.385189999999994</v>
      </c>
      <c r="V1476" s="1" t="s">
        <v>222</v>
      </c>
      <c r="W1476" s="1" t="s">
        <v>22</v>
      </c>
      <c r="X1476" s="1" t="s">
        <v>22</v>
      </c>
      <c r="Y1476" s="1" t="s">
        <v>24</v>
      </c>
    </row>
    <row r="1477" spans="1:25" x14ac:dyDescent="0.25">
      <c r="A1477" s="1" t="s">
        <v>222</v>
      </c>
      <c r="B1477" s="2">
        <v>41654</v>
      </c>
      <c r="C1477">
        <v>34.200000000000003</v>
      </c>
      <c r="D1477">
        <v>46.2</v>
      </c>
      <c r="E1477">
        <v>38.4</v>
      </c>
      <c r="F1477">
        <v>34.299999999999997</v>
      </c>
      <c r="G1477">
        <v>86.26</v>
      </c>
      <c r="I1477">
        <v>13.6</v>
      </c>
      <c r="K1477">
        <v>223.91</v>
      </c>
      <c r="L1477">
        <v>28.7</v>
      </c>
      <c r="M1477">
        <v>0</v>
      </c>
      <c r="N1477">
        <v>8.33</v>
      </c>
      <c r="O1477" s="1" t="s">
        <v>22</v>
      </c>
      <c r="P1477">
        <v>5.3</v>
      </c>
      <c r="Q1477">
        <v>54.2</v>
      </c>
      <c r="R1477">
        <v>1013.6</v>
      </c>
      <c r="S1477" s="1" t="s">
        <v>112</v>
      </c>
      <c r="T1477">
        <v>38.969720000000002</v>
      </c>
      <c r="U1477">
        <v>-77.385189999999994</v>
      </c>
      <c r="V1477" s="1" t="s">
        <v>222</v>
      </c>
      <c r="W1477" s="1" t="s">
        <v>22</v>
      </c>
      <c r="X1477" s="1" t="s">
        <v>22</v>
      </c>
      <c r="Y1477" s="1" t="s">
        <v>26</v>
      </c>
    </row>
    <row r="1478" spans="1:25" x14ac:dyDescent="0.25">
      <c r="A1478" s="1" t="s">
        <v>222</v>
      </c>
      <c r="B1478" s="2">
        <v>41655</v>
      </c>
      <c r="C1478">
        <v>28.2</v>
      </c>
      <c r="D1478">
        <v>37.1</v>
      </c>
      <c r="E1478">
        <v>32.5</v>
      </c>
      <c r="F1478">
        <v>20.399999999999999</v>
      </c>
      <c r="G1478">
        <v>62.3</v>
      </c>
      <c r="I1478">
        <v>12.2</v>
      </c>
      <c r="K1478">
        <v>249.05</v>
      </c>
      <c r="L1478">
        <v>20.399999999999999</v>
      </c>
      <c r="M1478">
        <v>0</v>
      </c>
      <c r="N1478">
        <v>0</v>
      </c>
      <c r="O1478" s="1" t="s">
        <v>22</v>
      </c>
      <c r="P1478">
        <v>9.6</v>
      </c>
      <c r="Q1478">
        <v>44.3</v>
      </c>
      <c r="R1478">
        <v>1014.8</v>
      </c>
      <c r="S1478" s="1" t="s">
        <v>116</v>
      </c>
      <c r="T1478">
        <v>38.969720000000002</v>
      </c>
      <c r="U1478">
        <v>-77.385189999999994</v>
      </c>
      <c r="V1478" s="1" t="s">
        <v>222</v>
      </c>
      <c r="W1478" s="1" t="s">
        <v>22</v>
      </c>
      <c r="X1478" s="1" t="s">
        <v>22</v>
      </c>
      <c r="Y1478" s="1" t="s">
        <v>26</v>
      </c>
    </row>
    <row r="1479" spans="1:25" x14ac:dyDescent="0.25">
      <c r="A1479" s="1" t="s">
        <v>222</v>
      </c>
      <c r="B1479" s="2">
        <v>41656</v>
      </c>
      <c r="C1479">
        <v>26.8</v>
      </c>
      <c r="D1479">
        <v>46.9</v>
      </c>
      <c r="E1479">
        <v>35.9</v>
      </c>
      <c r="F1479">
        <v>24.3</v>
      </c>
      <c r="G1479">
        <v>64.22</v>
      </c>
      <c r="I1479">
        <v>9.1999999999999993</v>
      </c>
      <c r="K1479">
        <v>173.58</v>
      </c>
      <c r="L1479">
        <v>21.2</v>
      </c>
      <c r="M1479">
        <v>0</v>
      </c>
      <c r="N1479">
        <v>0</v>
      </c>
      <c r="O1479" s="1" t="s">
        <v>22</v>
      </c>
      <c r="P1479">
        <v>10</v>
      </c>
      <c r="Q1479">
        <v>61.6</v>
      </c>
      <c r="R1479">
        <v>1012.6</v>
      </c>
      <c r="S1479" s="1" t="s">
        <v>22</v>
      </c>
      <c r="T1479">
        <v>38.969720000000002</v>
      </c>
      <c r="U1479">
        <v>-77.385189999999994</v>
      </c>
      <c r="V1479" s="1" t="s">
        <v>222</v>
      </c>
      <c r="W1479" s="1" t="s">
        <v>22</v>
      </c>
      <c r="X1479" s="1" t="s">
        <v>22</v>
      </c>
      <c r="Y1479" s="1" t="s">
        <v>26</v>
      </c>
    </row>
    <row r="1480" spans="1:25" x14ac:dyDescent="0.25">
      <c r="A1480" s="1" t="s">
        <v>222</v>
      </c>
      <c r="B1480" s="2">
        <v>41657</v>
      </c>
      <c r="C1480">
        <v>20.100000000000001</v>
      </c>
      <c r="D1480">
        <v>35.200000000000003</v>
      </c>
      <c r="E1480">
        <v>26.5</v>
      </c>
      <c r="F1480">
        <v>14</v>
      </c>
      <c r="G1480">
        <v>60.28</v>
      </c>
      <c r="I1480">
        <v>19.7</v>
      </c>
      <c r="K1480">
        <v>306.04000000000002</v>
      </c>
      <c r="L1480">
        <v>10.7</v>
      </c>
      <c r="M1480">
        <v>0</v>
      </c>
      <c r="N1480">
        <v>0</v>
      </c>
      <c r="O1480" s="1" t="s">
        <v>22</v>
      </c>
      <c r="P1480">
        <v>9.6</v>
      </c>
      <c r="Q1480">
        <v>47.5</v>
      </c>
      <c r="R1480">
        <v>1013.4</v>
      </c>
      <c r="S1480" s="1" t="s">
        <v>60</v>
      </c>
      <c r="T1480">
        <v>38.969720000000002</v>
      </c>
      <c r="U1480">
        <v>-77.385189999999994</v>
      </c>
      <c r="V1480" s="1" t="s">
        <v>222</v>
      </c>
      <c r="W1480" s="1" t="s">
        <v>22</v>
      </c>
      <c r="X1480" s="1" t="s">
        <v>22</v>
      </c>
      <c r="Y1480" s="1" t="s">
        <v>26</v>
      </c>
    </row>
    <row r="1481" spans="1:25" x14ac:dyDescent="0.25">
      <c r="A1481" s="1" t="s">
        <v>222</v>
      </c>
      <c r="B1481" s="2">
        <v>41658</v>
      </c>
      <c r="C1481">
        <v>18.399999999999999</v>
      </c>
      <c r="D1481">
        <v>45.8</v>
      </c>
      <c r="E1481">
        <v>31.2</v>
      </c>
      <c r="F1481">
        <v>16.5</v>
      </c>
      <c r="G1481">
        <v>55.67</v>
      </c>
      <c r="I1481">
        <v>14.5</v>
      </c>
      <c r="J1481">
        <v>30</v>
      </c>
      <c r="K1481">
        <v>215.67</v>
      </c>
      <c r="L1481">
        <v>12</v>
      </c>
      <c r="M1481">
        <v>0</v>
      </c>
      <c r="N1481">
        <v>0</v>
      </c>
      <c r="O1481" s="1" t="s">
        <v>22</v>
      </c>
      <c r="P1481">
        <v>10</v>
      </c>
      <c r="Q1481">
        <v>54</v>
      </c>
      <c r="R1481">
        <v>1010.4</v>
      </c>
      <c r="S1481" s="1" t="s">
        <v>22</v>
      </c>
      <c r="T1481">
        <v>38.969720000000002</v>
      </c>
      <c r="U1481">
        <v>-77.385189999999994</v>
      </c>
      <c r="V1481" s="1" t="s">
        <v>222</v>
      </c>
      <c r="W1481" s="1" t="s">
        <v>22</v>
      </c>
      <c r="X1481" s="1" t="s">
        <v>22</v>
      </c>
      <c r="Y1481" s="1" t="s">
        <v>26</v>
      </c>
    </row>
    <row r="1482" spans="1:25" x14ac:dyDescent="0.25">
      <c r="A1482" s="1" t="s">
        <v>222</v>
      </c>
      <c r="B1482" s="2">
        <v>41659</v>
      </c>
      <c r="C1482">
        <v>30.5</v>
      </c>
      <c r="D1482">
        <v>52.9</v>
      </c>
      <c r="E1482">
        <v>40.799999999999997</v>
      </c>
      <c r="F1482">
        <v>23.8</v>
      </c>
      <c r="G1482">
        <v>52.29</v>
      </c>
      <c r="I1482">
        <v>17</v>
      </c>
      <c r="K1482">
        <v>252.21</v>
      </c>
      <c r="L1482">
        <v>26</v>
      </c>
      <c r="M1482">
        <v>0</v>
      </c>
      <c r="N1482">
        <v>0</v>
      </c>
      <c r="O1482" s="1" t="s">
        <v>22</v>
      </c>
      <c r="P1482">
        <v>10</v>
      </c>
      <c r="Q1482">
        <v>57</v>
      </c>
      <c r="R1482">
        <v>1007</v>
      </c>
      <c r="S1482" s="1" t="s">
        <v>22</v>
      </c>
      <c r="T1482">
        <v>38.969720000000002</v>
      </c>
      <c r="U1482">
        <v>-77.385189999999994</v>
      </c>
      <c r="V1482" s="1" t="s">
        <v>222</v>
      </c>
      <c r="W1482" s="1" t="s">
        <v>22</v>
      </c>
      <c r="X1482" s="1" t="s">
        <v>22</v>
      </c>
      <c r="Y1482" s="1" t="s">
        <v>26</v>
      </c>
    </row>
    <row r="1483" spans="1:25" x14ac:dyDescent="0.25">
      <c r="A1483" s="1" t="s">
        <v>222</v>
      </c>
      <c r="B1483" s="2">
        <v>41660</v>
      </c>
      <c r="C1483">
        <v>15.3</v>
      </c>
      <c r="D1483">
        <v>35.5</v>
      </c>
      <c r="E1483">
        <v>26.6</v>
      </c>
      <c r="F1483">
        <v>20.7</v>
      </c>
      <c r="G1483">
        <v>78.73</v>
      </c>
      <c r="I1483">
        <v>16.100000000000001</v>
      </c>
      <c r="K1483">
        <v>100.67</v>
      </c>
      <c r="L1483">
        <v>1.6</v>
      </c>
      <c r="M1483">
        <v>0.2</v>
      </c>
      <c r="N1483">
        <v>50</v>
      </c>
      <c r="O1483" s="1" t="s">
        <v>73</v>
      </c>
      <c r="P1483">
        <v>5.0999999999999996</v>
      </c>
      <c r="Q1483">
        <v>85.8</v>
      </c>
      <c r="R1483">
        <v>1010.7</v>
      </c>
      <c r="S1483" s="1" t="s">
        <v>261</v>
      </c>
      <c r="T1483">
        <v>38.969720000000002</v>
      </c>
      <c r="U1483">
        <v>-77.385189999999994</v>
      </c>
      <c r="V1483" s="1" t="s">
        <v>222</v>
      </c>
      <c r="W1483" s="1" t="s">
        <v>22</v>
      </c>
      <c r="X1483" s="1" t="s">
        <v>22</v>
      </c>
      <c r="Y1483" s="1" t="s">
        <v>24</v>
      </c>
    </row>
    <row r="1484" spans="1:25" x14ac:dyDescent="0.25">
      <c r="A1484" s="1" t="s">
        <v>222</v>
      </c>
      <c r="B1484" s="2">
        <v>41661</v>
      </c>
      <c r="C1484">
        <v>4</v>
      </c>
      <c r="D1484">
        <v>15.3</v>
      </c>
      <c r="E1484">
        <v>10.4</v>
      </c>
      <c r="F1484">
        <v>-4.0999999999999996</v>
      </c>
      <c r="G1484">
        <v>51.58</v>
      </c>
      <c r="I1484">
        <v>20</v>
      </c>
      <c r="K1484">
        <v>306.45999999999998</v>
      </c>
      <c r="L1484">
        <v>-13.1</v>
      </c>
      <c r="M1484">
        <v>0</v>
      </c>
      <c r="N1484">
        <v>8.33</v>
      </c>
      <c r="O1484" s="1" t="s">
        <v>246</v>
      </c>
      <c r="P1484">
        <v>9.9</v>
      </c>
      <c r="Q1484">
        <v>29</v>
      </c>
      <c r="R1484">
        <v>1016.4</v>
      </c>
      <c r="S1484" s="1" t="s">
        <v>60</v>
      </c>
      <c r="T1484">
        <v>38.969720000000002</v>
      </c>
      <c r="U1484">
        <v>-77.385189999999994</v>
      </c>
      <c r="V1484" s="1" t="s">
        <v>222</v>
      </c>
      <c r="W1484" s="1" t="s">
        <v>22</v>
      </c>
      <c r="X1484" s="1" t="s">
        <v>22</v>
      </c>
      <c r="Y1484" s="1" t="s">
        <v>26</v>
      </c>
    </row>
    <row r="1485" spans="1:25" x14ac:dyDescent="0.25">
      <c r="A1485" s="1" t="s">
        <v>222</v>
      </c>
      <c r="B1485" s="2">
        <v>41662</v>
      </c>
      <c r="C1485">
        <v>0.5</v>
      </c>
      <c r="D1485">
        <v>21.8</v>
      </c>
      <c r="E1485">
        <v>12.1</v>
      </c>
      <c r="F1485">
        <v>-1</v>
      </c>
      <c r="G1485">
        <v>56.74</v>
      </c>
      <c r="I1485">
        <v>18</v>
      </c>
      <c r="J1485">
        <v>30</v>
      </c>
      <c r="K1485">
        <v>263.08999999999997</v>
      </c>
      <c r="L1485">
        <v>-7.8</v>
      </c>
      <c r="M1485">
        <v>0</v>
      </c>
      <c r="N1485">
        <v>0</v>
      </c>
      <c r="O1485" s="1" t="s">
        <v>206</v>
      </c>
      <c r="P1485">
        <v>9.9</v>
      </c>
      <c r="Q1485">
        <v>63.1</v>
      </c>
      <c r="R1485">
        <v>1024.4000000000001</v>
      </c>
      <c r="S1485" s="1" t="s">
        <v>22</v>
      </c>
      <c r="T1485">
        <v>38.969720000000002</v>
      </c>
      <c r="U1485">
        <v>-77.385189999999994</v>
      </c>
      <c r="V1485" s="1" t="s">
        <v>222</v>
      </c>
      <c r="W1485" s="1" t="s">
        <v>22</v>
      </c>
      <c r="X1485" s="1" t="s">
        <v>22</v>
      </c>
      <c r="Y1485" s="1" t="s">
        <v>26</v>
      </c>
    </row>
    <row r="1486" spans="1:25" x14ac:dyDescent="0.25">
      <c r="A1486" s="1" t="s">
        <v>222</v>
      </c>
      <c r="B1486" s="2">
        <v>41663</v>
      </c>
      <c r="C1486">
        <v>6.3</v>
      </c>
      <c r="D1486">
        <v>20.3</v>
      </c>
      <c r="E1486">
        <v>13.8</v>
      </c>
      <c r="F1486">
        <v>-4.9000000000000004</v>
      </c>
      <c r="G1486">
        <v>43.28</v>
      </c>
      <c r="I1486">
        <v>14.7</v>
      </c>
      <c r="K1486">
        <v>251.71</v>
      </c>
      <c r="L1486">
        <v>-8.8000000000000007</v>
      </c>
      <c r="M1486">
        <v>0</v>
      </c>
      <c r="N1486">
        <v>0</v>
      </c>
      <c r="O1486" s="1" t="s">
        <v>22</v>
      </c>
      <c r="P1486">
        <v>10</v>
      </c>
      <c r="Q1486">
        <v>8.9</v>
      </c>
      <c r="R1486">
        <v>1029.5999999999999</v>
      </c>
      <c r="S1486" s="1" t="s">
        <v>22</v>
      </c>
      <c r="T1486">
        <v>38.969720000000002</v>
      </c>
      <c r="U1486">
        <v>-77.385189999999994</v>
      </c>
      <c r="V1486" s="1" t="s">
        <v>222</v>
      </c>
      <c r="W1486" s="1" t="s">
        <v>22</v>
      </c>
      <c r="X1486" s="1" t="s">
        <v>22</v>
      </c>
      <c r="Y1486" s="1" t="s">
        <v>28</v>
      </c>
    </row>
    <row r="1487" spans="1:25" x14ac:dyDescent="0.25">
      <c r="A1487" s="1" t="s">
        <v>222</v>
      </c>
      <c r="B1487" s="2">
        <v>41664</v>
      </c>
      <c r="C1487">
        <v>18</v>
      </c>
      <c r="D1487">
        <v>30.9</v>
      </c>
      <c r="E1487">
        <v>24.5</v>
      </c>
      <c r="F1487">
        <v>6.1</v>
      </c>
      <c r="G1487">
        <v>45.35</v>
      </c>
      <c r="I1487">
        <v>18.600000000000001</v>
      </c>
      <c r="J1487">
        <v>39.1</v>
      </c>
      <c r="K1487">
        <v>205.79</v>
      </c>
      <c r="L1487">
        <v>4.0999999999999996</v>
      </c>
      <c r="M1487">
        <v>0</v>
      </c>
      <c r="N1487">
        <v>0</v>
      </c>
      <c r="O1487" s="1" t="s">
        <v>22</v>
      </c>
      <c r="P1487">
        <v>10</v>
      </c>
      <c r="Q1487">
        <v>85.4</v>
      </c>
      <c r="R1487">
        <v>1005.6</v>
      </c>
      <c r="S1487" s="1" t="s">
        <v>22</v>
      </c>
      <c r="T1487">
        <v>38.969720000000002</v>
      </c>
      <c r="U1487">
        <v>-77.385189999999994</v>
      </c>
      <c r="V1487" s="1" t="s">
        <v>222</v>
      </c>
      <c r="W1487" s="1" t="s">
        <v>22</v>
      </c>
      <c r="X1487" s="1" t="s">
        <v>22</v>
      </c>
      <c r="Y1487" s="1" t="s">
        <v>23</v>
      </c>
    </row>
    <row r="1488" spans="1:25" x14ac:dyDescent="0.25">
      <c r="A1488" s="1" t="s">
        <v>222</v>
      </c>
      <c r="B1488" s="2">
        <v>41665</v>
      </c>
      <c r="C1488">
        <v>13.1</v>
      </c>
      <c r="D1488">
        <v>31.9</v>
      </c>
      <c r="E1488">
        <v>23.8</v>
      </c>
      <c r="F1488">
        <v>5.9</v>
      </c>
      <c r="G1488">
        <v>47.26</v>
      </c>
      <c r="I1488">
        <v>17.2</v>
      </c>
      <c r="J1488">
        <v>30</v>
      </c>
      <c r="K1488">
        <v>205.17</v>
      </c>
      <c r="L1488">
        <v>4.7</v>
      </c>
      <c r="M1488">
        <v>0</v>
      </c>
      <c r="N1488">
        <v>0</v>
      </c>
      <c r="O1488" s="1" t="s">
        <v>22</v>
      </c>
      <c r="P1488">
        <v>10</v>
      </c>
      <c r="Q1488">
        <v>53</v>
      </c>
      <c r="R1488">
        <v>1010</v>
      </c>
      <c r="S1488" s="1" t="s">
        <v>60</v>
      </c>
      <c r="T1488">
        <v>38.969720000000002</v>
      </c>
      <c r="U1488">
        <v>-77.385189999999994</v>
      </c>
      <c r="V1488" s="1" t="s">
        <v>222</v>
      </c>
      <c r="W1488" s="1" t="s">
        <v>22</v>
      </c>
      <c r="X1488" s="1" t="s">
        <v>22</v>
      </c>
      <c r="Y1488" s="1" t="s">
        <v>26</v>
      </c>
    </row>
    <row r="1489" spans="1:25" x14ac:dyDescent="0.25">
      <c r="A1489" s="1" t="s">
        <v>222</v>
      </c>
      <c r="B1489" s="2">
        <v>41666</v>
      </c>
      <c r="C1489">
        <v>19.3</v>
      </c>
      <c r="D1489">
        <v>41.5</v>
      </c>
      <c r="E1489">
        <v>30.9</v>
      </c>
      <c r="F1489">
        <v>13.3</v>
      </c>
      <c r="G1489">
        <v>48.18</v>
      </c>
      <c r="I1489">
        <v>21.7</v>
      </c>
      <c r="J1489">
        <v>36.9</v>
      </c>
      <c r="K1489">
        <v>269.54000000000002</v>
      </c>
      <c r="L1489">
        <v>7.1</v>
      </c>
      <c r="M1489">
        <v>0</v>
      </c>
      <c r="N1489">
        <v>0</v>
      </c>
      <c r="O1489" s="1" t="s">
        <v>22</v>
      </c>
      <c r="P1489">
        <v>10</v>
      </c>
      <c r="Q1489">
        <v>64.099999999999994</v>
      </c>
      <c r="R1489">
        <v>1010.5</v>
      </c>
      <c r="S1489" s="1" t="s">
        <v>22</v>
      </c>
      <c r="T1489">
        <v>38.969720000000002</v>
      </c>
      <c r="U1489">
        <v>-77.385189999999994</v>
      </c>
      <c r="V1489" s="1" t="s">
        <v>222</v>
      </c>
      <c r="W1489" s="1" t="s">
        <v>22</v>
      </c>
      <c r="X1489" s="1" t="s">
        <v>22</v>
      </c>
      <c r="Y1489" s="1" t="s">
        <v>26</v>
      </c>
    </row>
    <row r="1490" spans="1:25" x14ac:dyDescent="0.25">
      <c r="A1490" s="1" t="s">
        <v>222</v>
      </c>
      <c r="B1490" s="2">
        <v>41667</v>
      </c>
      <c r="C1490">
        <v>8.1999999999999993</v>
      </c>
      <c r="D1490">
        <v>17.899999999999999</v>
      </c>
      <c r="E1490">
        <v>12.7</v>
      </c>
      <c r="F1490">
        <v>-8.1</v>
      </c>
      <c r="G1490">
        <v>38.17</v>
      </c>
      <c r="I1490">
        <v>16.3</v>
      </c>
      <c r="K1490">
        <v>262.13</v>
      </c>
      <c r="L1490">
        <v>-8.3000000000000007</v>
      </c>
      <c r="M1490">
        <v>0</v>
      </c>
      <c r="N1490">
        <v>0</v>
      </c>
      <c r="O1490" s="1" t="s">
        <v>22</v>
      </c>
      <c r="P1490">
        <v>9.9</v>
      </c>
      <c r="Q1490">
        <v>82.7</v>
      </c>
      <c r="R1490">
        <v>1028.0999999999999</v>
      </c>
      <c r="S1490" s="1" t="s">
        <v>60</v>
      </c>
      <c r="T1490">
        <v>38.969720000000002</v>
      </c>
      <c r="U1490">
        <v>-77.385189999999994</v>
      </c>
      <c r="V1490" s="1" t="s">
        <v>222</v>
      </c>
      <c r="W1490" s="1" t="s">
        <v>22</v>
      </c>
      <c r="X1490" s="1" t="s">
        <v>22</v>
      </c>
      <c r="Y1490" s="1" t="s">
        <v>23</v>
      </c>
    </row>
    <row r="1491" spans="1:25" x14ac:dyDescent="0.25">
      <c r="A1491" s="1" t="s">
        <v>222</v>
      </c>
      <c r="B1491" s="2">
        <v>41668</v>
      </c>
      <c r="C1491">
        <v>8.1999999999999993</v>
      </c>
      <c r="D1491">
        <v>23.1</v>
      </c>
      <c r="E1491">
        <v>14.5</v>
      </c>
      <c r="F1491">
        <v>-2.2000000000000002</v>
      </c>
      <c r="G1491">
        <v>49.75</v>
      </c>
      <c r="I1491">
        <v>14.7</v>
      </c>
      <c r="K1491">
        <v>296.75</v>
      </c>
      <c r="L1491">
        <v>-5.4</v>
      </c>
      <c r="M1491">
        <v>0</v>
      </c>
      <c r="N1491">
        <v>4.17</v>
      </c>
      <c r="O1491" s="1" t="s">
        <v>22</v>
      </c>
      <c r="P1491">
        <v>9.1999999999999993</v>
      </c>
      <c r="Q1491">
        <v>50.2</v>
      </c>
      <c r="R1491">
        <v>1025.8</v>
      </c>
      <c r="S1491" s="1" t="s">
        <v>60</v>
      </c>
      <c r="T1491">
        <v>38.969720000000002</v>
      </c>
      <c r="U1491">
        <v>-77.385189999999994</v>
      </c>
      <c r="V1491" s="1" t="s">
        <v>222</v>
      </c>
      <c r="W1491" s="1" t="s">
        <v>22</v>
      </c>
      <c r="X1491" s="1" t="s">
        <v>22</v>
      </c>
      <c r="Y1491" s="1" t="s">
        <v>26</v>
      </c>
    </row>
    <row r="1492" spans="1:25" x14ac:dyDescent="0.25">
      <c r="A1492" s="1" t="s">
        <v>222</v>
      </c>
      <c r="B1492" s="2">
        <v>41669</v>
      </c>
      <c r="C1492">
        <v>6.3</v>
      </c>
      <c r="D1492">
        <v>30.1</v>
      </c>
      <c r="E1492">
        <v>18.8</v>
      </c>
      <c r="F1492">
        <v>1.1000000000000001</v>
      </c>
      <c r="G1492">
        <v>48.12</v>
      </c>
      <c r="I1492">
        <v>10.4</v>
      </c>
      <c r="K1492">
        <v>165.96</v>
      </c>
      <c r="L1492">
        <v>-5</v>
      </c>
      <c r="M1492">
        <v>0</v>
      </c>
      <c r="N1492">
        <v>0</v>
      </c>
      <c r="O1492" s="1" t="s">
        <v>22</v>
      </c>
      <c r="P1492">
        <v>10</v>
      </c>
      <c r="Q1492">
        <v>16</v>
      </c>
      <c r="R1492">
        <v>1028.3</v>
      </c>
      <c r="S1492" s="1" t="s">
        <v>22</v>
      </c>
      <c r="T1492">
        <v>38.969720000000002</v>
      </c>
      <c r="U1492">
        <v>-77.385189999999994</v>
      </c>
      <c r="V1492" s="1" t="s">
        <v>222</v>
      </c>
      <c r="W1492" s="1" t="s">
        <v>22</v>
      </c>
      <c r="X1492" s="1" t="s">
        <v>22</v>
      </c>
      <c r="Y1492" s="1" t="s">
        <v>28</v>
      </c>
    </row>
    <row r="1493" spans="1:25" x14ac:dyDescent="0.25">
      <c r="A1493" s="1" t="s">
        <v>222</v>
      </c>
      <c r="B1493" s="2">
        <v>41670</v>
      </c>
      <c r="C1493">
        <v>23.4</v>
      </c>
      <c r="D1493">
        <v>46.7</v>
      </c>
      <c r="E1493">
        <v>32.4</v>
      </c>
      <c r="F1493">
        <v>10.199999999999999</v>
      </c>
      <c r="G1493">
        <v>41.34</v>
      </c>
      <c r="I1493">
        <v>9.1</v>
      </c>
      <c r="K1493">
        <v>193</v>
      </c>
      <c r="L1493">
        <v>14.7</v>
      </c>
      <c r="M1493">
        <v>0</v>
      </c>
      <c r="N1493">
        <v>0</v>
      </c>
      <c r="O1493" s="1" t="s">
        <v>22</v>
      </c>
      <c r="P1493">
        <v>10</v>
      </c>
      <c r="Q1493">
        <v>60.7</v>
      </c>
      <c r="R1493">
        <v>1021.5</v>
      </c>
      <c r="S1493" s="1" t="s">
        <v>22</v>
      </c>
      <c r="T1493">
        <v>38.969720000000002</v>
      </c>
      <c r="U1493">
        <v>-77.385189999999994</v>
      </c>
      <c r="V1493" s="1" t="s">
        <v>222</v>
      </c>
      <c r="W1493" s="1" t="s">
        <v>22</v>
      </c>
      <c r="X1493" s="1" t="s">
        <v>22</v>
      </c>
      <c r="Y1493" s="1" t="s">
        <v>26</v>
      </c>
    </row>
    <row r="1494" spans="1:25" x14ac:dyDescent="0.25">
      <c r="A1494" s="1" t="s">
        <v>222</v>
      </c>
      <c r="B1494" s="2">
        <v>41671</v>
      </c>
      <c r="C1494">
        <v>22.8</v>
      </c>
      <c r="D1494">
        <v>48.2</v>
      </c>
      <c r="E1494">
        <v>35.799999999999997</v>
      </c>
      <c r="F1494">
        <v>19</v>
      </c>
      <c r="G1494">
        <v>54.72</v>
      </c>
      <c r="I1494">
        <v>12.8</v>
      </c>
      <c r="K1494">
        <v>166.82</v>
      </c>
      <c r="L1494">
        <v>18.3</v>
      </c>
      <c r="M1494">
        <v>0</v>
      </c>
      <c r="N1494">
        <v>0</v>
      </c>
      <c r="O1494" s="1" t="s">
        <v>22</v>
      </c>
      <c r="P1494">
        <v>10</v>
      </c>
      <c r="Q1494">
        <v>65.900000000000006</v>
      </c>
      <c r="R1494">
        <v>1022.4</v>
      </c>
      <c r="S1494" s="1" t="s">
        <v>22</v>
      </c>
      <c r="T1494">
        <v>38.969720000000002</v>
      </c>
      <c r="U1494">
        <v>-77.385189999999994</v>
      </c>
      <c r="V1494" s="1" t="s">
        <v>222</v>
      </c>
      <c r="W1494" s="1" t="s">
        <v>22</v>
      </c>
      <c r="X1494" s="1" t="s">
        <v>22</v>
      </c>
      <c r="Y1494" s="1" t="s">
        <v>26</v>
      </c>
    </row>
    <row r="1495" spans="1:25" x14ac:dyDescent="0.25">
      <c r="A1495" s="1" t="s">
        <v>222</v>
      </c>
      <c r="B1495" s="2">
        <v>41672</v>
      </c>
      <c r="C1495">
        <v>27.5</v>
      </c>
      <c r="D1495">
        <v>60.7</v>
      </c>
      <c r="E1495">
        <v>42.8</v>
      </c>
      <c r="F1495">
        <v>28.4</v>
      </c>
      <c r="G1495">
        <v>59.71</v>
      </c>
      <c r="I1495">
        <v>11</v>
      </c>
      <c r="K1495">
        <v>235.5</v>
      </c>
      <c r="L1495">
        <v>23.6</v>
      </c>
      <c r="M1495">
        <v>0</v>
      </c>
      <c r="N1495">
        <v>0</v>
      </c>
      <c r="O1495" s="1" t="s">
        <v>22</v>
      </c>
      <c r="P1495">
        <v>10</v>
      </c>
      <c r="Q1495">
        <v>83.2</v>
      </c>
      <c r="R1495">
        <v>1015.4</v>
      </c>
      <c r="S1495" s="1" t="s">
        <v>22</v>
      </c>
      <c r="T1495">
        <v>38.969720000000002</v>
      </c>
      <c r="U1495">
        <v>-77.385189999999994</v>
      </c>
      <c r="V1495" s="1" t="s">
        <v>222</v>
      </c>
      <c r="W1495" s="1" t="s">
        <v>22</v>
      </c>
      <c r="X1495" s="1" t="s">
        <v>22</v>
      </c>
      <c r="Y1495" s="1" t="s">
        <v>23</v>
      </c>
    </row>
    <row r="1496" spans="1:25" x14ac:dyDescent="0.25">
      <c r="A1496" s="1" t="s">
        <v>222</v>
      </c>
      <c r="B1496" s="2">
        <v>41673</v>
      </c>
      <c r="C1496">
        <v>30.2</v>
      </c>
      <c r="D1496">
        <v>44.8</v>
      </c>
      <c r="E1496">
        <v>35.9</v>
      </c>
      <c r="F1496">
        <v>33.6</v>
      </c>
      <c r="G1496">
        <v>91.43</v>
      </c>
      <c r="I1496">
        <v>14.8</v>
      </c>
      <c r="K1496">
        <v>186.17</v>
      </c>
      <c r="L1496">
        <v>23.4</v>
      </c>
      <c r="M1496">
        <v>1.3</v>
      </c>
      <c r="N1496">
        <v>58.33</v>
      </c>
      <c r="O1496" s="1" t="s">
        <v>22</v>
      </c>
      <c r="P1496">
        <v>6.6</v>
      </c>
      <c r="Q1496">
        <v>86.9</v>
      </c>
      <c r="R1496">
        <v>1020.3</v>
      </c>
      <c r="S1496" s="1" t="s">
        <v>398</v>
      </c>
      <c r="T1496">
        <v>38.969720000000002</v>
      </c>
      <c r="U1496">
        <v>-77.385189999999994</v>
      </c>
      <c r="V1496" s="1" t="s">
        <v>222</v>
      </c>
      <c r="W1496" s="1" t="s">
        <v>22</v>
      </c>
      <c r="X1496" s="1" t="s">
        <v>22</v>
      </c>
      <c r="Y1496" s="1" t="s">
        <v>24</v>
      </c>
    </row>
    <row r="1497" spans="1:25" x14ac:dyDescent="0.25">
      <c r="A1497" s="1" t="s">
        <v>222</v>
      </c>
      <c r="B1497" s="2">
        <v>41674</v>
      </c>
      <c r="C1497">
        <v>25.3</v>
      </c>
      <c r="D1497">
        <v>34</v>
      </c>
      <c r="E1497">
        <v>30.4</v>
      </c>
      <c r="F1497">
        <v>23.3</v>
      </c>
      <c r="G1497">
        <v>75.400000000000006</v>
      </c>
      <c r="I1497">
        <v>7.6</v>
      </c>
      <c r="K1497">
        <v>58.26</v>
      </c>
      <c r="L1497">
        <v>19.899999999999999</v>
      </c>
      <c r="M1497">
        <v>0</v>
      </c>
      <c r="N1497">
        <v>0</v>
      </c>
      <c r="O1497" s="1" t="s">
        <v>22</v>
      </c>
      <c r="P1497">
        <v>9.3000000000000007</v>
      </c>
      <c r="Q1497">
        <v>80.8</v>
      </c>
      <c r="R1497">
        <v>1028.5999999999999</v>
      </c>
      <c r="S1497" s="1" t="s">
        <v>399</v>
      </c>
      <c r="T1497">
        <v>38.969720000000002</v>
      </c>
      <c r="U1497">
        <v>-77.385189999999994</v>
      </c>
      <c r="V1497" s="1" t="s">
        <v>222</v>
      </c>
      <c r="W1497" s="1" t="s">
        <v>22</v>
      </c>
      <c r="X1497" s="1" t="s">
        <v>22</v>
      </c>
      <c r="Y1497" s="1" t="s">
        <v>23</v>
      </c>
    </row>
    <row r="1498" spans="1:25" x14ac:dyDescent="0.25">
      <c r="A1498" s="1" t="s">
        <v>222</v>
      </c>
      <c r="B1498" s="2">
        <v>41675</v>
      </c>
      <c r="C1498">
        <v>28.4</v>
      </c>
      <c r="D1498">
        <v>41</v>
      </c>
      <c r="E1498">
        <v>32.6</v>
      </c>
      <c r="F1498">
        <v>29.4</v>
      </c>
      <c r="G1498">
        <v>88.75</v>
      </c>
      <c r="I1498">
        <v>21.9</v>
      </c>
      <c r="J1498">
        <v>30</v>
      </c>
      <c r="K1498">
        <v>209.91</v>
      </c>
      <c r="L1498">
        <v>18.8</v>
      </c>
      <c r="M1498">
        <v>0.5</v>
      </c>
      <c r="N1498">
        <v>66.67</v>
      </c>
      <c r="O1498" s="1" t="s">
        <v>22</v>
      </c>
      <c r="P1498">
        <v>6.6</v>
      </c>
      <c r="Q1498">
        <v>89.7</v>
      </c>
      <c r="R1498">
        <v>1012.9</v>
      </c>
      <c r="S1498" s="1" t="s">
        <v>400</v>
      </c>
      <c r="T1498">
        <v>38.969720000000002</v>
      </c>
      <c r="U1498">
        <v>-77.385189999999994</v>
      </c>
      <c r="V1498" s="1" t="s">
        <v>222</v>
      </c>
      <c r="W1498" s="1" t="s">
        <v>22</v>
      </c>
      <c r="X1498" s="1" t="s">
        <v>22</v>
      </c>
      <c r="Y1498" s="1" t="s">
        <v>24</v>
      </c>
    </row>
    <row r="1499" spans="1:25" x14ac:dyDescent="0.25">
      <c r="A1499" s="1" t="s">
        <v>222</v>
      </c>
      <c r="B1499" s="2">
        <v>41676</v>
      </c>
      <c r="C1499">
        <v>26.2</v>
      </c>
      <c r="D1499">
        <v>34</v>
      </c>
      <c r="E1499">
        <v>29.3</v>
      </c>
      <c r="F1499">
        <v>16.3</v>
      </c>
      <c r="G1499">
        <v>58.13</v>
      </c>
      <c r="I1499">
        <v>20.7</v>
      </c>
      <c r="K1499">
        <v>307.41000000000003</v>
      </c>
      <c r="L1499">
        <v>13.9</v>
      </c>
      <c r="M1499">
        <v>0</v>
      </c>
      <c r="N1499">
        <v>0</v>
      </c>
      <c r="O1499" s="1" t="s">
        <v>22</v>
      </c>
      <c r="P1499">
        <v>10</v>
      </c>
      <c r="Q1499">
        <v>68.099999999999994</v>
      </c>
      <c r="R1499">
        <v>1025.5</v>
      </c>
      <c r="S1499" s="1" t="s">
        <v>60</v>
      </c>
      <c r="T1499">
        <v>38.969720000000002</v>
      </c>
      <c r="U1499">
        <v>-77.385189999999994</v>
      </c>
      <c r="V1499" s="1" t="s">
        <v>222</v>
      </c>
      <c r="W1499" s="1" t="s">
        <v>22</v>
      </c>
      <c r="X1499" s="1" t="s">
        <v>22</v>
      </c>
      <c r="Y1499" s="1" t="s">
        <v>26</v>
      </c>
    </row>
    <row r="1500" spans="1:25" x14ac:dyDescent="0.25">
      <c r="A1500" s="1" t="s">
        <v>222</v>
      </c>
      <c r="B1500" s="2">
        <v>41677</v>
      </c>
      <c r="C1500">
        <v>20.3</v>
      </c>
      <c r="D1500">
        <v>39.1</v>
      </c>
      <c r="E1500">
        <v>30.6</v>
      </c>
      <c r="F1500">
        <v>18.100000000000001</v>
      </c>
      <c r="G1500">
        <v>61.07</v>
      </c>
      <c r="I1500">
        <v>10.6</v>
      </c>
      <c r="K1500">
        <v>290.2</v>
      </c>
      <c r="L1500">
        <v>22.2</v>
      </c>
      <c r="M1500">
        <v>0</v>
      </c>
      <c r="N1500">
        <v>0</v>
      </c>
      <c r="O1500" s="1" t="s">
        <v>22</v>
      </c>
      <c r="P1500">
        <v>10</v>
      </c>
      <c r="Q1500">
        <v>45.9</v>
      </c>
      <c r="R1500">
        <v>1026.5999999999999</v>
      </c>
      <c r="S1500" s="1" t="s">
        <v>22</v>
      </c>
      <c r="T1500">
        <v>38.969720000000002</v>
      </c>
      <c r="U1500">
        <v>-77.385189999999994</v>
      </c>
      <c r="V1500" s="1" t="s">
        <v>222</v>
      </c>
      <c r="W1500" s="1" t="s">
        <v>22</v>
      </c>
      <c r="X1500" s="1" t="s">
        <v>22</v>
      </c>
      <c r="Y1500" s="1" t="s">
        <v>26</v>
      </c>
    </row>
    <row r="1501" spans="1:25" x14ac:dyDescent="0.25">
      <c r="A1501" s="1" t="s">
        <v>222</v>
      </c>
      <c r="B1501" s="2">
        <v>41678</v>
      </c>
      <c r="C1501">
        <v>25.1</v>
      </c>
      <c r="D1501">
        <v>30.9</v>
      </c>
      <c r="E1501">
        <v>28.3</v>
      </c>
      <c r="F1501">
        <v>15.5</v>
      </c>
      <c r="G1501">
        <v>59.16</v>
      </c>
      <c r="I1501">
        <v>6.5</v>
      </c>
      <c r="K1501">
        <v>63.21</v>
      </c>
      <c r="L1501">
        <v>18.8</v>
      </c>
      <c r="M1501">
        <v>0</v>
      </c>
      <c r="N1501">
        <v>0</v>
      </c>
      <c r="O1501" s="1" t="s">
        <v>22</v>
      </c>
      <c r="P1501">
        <v>9.9</v>
      </c>
      <c r="Q1501">
        <v>75.5</v>
      </c>
      <c r="R1501">
        <v>1025.5999999999999</v>
      </c>
      <c r="S1501" s="1" t="s">
        <v>60</v>
      </c>
      <c r="T1501">
        <v>38.969720000000002</v>
      </c>
      <c r="U1501">
        <v>-77.385189999999994</v>
      </c>
      <c r="V1501" s="1" t="s">
        <v>222</v>
      </c>
      <c r="W1501" s="1" t="s">
        <v>22</v>
      </c>
      <c r="X1501" s="1" t="s">
        <v>22</v>
      </c>
      <c r="Y1501" s="1" t="s">
        <v>23</v>
      </c>
    </row>
    <row r="1502" spans="1:25" x14ac:dyDescent="0.25">
      <c r="A1502" s="1" t="s">
        <v>222</v>
      </c>
      <c r="B1502" s="2">
        <v>41679</v>
      </c>
      <c r="C1502">
        <v>21.4</v>
      </c>
      <c r="D1502">
        <v>32.200000000000003</v>
      </c>
      <c r="E1502">
        <v>28.4</v>
      </c>
      <c r="F1502">
        <v>22.3</v>
      </c>
      <c r="G1502">
        <v>78.03</v>
      </c>
      <c r="I1502">
        <v>10.4</v>
      </c>
      <c r="K1502">
        <v>181.5</v>
      </c>
      <c r="L1502">
        <v>18.8</v>
      </c>
      <c r="M1502">
        <v>0</v>
      </c>
      <c r="N1502">
        <v>0</v>
      </c>
      <c r="O1502" s="1" t="s">
        <v>22</v>
      </c>
      <c r="P1502">
        <v>7.9</v>
      </c>
      <c r="Q1502">
        <v>90.1</v>
      </c>
      <c r="R1502">
        <v>1019.7</v>
      </c>
      <c r="S1502" s="1" t="s">
        <v>116</v>
      </c>
      <c r="T1502">
        <v>38.969720000000002</v>
      </c>
      <c r="U1502">
        <v>-77.385189999999994</v>
      </c>
      <c r="V1502" s="1" t="s">
        <v>222</v>
      </c>
      <c r="W1502" s="1" t="s">
        <v>22</v>
      </c>
      <c r="X1502" s="1" t="s">
        <v>22</v>
      </c>
      <c r="Y1502" s="1" t="s">
        <v>23</v>
      </c>
    </row>
    <row r="1503" spans="1:25" x14ac:dyDescent="0.25">
      <c r="A1503" s="1" t="s">
        <v>222</v>
      </c>
      <c r="B1503" s="2">
        <v>41680</v>
      </c>
      <c r="C1503">
        <v>21.9</v>
      </c>
      <c r="D1503">
        <v>31</v>
      </c>
      <c r="E1503">
        <v>26.8</v>
      </c>
      <c r="F1503">
        <v>12.5</v>
      </c>
      <c r="G1503">
        <v>54.78</v>
      </c>
      <c r="I1503">
        <v>15.2</v>
      </c>
      <c r="K1503">
        <v>228.08</v>
      </c>
      <c r="L1503">
        <v>11.6</v>
      </c>
      <c r="M1503">
        <v>0</v>
      </c>
      <c r="N1503">
        <v>0</v>
      </c>
      <c r="O1503" s="1" t="s">
        <v>22</v>
      </c>
      <c r="P1503">
        <v>10</v>
      </c>
      <c r="Q1503">
        <v>38.299999999999997</v>
      </c>
      <c r="R1503">
        <v>1023.1</v>
      </c>
      <c r="S1503" s="1" t="s">
        <v>22</v>
      </c>
      <c r="T1503">
        <v>38.969720000000002</v>
      </c>
      <c r="U1503">
        <v>-77.385189999999994</v>
      </c>
      <c r="V1503" s="1" t="s">
        <v>222</v>
      </c>
      <c r="W1503" s="1" t="s">
        <v>22</v>
      </c>
      <c r="X1503" s="1" t="s">
        <v>22</v>
      </c>
      <c r="Y1503" s="1" t="s">
        <v>26</v>
      </c>
    </row>
    <row r="1504" spans="1:25" x14ac:dyDescent="0.25">
      <c r="A1504" s="1" t="s">
        <v>222</v>
      </c>
      <c r="B1504" s="2">
        <v>41681</v>
      </c>
      <c r="C1504">
        <v>17</v>
      </c>
      <c r="D1504">
        <v>29.3</v>
      </c>
      <c r="E1504">
        <v>22.8</v>
      </c>
      <c r="F1504">
        <v>8.1</v>
      </c>
      <c r="G1504">
        <v>53.27</v>
      </c>
      <c r="I1504">
        <v>10.199999999999999</v>
      </c>
      <c r="K1504">
        <v>180.75</v>
      </c>
      <c r="L1504">
        <v>10.5</v>
      </c>
      <c r="M1504">
        <v>0</v>
      </c>
      <c r="N1504">
        <v>0</v>
      </c>
      <c r="O1504" s="1" t="s">
        <v>22</v>
      </c>
      <c r="P1504">
        <v>10</v>
      </c>
      <c r="Q1504">
        <v>26.3</v>
      </c>
      <c r="R1504">
        <v>1029.8</v>
      </c>
      <c r="S1504" s="1" t="s">
        <v>22</v>
      </c>
      <c r="T1504">
        <v>38.969720000000002</v>
      </c>
      <c r="U1504">
        <v>-77.385189999999994</v>
      </c>
      <c r="V1504" s="1" t="s">
        <v>222</v>
      </c>
      <c r="W1504" s="1" t="s">
        <v>22</v>
      </c>
      <c r="X1504" s="1" t="s">
        <v>22</v>
      </c>
      <c r="Y1504" s="1" t="s">
        <v>26</v>
      </c>
    </row>
    <row r="1505" spans="1:25" x14ac:dyDescent="0.25">
      <c r="A1505" s="1" t="s">
        <v>222</v>
      </c>
      <c r="B1505" s="2">
        <v>41682</v>
      </c>
      <c r="C1505">
        <v>14.1</v>
      </c>
      <c r="D1505">
        <v>26.3</v>
      </c>
      <c r="E1505">
        <v>20.7</v>
      </c>
      <c r="F1505">
        <v>9.8000000000000007</v>
      </c>
      <c r="G1505">
        <v>63.35</v>
      </c>
      <c r="I1505">
        <v>11.5</v>
      </c>
      <c r="K1505">
        <v>117.12</v>
      </c>
      <c r="L1505">
        <v>6.8</v>
      </c>
      <c r="M1505">
        <v>0.1</v>
      </c>
      <c r="N1505">
        <v>12.5</v>
      </c>
      <c r="O1505" s="1" t="s">
        <v>22</v>
      </c>
      <c r="P1505">
        <v>8.5</v>
      </c>
      <c r="Q1505">
        <v>61.7</v>
      </c>
      <c r="R1505">
        <v>1030.5</v>
      </c>
      <c r="S1505" s="1" t="s">
        <v>116</v>
      </c>
      <c r="T1505">
        <v>38.969720000000002</v>
      </c>
      <c r="U1505">
        <v>-77.385189999999994</v>
      </c>
      <c r="V1505" s="1" t="s">
        <v>222</v>
      </c>
      <c r="W1505" s="1" t="s">
        <v>22</v>
      </c>
      <c r="X1505" s="1" t="s">
        <v>22</v>
      </c>
      <c r="Y1505" s="1" t="s">
        <v>25</v>
      </c>
    </row>
    <row r="1506" spans="1:25" x14ac:dyDescent="0.25">
      <c r="A1506" s="1" t="s">
        <v>222</v>
      </c>
      <c r="B1506" s="2">
        <v>41683</v>
      </c>
      <c r="C1506">
        <v>20.399999999999999</v>
      </c>
      <c r="D1506">
        <v>35</v>
      </c>
      <c r="E1506">
        <v>28.2</v>
      </c>
      <c r="F1506">
        <v>26.2</v>
      </c>
      <c r="G1506">
        <v>92.2</v>
      </c>
      <c r="I1506">
        <v>22.3</v>
      </c>
      <c r="J1506">
        <v>34.4</v>
      </c>
      <c r="K1506">
        <v>298.75</v>
      </c>
      <c r="L1506">
        <v>7.5</v>
      </c>
      <c r="M1506">
        <v>1.3</v>
      </c>
      <c r="N1506">
        <v>100</v>
      </c>
      <c r="O1506" s="1" t="s">
        <v>127</v>
      </c>
      <c r="P1506">
        <v>2.2000000000000002</v>
      </c>
      <c r="Q1506">
        <v>88</v>
      </c>
      <c r="R1506">
        <v>1003.5</v>
      </c>
      <c r="S1506" s="1" t="s">
        <v>401</v>
      </c>
      <c r="T1506">
        <v>38.969720000000002</v>
      </c>
      <c r="U1506">
        <v>-77.385189999999994</v>
      </c>
      <c r="V1506" s="1" t="s">
        <v>222</v>
      </c>
      <c r="W1506" s="1" t="s">
        <v>22</v>
      </c>
      <c r="X1506" s="1" t="s">
        <v>22</v>
      </c>
      <c r="Y1506" s="1" t="s">
        <v>24</v>
      </c>
    </row>
    <row r="1507" spans="1:25" x14ac:dyDescent="0.25">
      <c r="A1507" s="1" t="s">
        <v>222</v>
      </c>
      <c r="B1507" s="2">
        <v>41684</v>
      </c>
      <c r="C1507">
        <v>24.5</v>
      </c>
      <c r="D1507">
        <v>47.6</v>
      </c>
      <c r="E1507">
        <v>37</v>
      </c>
      <c r="F1507">
        <v>22.5</v>
      </c>
      <c r="G1507">
        <v>57.09</v>
      </c>
      <c r="I1507">
        <v>20.399999999999999</v>
      </c>
      <c r="J1507">
        <v>35.6</v>
      </c>
      <c r="K1507">
        <v>210.62</v>
      </c>
      <c r="L1507">
        <v>18.600000000000001</v>
      </c>
      <c r="M1507">
        <v>0</v>
      </c>
      <c r="N1507">
        <v>54.17</v>
      </c>
      <c r="O1507" s="1" t="s">
        <v>402</v>
      </c>
      <c r="P1507">
        <v>10</v>
      </c>
      <c r="Q1507">
        <v>46.5</v>
      </c>
      <c r="R1507">
        <v>1002.1</v>
      </c>
      <c r="S1507" s="1" t="s">
        <v>22</v>
      </c>
      <c r="T1507">
        <v>38.969720000000002</v>
      </c>
      <c r="U1507">
        <v>-77.385189999999994</v>
      </c>
      <c r="V1507" s="1" t="s">
        <v>222</v>
      </c>
      <c r="W1507" s="1" t="s">
        <v>22</v>
      </c>
      <c r="X1507" s="1" t="s">
        <v>22</v>
      </c>
      <c r="Y1507" s="1" t="s">
        <v>26</v>
      </c>
    </row>
    <row r="1508" spans="1:25" x14ac:dyDescent="0.25">
      <c r="A1508" s="1" t="s">
        <v>222</v>
      </c>
      <c r="B1508" s="2">
        <v>41685</v>
      </c>
      <c r="C1508">
        <v>27.2</v>
      </c>
      <c r="D1508">
        <v>36</v>
      </c>
      <c r="E1508">
        <v>32.799999999999997</v>
      </c>
      <c r="F1508">
        <v>24.1</v>
      </c>
      <c r="G1508">
        <v>71.27</v>
      </c>
      <c r="I1508">
        <v>22.9</v>
      </c>
      <c r="J1508">
        <v>42.5</v>
      </c>
      <c r="K1508">
        <v>249.33</v>
      </c>
      <c r="L1508">
        <v>16.100000000000001</v>
      </c>
      <c r="M1508">
        <v>0.1</v>
      </c>
      <c r="N1508">
        <v>33.33</v>
      </c>
      <c r="O1508" s="1" t="s">
        <v>129</v>
      </c>
      <c r="P1508">
        <v>7.8</v>
      </c>
      <c r="Q1508">
        <v>76.8</v>
      </c>
      <c r="R1508">
        <v>1006.9</v>
      </c>
      <c r="S1508" s="1" t="s">
        <v>403</v>
      </c>
      <c r="T1508">
        <v>38.969720000000002</v>
      </c>
      <c r="U1508">
        <v>-77.385189999999994</v>
      </c>
      <c r="V1508" s="1" t="s">
        <v>222</v>
      </c>
      <c r="W1508" s="1" t="s">
        <v>22</v>
      </c>
      <c r="X1508" s="1" t="s">
        <v>22</v>
      </c>
      <c r="Y1508" s="1" t="s">
        <v>24</v>
      </c>
    </row>
    <row r="1509" spans="1:25" x14ac:dyDescent="0.25">
      <c r="A1509" s="1" t="s">
        <v>222</v>
      </c>
      <c r="B1509" s="2">
        <v>41686</v>
      </c>
      <c r="C1509">
        <v>24.3</v>
      </c>
      <c r="D1509">
        <v>34</v>
      </c>
      <c r="E1509">
        <v>28.3</v>
      </c>
      <c r="F1509">
        <v>13.6</v>
      </c>
      <c r="G1509">
        <v>54.28</v>
      </c>
      <c r="I1509">
        <v>13.8</v>
      </c>
      <c r="K1509">
        <v>259.5</v>
      </c>
      <c r="L1509">
        <v>13.7</v>
      </c>
      <c r="M1509">
        <v>0</v>
      </c>
      <c r="N1509">
        <v>0</v>
      </c>
      <c r="O1509" s="1" t="s">
        <v>206</v>
      </c>
      <c r="P1509">
        <v>10</v>
      </c>
      <c r="Q1509">
        <v>69.7</v>
      </c>
      <c r="R1509">
        <v>1017.5</v>
      </c>
      <c r="S1509" s="1" t="s">
        <v>60</v>
      </c>
      <c r="T1509">
        <v>38.969720000000002</v>
      </c>
      <c r="U1509">
        <v>-77.385189999999994</v>
      </c>
      <c r="V1509" s="1" t="s">
        <v>222</v>
      </c>
      <c r="W1509" s="1" t="s">
        <v>22</v>
      </c>
      <c r="X1509" s="1" t="s">
        <v>22</v>
      </c>
      <c r="Y1509" s="1" t="s">
        <v>26</v>
      </c>
    </row>
    <row r="1510" spans="1:25" x14ac:dyDescent="0.25">
      <c r="A1510" s="1" t="s">
        <v>222</v>
      </c>
      <c r="B1510" s="2">
        <v>41687</v>
      </c>
      <c r="C1510">
        <v>20.100000000000001</v>
      </c>
      <c r="D1510">
        <v>32.9</v>
      </c>
      <c r="E1510">
        <v>27</v>
      </c>
      <c r="F1510">
        <v>10.1</v>
      </c>
      <c r="G1510">
        <v>49.78</v>
      </c>
      <c r="I1510">
        <v>11.9</v>
      </c>
      <c r="K1510">
        <v>230.21</v>
      </c>
      <c r="L1510">
        <v>9.1</v>
      </c>
      <c r="M1510">
        <v>0</v>
      </c>
      <c r="N1510">
        <v>0</v>
      </c>
      <c r="O1510" s="1" t="s">
        <v>206</v>
      </c>
      <c r="P1510">
        <v>10</v>
      </c>
      <c r="Q1510">
        <v>61</v>
      </c>
      <c r="R1510">
        <v>1027.8</v>
      </c>
      <c r="S1510" s="1" t="s">
        <v>22</v>
      </c>
      <c r="T1510">
        <v>38.969720000000002</v>
      </c>
      <c r="U1510">
        <v>-77.385189999999994</v>
      </c>
      <c r="V1510" s="1" t="s">
        <v>222</v>
      </c>
      <c r="W1510" s="1" t="s">
        <v>22</v>
      </c>
      <c r="X1510" s="1" t="s">
        <v>22</v>
      </c>
      <c r="Y1510" s="1" t="s">
        <v>26</v>
      </c>
    </row>
    <row r="1511" spans="1:25" x14ac:dyDescent="0.25">
      <c r="A1511" s="1" t="s">
        <v>222</v>
      </c>
      <c r="B1511" s="2">
        <v>41688</v>
      </c>
      <c r="C1511">
        <v>25.4</v>
      </c>
      <c r="D1511">
        <v>52.2</v>
      </c>
      <c r="E1511">
        <v>35.700000000000003</v>
      </c>
      <c r="F1511">
        <v>23.3</v>
      </c>
      <c r="G1511">
        <v>64.03</v>
      </c>
      <c r="I1511">
        <v>16</v>
      </c>
      <c r="K1511">
        <v>185.14</v>
      </c>
      <c r="L1511">
        <v>15.3</v>
      </c>
      <c r="M1511">
        <v>0.1</v>
      </c>
      <c r="N1511">
        <v>20.83</v>
      </c>
      <c r="O1511" s="1" t="s">
        <v>206</v>
      </c>
      <c r="P1511">
        <v>9.1999999999999993</v>
      </c>
      <c r="Q1511">
        <v>38.5</v>
      </c>
      <c r="R1511">
        <v>1018.7</v>
      </c>
      <c r="S1511" s="1" t="s">
        <v>244</v>
      </c>
      <c r="T1511">
        <v>38.969720000000002</v>
      </c>
      <c r="U1511">
        <v>-77.385189999999994</v>
      </c>
      <c r="V1511" s="1" t="s">
        <v>222</v>
      </c>
      <c r="W1511" s="1" t="s">
        <v>22</v>
      </c>
      <c r="X1511" s="1" t="s">
        <v>22</v>
      </c>
      <c r="Y1511" s="1" t="s">
        <v>25</v>
      </c>
    </row>
    <row r="1512" spans="1:25" x14ac:dyDescent="0.25">
      <c r="A1512" s="1" t="s">
        <v>222</v>
      </c>
      <c r="B1512" s="2">
        <v>41689</v>
      </c>
      <c r="C1512">
        <v>32.299999999999997</v>
      </c>
      <c r="D1512">
        <v>55.4</v>
      </c>
      <c r="E1512">
        <v>44</v>
      </c>
      <c r="F1512">
        <v>30</v>
      </c>
      <c r="G1512">
        <v>59.67</v>
      </c>
      <c r="I1512">
        <v>23.9</v>
      </c>
      <c r="J1512">
        <v>40.299999999999997</v>
      </c>
      <c r="K1512">
        <v>215.75</v>
      </c>
      <c r="L1512">
        <v>30</v>
      </c>
      <c r="M1512">
        <v>0.1</v>
      </c>
      <c r="N1512">
        <v>20.83</v>
      </c>
      <c r="O1512" s="1" t="s">
        <v>22</v>
      </c>
      <c r="P1512">
        <v>9.8000000000000007</v>
      </c>
      <c r="Q1512">
        <v>52.2</v>
      </c>
      <c r="R1512">
        <v>1012.6</v>
      </c>
      <c r="S1512" s="1" t="s">
        <v>345</v>
      </c>
      <c r="T1512">
        <v>38.969720000000002</v>
      </c>
      <c r="U1512">
        <v>-77.385189999999994</v>
      </c>
      <c r="V1512" s="1" t="s">
        <v>222</v>
      </c>
      <c r="W1512" s="1" t="s">
        <v>22</v>
      </c>
      <c r="X1512" s="1" t="s">
        <v>22</v>
      </c>
      <c r="Y1512" s="1" t="s">
        <v>25</v>
      </c>
    </row>
    <row r="1513" spans="1:25" x14ac:dyDescent="0.25">
      <c r="A1513" s="1" t="s">
        <v>222</v>
      </c>
      <c r="B1513" s="2">
        <v>41690</v>
      </c>
      <c r="C1513">
        <v>29.3</v>
      </c>
      <c r="D1513">
        <v>51.5</v>
      </c>
      <c r="E1513">
        <v>41.5</v>
      </c>
      <c r="F1513">
        <v>27</v>
      </c>
      <c r="G1513">
        <v>59.74</v>
      </c>
      <c r="I1513">
        <v>15.8</v>
      </c>
      <c r="K1513">
        <v>149.44999999999999</v>
      </c>
      <c r="L1513">
        <v>26.2</v>
      </c>
      <c r="M1513">
        <v>0</v>
      </c>
      <c r="N1513">
        <v>0</v>
      </c>
      <c r="O1513" s="1" t="s">
        <v>22</v>
      </c>
      <c r="P1513">
        <v>10</v>
      </c>
      <c r="Q1513">
        <v>74.599999999999994</v>
      </c>
      <c r="R1513">
        <v>1020.6</v>
      </c>
      <c r="S1513" s="1" t="s">
        <v>22</v>
      </c>
      <c r="T1513">
        <v>38.969720000000002</v>
      </c>
      <c r="U1513">
        <v>-77.385189999999994</v>
      </c>
      <c r="V1513" s="1" t="s">
        <v>222</v>
      </c>
      <c r="W1513" s="1" t="s">
        <v>22</v>
      </c>
      <c r="X1513" s="1" t="s">
        <v>22</v>
      </c>
      <c r="Y1513" s="1" t="s">
        <v>26</v>
      </c>
    </row>
    <row r="1514" spans="1:25" x14ac:dyDescent="0.25">
      <c r="A1514" s="1" t="s">
        <v>222</v>
      </c>
      <c r="B1514" s="2">
        <v>41691</v>
      </c>
      <c r="C1514">
        <v>33.4</v>
      </c>
      <c r="D1514">
        <v>55.8</v>
      </c>
      <c r="E1514">
        <v>44.9</v>
      </c>
      <c r="F1514">
        <v>38</v>
      </c>
      <c r="G1514">
        <v>77.34</v>
      </c>
      <c r="I1514">
        <v>26.9</v>
      </c>
      <c r="J1514">
        <v>33.299999999999997</v>
      </c>
      <c r="K1514">
        <v>200.05</v>
      </c>
      <c r="L1514">
        <v>30.4</v>
      </c>
      <c r="M1514">
        <v>0.2</v>
      </c>
      <c r="N1514">
        <v>12.5</v>
      </c>
      <c r="O1514" s="1" t="s">
        <v>22</v>
      </c>
      <c r="P1514">
        <v>9.9</v>
      </c>
      <c r="Q1514">
        <v>68.099999999999994</v>
      </c>
      <c r="R1514">
        <v>1010</v>
      </c>
      <c r="S1514" s="1" t="s">
        <v>82</v>
      </c>
      <c r="T1514">
        <v>38.969720000000002</v>
      </c>
      <c r="U1514">
        <v>-77.385189999999994</v>
      </c>
      <c r="V1514" s="1" t="s">
        <v>222</v>
      </c>
      <c r="W1514" s="1" t="s">
        <v>22</v>
      </c>
      <c r="X1514" s="1" t="s">
        <v>22</v>
      </c>
      <c r="Y1514" s="1" t="s">
        <v>25</v>
      </c>
    </row>
    <row r="1515" spans="1:25" x14ac:dyDescent="0.25">
      <c r="A1515" s="1" t="s">
        <v>222</v>
      </c>
      <c r="B1515" s="2">
        <v>41692</v>
      </c>
      <c r="C1515">
        <v>29.4</v>
      </c>
      <c r="D1515">
        <v>61.1</v>
      </c>
      <c r="E1515">
        <v>44</v>
      </c>
      <c r="F1515">
        <v>24.7</v>
      </c>
      <c r="G1515">
        <v>52.64</v>
      </c>
      <c r="I1515">
        <v>17.7</v>
      </c>
      <c r="K1515">
        <v>221.1</v>
      </c>
      <c r="L1515">
        <v>25.4</v>
      </c>
      <c r="M1515">
        <v>0</v>
      </c>
      <c r="N1515">
        <v>0</v>
      </c>
      <c r="O1515" s="1" t="s">
        <v>22</v>
      </c>
      <c r="P1515">
        <v>10</v>
      </c>
      <c r="Q1515">
        <v>23.6</v>
      </c>
      <c r="R1515">
        <v>1017.6</v>
      </c>
      <c r="S1515" s="1" t="s">
        <v>22</v>
      </c>
      <c r="T1515">
        <v>38.969720000000002</v>
      </c>
      <c r="U1515">
        <v>-77.385189999999994</v>
      </c>
      <c r="V1515" s="1" t="s">
        <v>222</v>
      </c>
      <c r="W1515" s="1" t="s">
        <v>22</v>
      </c>
      <c r="X1515" s="1" t="s">
        <v>22</v>
      </c>
      <c r="Y1515" s="1" t="s">
        <v>28</v>
      </c>
    </row>
    <row r="1516" spans="1:25" x14ac:dyDescent="0.25">
      <c r="A1516" s="1" t="s">
        <v>222</v>
      </c>
      <c r="B1516" s="2">
        <v>41693</v>
      </c>
      <c r="C1516">
        <v>39.799999999999997</v>
      </c>
      <c r="D1516">
        <v>56.9</v>
      </c>
      <c r="E1516">
        <v>47.6</v>
      </c>
      <c r="F1516">
        <v>28.8</v>
      </c>
      <c r="G1516">
        <v>48.99</v>
      </c>
      <c r="I1516">
        <v>14.5</v>
      </c>
      <c r="K1516">
        <v>225.91</v>
      </c>
      <c r="L1516">
        <v>36.6</v>
      </c>
      <c r="M1516">
        <v>0</v>
      </c>
      <c r="N1516">
        <v>0</v>
      </c>
      <c r="O1516" s="1" t="s">
        <v>22</v>
      </c>
      <c r="P1516">
        <v>10</v>
      </c>
      <c r="Q1516">
        <v>68.5</v>
      </c>
      <c r="R1516">
        <v>1014.6</v>
      </c>
      <c r="S1516" s="1" t="s">
        <v>22</v>
      </c>
      <c r="T1516">
        <v>38.969720000000002</v>
      </c>
      <c r="U1516">
        <v>-77.385189999999994</v>
      </c>
      <c r="V1516" s="1" t="s">
        <v>222</v>
      </c>
      <c r="W1516" s="1" t="s">
        <v>22</v>
      </c>
      <c r="X1516" s="1" t="s">
        <v>22</v>
      </c>
      <c r="Y1516" s="1" t="s">
        <v>26</v>
      </c>
    </row>
    <row r="1517" spans="1:25" x14ac:dyDescent="0.25">
      <c r="A1517" s="1" t="s">
        <v>222</v>
      </c>
      <c r="B1517" s="2">
        <v>41694</v>
      </c>
      <c r="C1517">
        <v>27.7</v>
      </c>
      <c r="D1517">
        <v>42.2</v>
      </c>
      <c r="E1517">
        <v>36.5</v>
      </c>
      <c r="F1517">
        <v>16.600000000000001</v>
      </c>
      <c r="G1517">
        <v>46.08</v>
      </c>
      <c r="I1517">
        <v>23.8</v>
      </c>
      <c r="K1517">
        <v>304.54000000000002</v>
      </c>
      <c r="L1517">
        <v>23</v>
      </c>
      <c r="M1517">
        <v>0</v>
      </c>
      <c r="N1517">
        <v>0</v>
      </c>
      <c r="O1517" s="1" t="s">
        <v>22</v>
      </c>
      <c r="P1517">
        <v>10</v>
      </c>
      <c r="Q1517">
        <v>31.5</v>
      </c>
      <c r="R1517">
        <v>1017.2</v>
      </c>
      <c r="S1517" s="1" t="s">
        <v>89</v>
      </c>
      <c r="T1517">
        <v>38.969720000000002</v>
      </c>
      <c r="U1517">
        <v>-77.385189999999994</v>
      </c>
      <c r="V1517" s="1" t="s">
        <v>222</v>
      </c>
      <c r="W1517" s="1" t="s">
        <v>22</v>
      </c>
      <c r="X1517" s="1" t="s">
        <v>22</v>
      </c>
      <c r="Y1517" s="1" t="s">
        <v>26</v>
      </c>
    </row>
    <row r="1518" spans="1:25" x14ac:dyDescent="0.25">
      <c r="A1518" s="1" t="s">
        <v>222</v>
      </c>
      <c r="B1518" s="2">
        <v>41695</v>
      </c>
      <c r="C1518">
        <v>23.9</v>
      </c>
      <c r="D1518">
        <v>35.200000000000003</v>
      </c>
      <c r="E1518">
        <v>28.9</v>
      </c>
      <c r="F1518">
        <v>18.399999999999999</v>
      </c>
      <c r="G1518">
        <v>65.58</v>
      </c>
      <c r="I1518">
        <v>8.5</v>
      </c>
      <c r="K1518">
        <v>276.44</v>
      </c>
      <c r="L1518">
        <v>19.8</v>
      </c>
      <c r="M1518">
        <v>0</v>
      </c>
      <c r="N1518">
        <v>12.5</v>
      </c>
      <c r="O1518" s="1" t="s">
        <v>73</v>
      </c>
      <c r="P1518">
        <v>8.8000000000000007</v>
      </c>
      <c r="Q1518">
        <v>56.2</v>
      </c>
      <c r="R1518">
        <v>1018.6</v>
      </c>
      <c r="S1518" s="1" t="s">
        <v>80</v>
      </c>
      <c r="T1518">
        <v>38.969720000000002</v>
      </c>
      <c r="U1518">
        <v>-77.385189999999994</v>
      </c>
      <c r="V1518" s="1" t="s">
        <v>222</v>
      </c>
      <c r="W1518" s="1" t="s">
        <v>22</v>
      </c>
      <c r="X1518" s="1" t="s">
        <v>22</v>
      </c>
      <c r="Y1518" s="1" t="s">
        <v>26</v>
      </c>
    </row>
    <row r="1519" spans="1:25" x14ac:dyDescent="0.25">
      <c r="A1519" s="1" t="s">
        <v>222</v>
      </c>
      <c r="B1519" s="2">
        <v>41696</v>
      </c>
      <c r="C1519">
        <v>21.9</v>
      </c>
      <c r="D1519">
        <v>33.9</v>
      </c>
      <c r="E1519">
        <v>28.4</v>
      </c>
      <c r="F1519">
        <v>14.2</v>
      </c>
      <c r="G1519">
        <v>57.24</v>
      </c>
      <c r="I1519">
        <v>15.8</v>
      </c>
      <c r="K1519">
        <v>243.83</v>
      </c>
      <c r="L1519">
        <v>16.7</v>
      </c>
      <c r="M1519">
        <v>0.1</v>
      </c>
      <c r="N1519">
        <v>16.670000000000002</v>
      </c>
      <c r="O1519" s="1" t="s">
        <v>22</v>
      </c>
      <c r="P1519">
        <v>8.3000000000000007</v>
      </c>
      <c r="Q1519">
        <v>57.2</v>
      </c>
      <c r="R1519">
        <v>1013.7</v>
      </c>
      <c r="S1519" s="1" t="s">
        <v>261</v>
      </c>
      <c r="T1519">
        <v>38.969720000000002</v>
      </c>
      <c r="U1519">
        <v>-77.385189999999994</v>
      </c>
      <c r="V1519" s="1" t="s">
        <v>222</v>
      </c>
      <c r="W1519" s="1" t="s">
        <v>22</v>
      </c>
      <c r="X1519" s="1" t="s">
        <v>22</v>
      </c>
      <c r="Y1519" s="1" t="s">
        <v>25</v>
      </c>
    </row>
    <row r="1520" spans="1:25" x14ac:dyDescent="0.25">
      <c r="A1520" s="1" t="s">
        <v>222</v>
      </c>
      <c r="B1520" s="2">
        <v>41697</v>
      </c>
      <c r="C1520">
        <v>14.6</v>
      </c>
      <c r="D1520">
        <v>35.9</v>
      </c>
      <c r="E1520">
        <v>25.2</v>
      </c>
      <c r="F1520">
        <v>7.7</v>
      </c>
      <c r="G1520">
        <v>50.53</v>
      </c>
      <c r="I1520">
        <v>22.8</v>
      </c>
      <c r="K1520">
        <v>262.26</v>
      </c>
      <c r="L1520">
        <v>2</v>
      </c>
      <c r="M1520">
        <v>0</v>
      </c>
      <c r="N1520">
        <v>0</v>
      </c>
      <c r="O1520" s="1" t="s">
        <v>22</v>
      </c>
      <c r="P1520">
        <v>10</v>
      </c>
      <c r="Q1520">
        <v>14.3</v>
      </c>
      <c r="R1520">
        <v>1010.1</v>
      </c>
      <c r="S1520" s="1" t="s">
        <v>22</v>
      </c>
      <c r="T1520">
        <v>38.969720000000002</v>
      </c>
      <c r="U1520">
        <v>-77.385189999999994</v>
      </c>
      <c r="V1520" s="1" t="s">
        <v>222</v>
      </c>
      <c r="W1520" s="1" t="s">
        <v>22</v>
      </c>
      <c r="X1520" s="1" t="s">
        <v>22</v>
      </c>
      <c r="Y1520" s="1" t="s">
        <v>28</v>
      </c>
    </row>
    <row r="1521" spans="1:25" x14ac:dyDescent="0.25">
      <c r="A1521" s="1" t="s">
        <v>222</v>
      </c>
      <c r="B1521" s="2">
        <v>41698</v>
      </c>
      <c r="C1521">
        <v>10</v>
      </c>
      <c r="D1521">
        <v>27</v>
      </c>
      <c r="E1521">
        <v>18.5</v>
      </c>
      <c r="F1521">
        <v>-5.2</v>
      </c>
      <c r="G1521">
        <v>35.82</v>
      </c>
      <c r="I1521">
        <v>18</v>
      </c>
      <c r="J1521">
        <v>30</v>
      </c>
      <c r="K1521">
        <v>190.23</v>
      </c>
      <c r="L1521">
        <v>-2.2999999999999998</v>
      </c>
      <c r="M1521">
        <v>0</v>
      </c>
      <c r="N1521">
        <v>0</v>
      </c>
      <c r="O1521" s="1" t="s">
        <v>22</v>
      </c>
      <c r="P1521">
        <v>10</v>
      </c>
      <c r="Q1521">
        <v>17.8</v>
      </c>
      <c r="R1521">
        <v>1027.8</v>
      </c>
      <c r="S1521" s="1" t="s">
        <v>22</v>
      </c>
      <c r="T1521">
        <v>38.969720000000002</v>
      </c>
      <c r="U1521">
        <v>-77.385189999999994</v>
      </c>
      <c r="V1521" s="1" t="s">
        <v>222</v>
      </c>
      <c r="W1521" s="1" t="s">
        <v>22</v>
      </c>
      <c r="X1521" s="1" t="s">
        <v>22</v>
      </c>
      <c r="Y1521" s="1" t="s">
        <v>28</v>
      </c>
    </row>
    <row r="1522" spans="1:25" x14ac:dyDescent="0.25">
      <c r="A1522" s="1" t="s">
        <v>222</v>
      </c>
      <c r="B1522" s="2">
        <v>41699</v>
      </c>
      <c r="C1522">
        <v>13.5</v>
      </c>
      <c r="D1522">
        <v>42.1</v>
      </c>
      <c r="E1522">
        <v>28.8</v>
      </c>
      <c r="F1522">
        <v>12.8</v>
      </c>
      <c r="G1522">
        <v>53.23</v>
      </c>
      <c r="I1522">
        <v>10.199999999999999</v>
      </c>
      <c r="K1522">
        <v>163.13999999999999</v>
      </c>
      <c r="L1522">
        <v>5.6</v>
      </c>
      <c r="M1522">
        <v>0</v>
      </c>
      <c r="N1522">
        <v>0</v>
      </c>
      <c r="O1522" s="1" t="s">
        <v>22</v>
      </c>
      <c r="P1522">
        <v>10</v>
      </c>
      <c r="Q1522">
        <v>58.3</v>
      </c>
      <c r="R1522">
        <v>1026.0999999999999</v>
      </c>
      <c r="S1522" s="1" t="s">
        <v>22</v>
      </c>
      <c r="T1522">
        <v>38.969720000000002</v>
      </c>
      <c r="U1522">
        <v>-77.385189999999994</v>
      </c>
      <c r="V1522" s="1" t="s">
        <v>222</v>
      </c>
      <c r="W1522" s="1" t="s">
        <v>22</v>
      </c>
      <c r="X1522" s="1" t="s">
        <v>22</v>
      </c>
      <c r="Y1522" s="1" t="s">
        <v>26</v>
      </c>
    </row>
    <row r="1523" spans="1:25" x14ac:dyDescent="0.25">
      <c r="A1523" s="1" t="s">
        <v>222</v>
      </c>
      <c r="B1523" s="2">
        <v>41700</v>
      </c>
      <c r="C1523">
        <v>32.4</v>
      </c>
      <c r="D1523">
        <v>51.3</v>
      </c>
      <c r="E1523">
        <v>38.799999999999997</v>
      </c>
      <c r="F1523">
        <v>28.7</v>
      </c>
      <c r="G1523">
        <v>69.09</v>
      </c>
      <c r="I1523">
        <v>12.1</v>
      </c>
      <c r="K1523">
        <v>170.39</v>
      </c>
      <c r="L1523">
        <v>29.5</v>
      </c>
      <c r="M1523">
        <v>0.2</v>
      </c>
      <c r="N1523">
        <v>29.17</v>
      </c>
      <c r="O1523" s="1" t="s">
        <v>22</v>
      </c>
      <c r="P1523">
        <v>7.3</v>
      </c>
      <c r="Q1523">
        <v>92.4</v>
      </c>
      <c r="R1523">
        <v>1017.8</v>
      </c>
      <c r="S1523" s="1" t="s">
        <v>137</v>
      </c>
      <c r="T1523">
        <v>38.969720000000002</v>
      </c>
      <c r="U1523">
        <v>-77.385189999999994</v>
      </c>
      <c r="V1523" s="1" t="s">
        <v>222</v>
      </c>
      <c r="W1523" s="1" t="s">
        <v>22</v>
      </c>
      <c r="X1523" s="1" t="s">
        <v>22</v>
      </c>
      <c r="Y1523" s="1" t="s">
        <v>24</v>
      </c>
    </row>
    <row r="1524" spans="1:25" x14ac:dyDescent="0.25">
      <c r="A1524" s="1" t="s">
        <v>222</v>
      </c>
      <c r="B1524" s="2">
        <v>41701</v>
      </c>
      <c r="C1524">
        <v>3.2</v>
      </c>
      <c r="D1524">
        <v>35</v>
      </c>
      <c r="E1524">
        <v>19.600000000000001</v>
      </c>
      <c r="F1524">
        <v>12.8</v>
      </c>
      <c r="G1524">
        <v>76.36</v>
      </c>
      <c r="I1524">
        <v>19</v>
      </c>
      <c r="K1524">
        <v>319.45</v>
      </c>
      <c r="L1524">
        <v>-5.7</v>
      </c>
      <c r="M1524">
        <v>0.7</v>
      </c>
      <c r="N1524">
        <v>95.83</v>
      </c>
      <c r="O1524" s="1" t="s">
        <v>224</v>
      </c>
      <c r="P1524">
        <v>4.5</v>
      </c>
      <c r="Q1524">
        <v>44.2</v>
      </c>
      <c r="R1524">
        <v>1023.1</v>
      </c>
      <c r="S1524" s="1" t="s">
        <v>404</v>
      </c>
      <c r="T1524">
        <v>38.969720000000002</v>
      </c>
      <c r="U1524">
        <v>-77.385189999999994</v>
      </c>
      <c r="V1524" s="1" t="s">
        <v>222</v>
      </c>
      <c r="W1524" s="1" t="s">
        <v>22</v>
      </c>
      <c r="X1524" s="1" t="s">
        <v>22</v>
      </c>
      <c r="Y1524" s="1" t="s">
        <v>25</v>
      </c>
    </row>
    <row r="1525" spans="1:25" x14ac:dyDescent="0.25">
      <c r="A1525" s="1" t="s">
        <v>222</v>
      </c>
      <c r="B1525" s="2">
        <v>41702</v>
      </c>
      <c r="C1525">
        <v>0.5</v>
      </c>
      <c r="D1525">
        <v>27.3</v>
      </c>
      <c r="E1525">
        <v>14.3</v>
      </c>
      <c r="F1525">
        <v>2.7</v>
      </c>
      <c r="G1525">
        <v>62.91</v>
      </c>
      <c r="I1525">
        <v>8</v>
      </c>
      <c r="K1525">
        <v>199.05</v>
      </c>
      <c r="L1525">
        <v>-10</v>
      </c>
      <c r="M1525">
        <v>0</v>
      </c>
      <c r="N1525">
        <v>41.67</v>
      </c>
      <c r="O1525" s="1" t="s">
        <v>71</v>
      </c>
      <c r="P1525">
        <v>9.8000000000000007</v>
      </c>
      <c r="Q1525">
        <v>57.3</v>
      </c>
      <c r="R1525">
        <v>1027.9000000000001</v>
      </c>
      <c r="S1525" s="1" t="s">
        <v>98</v>
      </c>
      <c r="T1525">
        <v>38.969720000000002</v>
      </c>
      <c r="U1525">
        <v>-77.385189999999994</v>
      </c>
      <c r="V1525" s="1" t="s">
        <v>222</v>
      </c>
      <c r="W1525" s="1" t="s">
        <v>22</v>
      </c>
      <c r="X1525" s="1" t="s">
        <v>22</v>
      </c>
      <c r="Y1525" s="1" t="s">
        <v>26</v>
      </c>
    </row>
    <row r="1526" spans="1:25" x14ac:dyDescent="0.25">
      <c r="A1526" s="1" t="s">
        <v>222</v>
      </c>
      <c r="B1526" s="2">
        <v>41703</v>
      </c>
      <c r="C1526">
        <v>10.3</v>
      </c>
      <c r="D1526">
        <v>40.200000000000003</v>
      </c>
      <c r="E1526">
        <v>26.5</v>
      </c>
      <c r="F1526">
        <v>11.1</v>
      </c>
      <c r="G1526">
        <v>56.41</v>
      </c>
      <c r="I1526">
        <v>13.2</v>
      </c>
      <c r="K1526">
        <v>149.1</v>
      </c>
      <c r="L1526">
        <v>-0.2</v>
      </c>
      <c r="M1526">
        <v>0</v>
      </c>
      <c r="N1526">
        <v>0</v>
      </c>
      <c r="O1526" s="1" t="s">
        <v>73</v>
      </c>
      <c r="P1526">
        <v>10</v>
      </c>
      <c r="Q1526">
        <v>60.6</v>
      </c>
      <c r="R1526">
        <v>1024.3</v>
      </c>
      <c r="S1526" s="1" t="s">
        <v>22</v>
      </c>
      <c r="T1526">
        <v>38.969720000000002</v>
      </c>
      <c r="U1526">
        <v>-77.385189999999994</v>
      </c>
      <c r="V1526" s="1" t="s">
        <v>222</v>
      </c>
      <c r="W1526" s="1" t="s">
        <v>22</v>
      </c>
      <c r="X1526" s="1" t="s">
        <v>22</v>
      </c>
      <c r="Y1526" s="1" t="s">
        <v>26</v>
      </c>
    </row>
    <row r="1527" spans="1:25" x14ac:dyDescent="0.25">
      <c r="A1527" s="1" t="s">
        <v>222</v>
      </c>
      <c r="B1527" s="2">
        <v>41704</v>
      </c>
      <c r="C1527">
        <v>21.1</v>
      </c>
      <c r="D1527">
        <v>32.299999999999997</v>
      </c>
      <c r="E1527">
        <v>27.7</v>
      </c>
      <c r="F1527">
        <v>14</v>
      </c>
      <c r="G1527">
        <v>55.92</v>
      </c>
      <c r="I1527">
        <v>15.6</v>
      </c>
      <c r="K1527">
        <v>71.790000000000006</v>
      </c>
      <c r="L1527">
        <v>11.1</v>
      </c>
      <c r="M1527">
        <v>0</v>
      </c>
      <c r="N1527">
        <v>0</v>
      </c>
      <c r="O1527" s="1" t="s">
        <v>22</v>
      </c>
      <c r="P1527">
        <v>10</v>
      </c>
      <c r="Q1527">
        <v>80.400000000000006</v>
      </c>
      <c r="R1527">
        <v>1032.0999999999999</v>
      </c>
      <c r="S1527" s="1" t="s">
        <v>22</v>
      </c>
      <c r="T1527">
        <v>38.969720000000002</v>
      </c>
      <c r="U1527">
        <v>-77.385189999999994</v>
      </c>
      <c r="V1527" s="1" t="s">
        <v>222</v>
      </c>
      <c r="W1527" s="1" t="s">
        <v>22</v>
      </c>
      <c r="X1527" s="1" t="s">
        <v>22</v>
      </c>
      <c r="Y1527" s="1" t="s">
        <v>23</v>
      </c>
    </row>
    <row r="1528" spans="1:25" x14ac:dyDescent="0.25">
      <c r="A1528" s="1" t="s">
        <v>222</v>
      </c>
      <c r="B1528" s="2">
        <v>41705</v>
      </c>
      <c r="C1528">
        <v>28.3</v>
      </c>
      <c r="D1528">
        <v>39.4</v>
      </c>
      <c r="E1528">
        <v>33.4</v>
      </c>
      <c r="F1528">
        <v>24.2</v>
      </c>
      <c r="G1528">
        <v>69.05</v>
      </c>
      <c r="I1528">
        <v>10.5</v>
      </c>
      <c r="K1528">
        <v>190.54</v>
      </c>
      <c r="L1528">
        <v>19.7</v>
      </c>
      <c r="M1528">
        <v>0</v>
      </c>
      <c r="N1528">
        <v>0</v>
      </c>
      <c r="O1528" s="1" t="s">
        <v>22</v>
      </c>
      <c r="P1528">
        <v>10</v>
      </c>
      <c r="Q1528">
        <v>68.5</v>
      </c>
      <c r="R1528">
        <v>1021.2</v>
      </c>
      <c r="S1528" s="1" t="s">
        <v>22</v>
      </c>
      <c r="T1528">
        <v>38.969720000000002</v>
      </c>
      <c r="U1528">
        <v>-77.385189999999994</v>
      </c>
      <c r="V1528" s="1" t="s">
        <v>222</v>
      </c>
      <c r="W1528" s="1" t="s">
        <v>22</v>
      </c>
      <c r="X1528" s="1" t="s">
        <v>22</v>
      </c>
      <c r="Y1528" s="1" t="s">
        <v>26</v>
      </c>
    </row>
    <row r="1529" spans="1:25" x14ac:dyDescent="0.25">
      <c r="A1529" s="1" t="s">
        <v>222</v>
      </c>
      <c r="B1529" s="2">
        <v>41706</v>
      </c>
      <c r="C1529">
        <v>24.7</v>
      </c>
      <c r="D1529">
        <v>61.1</v>
      </c>
      <c r="E1529">
        <v>43.6</v>
      </c>
      <c r="F1529">
        <v>30.1</v>
      </c>
      <c r="G1529">
        <v>62.51</v>
      </c>
      <c r="I1529">
        <v>13.6</v>
      </c>
      <c r="K1529">
        <v>271.58999999999997</v>
      </c>
      <c r="L1529">
        <v>20.399999999999999</v>
      </c>
      <c r="M1529">
        <v>0</v>
      </c>
      <c r="N1529">
        <v>0</v>
      </c>
      <c r="O1529" s="1" t="s">
        <v>22</v>
      </c>
      <c r="P1529">
        <v>9.3000000000000007</v>
      </c>
      <c r="Q1529">
        <v>50.5</v>
      </c>
      <c r="R1529">
        <v>1013.6</v>
      </c>
      <c r="S1529" s="1" t="s">
        <v>61</v>
      </c>
      <c r="T1529">
        <v>38.969720000000002</v>
      </c>
      <c r="U1529">
        <v>-77.385189999999994</v>
      </c>
      <c r="V1529" s="1" t="s">
        <v>222</v>
      </c>
      <c r="W1529" s="1" t="s">
        <v>22</v>
      </c>
      <c r="X1529" s="1" t="s">
        <v>22</v>
      </c>
      <c r="Y1529" s="1" t="s">
        <v>26</v>
      </c>
    </row>
    <row r="1530" spans="1:25" x14ac:dyDescent="0.25">
      <c r="A1530" s="1" t="s">
        <v>222</v>
      </c>
      <c r="B1530" s="2">
        <v>41707</v>
      </c>
      <c r="C1530">
        <v>37.5</v>
      </c>
      <c r="D1530">
        <v>47.9</v>
      </c>
      <c r="E1530">
        <v>43.6</v>
      </c>
      <c r="F1530">
        <v>24.1</v>
      </c>
      <c r="G1530">
        <v>47.95</v>
      </c>
      <c r="I1530">
        <v>16.2</v>
      </c>
      <c r="K1530">
        <v>297.08999999999997</v>
      </c>
      <c r="L1530">
        <v>31.5</v>
      </c>
      <c r="M1530">
        <v>0</v>
      </c>
      <c r="N1530">
        <v>0</v>
      </c>
      <c r="O1530" s="1" t="s">
        <v>22</v>
      </c>
      <c r="P1530">
        <v>9.8000000000000007</v>
      </c>
      <c r="Q1530">
        <v>63.5</v>
      </c>
      <c r="R1530">
        <v>1017.1</v>
      </c>
      <c r="S1530" s="1" t="s">
        <v>22</v>
      </c>
      <c r="T1530">
        <v>38.969720000000002</v>
      </c>
      <c r="U1530">
        <v>-77.385189999999994</v>
      </c>
      <c r="V1530" s="1" t="s">
        <v>222</v>
      </c>
      <c r="W1530" s="1" t="s">
        <v>22</v>
      </c>
      <c r="X1530" s="1" t="s">
        <v>22</v>
      </c>
      <c r="Y1530" s="1" t="s">
        <v>26</v>
      </c>
    </row>
    <row r="1531" spans="1:25" x14ac:dyDescent="0.25">
      <c r="A1531" s="1" t="s">
        <v>222</v>
      </c>
      <c r="B1531" s="2">
        <v>41708</v>
      </c>
      <c r="C1531">
        <v>33.4</v>
      </c>
      <c r="D1531">
        <v>59.5</v>
      </c>
      <c r="E1531">
        <v>45.2</v>
      </c>
      <c r="F1531">
        <v>25.8</v>
      </c>
      <c r="G1531">
        <v>47.64</v>
      </c>
      <c r="I1531">
        <v>17.3</v>
      </c>
      <c r="K1531">
        <v>195.12</v>
      </c>
      <c r="L1531">
        <v>30.6</v>
      </c>
      <c r="M1531">
        <v>0</v>
      </c>
      <c r="N1531">
        <v>0</v>
      </c>
      <c r="O1531" s="1" t="s">
        <v>22</v>
      </c>
      <c r="P1531">
        <v>10</v>
      </c>
      <c r="Q1531">
        <v>59</v>
      </c>
      <c r="R1531">
        <v>1010.3</v>
      </c>
      <c r="S1531" s="1" t="s">
        <v>22</v>
      </c>
      <c r="T1531">
        <v>38.969720000000002</v>
      </c>
      <c r="U1531">
        <v>-77.385189999999994</v>
      </c>
      <c r="V1531" s="1" t="s">
        <v>222</v>
      </c>
      <c r="W1531" s="1" t="s">
        <v>22</v>
      </c>
      <c r="X1531" s="1" t="s">
        <v>22</v>
      </c>
      <c r="Y1531" s="1" t="s">
        <v>26</v>
      </c>
    </row>
    <row r="1532" spans="1:25" x14ac:dyDescent="0.25">
      <c r="A1532" s="1" t="s">
        <v>222</v>
      </c>
      <c r="B1532" s="2">
        <v>41709</v>
      </c>
      <c r="C1532">
        <v>40.6</v>
      </c>
      <c r="D1532">
        <v>65.400000000000006</v>
      </c>
      <c r="E1532">
        <v>52.5</v>
      </c>
      <c r="F1532">
        <v>34.6</v>
      </c>
      <c r="G1532">
        <v>51.98</v>
      </c>
      <c r="I1532">
        <v>10.1</v>
      </c>
      <c r="K1532">
        <v>191.33</v>
      </c>
      <c r="L1532">
        <v>42.1</v>
      </c>
      <c r="M1532">
        <v>0</v>
      </c>
      <c r="N1532">
        <v>0</v>
      </c>
      <c r="O1532" s="1" t="s">
        <v>22</v>
      </c>
      <c r="P1532">
        <v>10</v>
      </c>
      <c r="Q1532">
        <v>57.3</v>
      </c>
      <c r="R1532">
        <v>1004.8</v>
      </c>
      <c r="S1532" s="1" t="s">
        <v>22</v>
      </c>
      <c r="T1532">
        <v>38.969720000000002</v>
      </c>
      <c r="U1532">
        <v>-77.385189999999994</v>
      </c>
      <c r="V1532" s="1" t="s">
        <v>222</v>
      </c>
      <c r="W1532" s="1" t="s">
        <v>22</v>
      </c>
      <c r="X1532" s="1" t="s">
        <v>22</v>
      </c>
      <c r="Y1532" s="1" t="s">
        <v>26</v>
      </c>
    </row>
    <row r="1533" spans="1:25" x14ac:dyDescent="0.25">
      <c r="A1533" s="1" t="s">
        <v>222</v>
      </c>
      <c r="B1533" s="2">
        <v>41710</v>
      </c>
      <c r="C1533">
        <v>33.200000000000003</v>
      </c>
      <c r="D1533">
        <v>65</v>
      </c>
      <c r="E1533">
        <v>48.3</v>
      </c>
      <c r="F1533">
        <v>39.5</v>
      </c>
      <c r="G1533">
        <v>72.819999999999993</v>
      </c>
      <c r="I1533">
        <v>36.299999999999997</v>
      </c>
      <c r="J1533">
        <v>48.3</v>
      </c>
      <c r="K1533">
        <v>202.91</v>
      </c>
      <c r="L1533">
        <v>20</v>
      </c>
      <c r="M1533">
        <v>0.1</v>
      </c>
      <c r="N1533">
        <v>16.670000000000002</v>
      </c>
      <c r="O1533" s="1" t="s">
        <v>22</v>
      </c>
      <c r="P1533">
        <v>10</v>
      </c>
      <c r="Q1533">
        <v>74.2</v>
      </c>
      <c r="R1533">
        <v>994.4</v>
      </c>
      <c r="S1533" s="1" t="s">
        <v>67</v>
      </c>
      <c r="T1533">
        <v>38.969720000000002</v>
      </c>
      <c r="U1533">
        <v>-77.385189999999994</v>
      </c>
      <c r="V1533" s="1" t="s">
        <v>222</v>
      </c>
      <c r="W1533" s="1" t="s">
        <v>22</v>
      </c>
      <c r="X1533" s="1" t="s">
        <v>22</v>
      </c>
      <c r="Y1533" s="1" t="s">
        <v>25</v>
      </c>
    </row>
    <row r="1534" spans="1:25" x14ac:dyDescent="0.25">
      <c r="A1534" s="1" t="s">
        <v>222</v>
      </c>
      <c r="B1534" s="2">
        <v>41711</v>
      </c>
      <c r="C1534">
        <v>18</v>
      </c>
      <c r="D1534">
        <v>32</v>
      </c>
      <c r="E1534">
        <v>26.7</v>
      </c>
      <c r="F1534">
        <v>4.0999999999999996</v>
      </c>
      <c r="G1534">
        <v>38.619999999999997</v>
      </c>
      <c r="I1534">
        <v>28.3</v>
      </c>
      <c r="J1534">
        <v>46.1</v>
      </c>
      <c r="K1534">
        <v>301.83</v>
      </c>
      <c r="L1534">
        <v>1.3</v>
      </c>
      <c r="M1534">
        <v>0</v>
      </c>
      <c r="N1534">
        <v>0</v>
      </c>
      <c r="O1534" s="1" t="s">
        <v>22</v>
      </c>
      <c r="P1534">
        <v>10</v>
      </c>
      <c r="Q1534">
        <v>23.6</v>
      </c>
      <c r="R1534">
        <v>1011.9</v>
      </c>
      <c r="S1534" s="1" t="s">
        <v>22</v>
      </c>
      <c r="T1534">
        <v>38.969720000000002</v>
      </c>
      <c r="U1534">
        <v>-77.385189999999994</v>
      </c>
      <c r="V1534" s="1" t="s">
        <v>222</v>
      </c>
      <c r="W1534" s="1" t="s">
        <v>22</v>
      </c>
      <c r="X1534" s="1" t="s">
        <v>22</v>
      </c>
      <c r="Y1534" s="1" t="s">
        <v>28</v>
      </c>
    </row>
    <row r="1535" spans="1:25" x14ac:dyDescent="0.25">
      <c r="A1535" s="1" t="s">
        <v>222</v>
      </c>
      <c r="B1535" s="2">
        <v>41712</v>
      </c>
      <c r="C1535">
        <v>21.8</v>
      </c>
      <c r="D1535">
        <v>56.9</v>
      </c>
      <c r="E1535">
        <v>40.299999999999997</v>
      </c>
      <c r="F1535">
        <v>11.5</v>
      </c>
      <c r="G1535">
        <v>32.51</v>
      </c>
      <c r="I1535">
        <v>22.2</v>
      </c>
      <c r="J1535">
        <v>31.1</v>
      </c>
      <c r="K1535">
        <v>192.58</v>
      </c>
      <c r="L1535">
        <v>12.8</v>
      </c>
      <c r="M1535">
        <v>0</v>
      </c>
      <c r="N1535">
        <v>0</v>
      </c>
      <c r="O1535" s="1" t="s">
        <v>22</v>
      </c>
      <c r="P1535">
        <v>10</v>
      </c>
      <c r="Q1535">
        <v>71.3</v>
      </c>
      <c r="R1535">
        <v>1019.4</v>
      </c>
      <c r="S1535" s="1" t="s">
        <v>22</v>
      </c>
      <c r="T1535">
        <v>38.969720000000002</v>
      </c>
      <c r="U1535">
        <v>-77.385189999999994</v>
      </c>
      <c r="V1535" s="1" t="s">
        <v>222</v>
      </c>
      <c r="W1535" s="1" t="s">
        <v>22</v>
      </c>
      <c r="X1535" s="1" t="s">
        <v>22</v>
      </c>
      <c r="Y1535" s="1" t="s">
        <v>26</v>
      </c>
    </row>
    <row r="1536" spans="1:25" x14ac:dyDescent="0.25">
      <c r="A1536" s="1" t="s">
        <v>222</v>
      </c>
      <c r="B1536" s="2">
        <v>41713</v>
      </c>
      <c r="C1536">
        <v>45</v>
      </c>
      <c r="D1536">
        <v>62.9</v>
      </c>
      <c r="E1536">
        <v>53.2</v>
      </c>
      <c r="F1536">
        <v>21.5</v>
      </c>
      <c r="G1536">
        <v>29.79</v>
      </c>
      <c r="I1536">
        <v>22.9</v>
      </c>
      <c r="J1536">
        <v>35.6</v>
      </c>
      <c r="K1536">
        <v>254</v>
      </c>
      <c r="L1536">
        <v>40.299999999999997</v>
      </c>
      <c r="M1536">
        <v>0</v>
      </c>
      <c r="N1536">
        <v>0</v>
      </c>
      <c r="O1536" s="1" t="s">
        <v>22</v>
      </c>
      <c r="P1536">
        <v>10</v>
      </c>
      <c r="Q1536">
        <v>50.1</v>
      </c>
      <c r="R1536">
        <v>1012.4</v>
      </c>
      <c r="S1536" s="1" t="s">
        <v>22</v>
      </c>
      <c r="T1536">
        <v>38.969720000000002</v>
      </c>
      <c r="U1536">
        <v>-77.385189999999994</v>
      </c>
      <c r="V1536" s="1" t="s">
        <v>222</v>
      </c>
      <c r="W1536" s="1" t="s">
        <v>22</v>
      </c>
      <c r="X1536" s="1" t="s">
        <v>22</v>
      </c>
      <c r="Y1536" s="1" t="s">
        <v>26</v>
      </c>
    </row>
    <row r="1537" spans="1:25" x14ac:dyDescent="0.25">
      <c r="A1537" s="1" t="s">
        <v>222</v>
      </c>
      <c r="B1537" s="2">
        <v>41714</v>
      </c>
      <c r="C1537">
        <v>26.9</v>
      </c>
      <c r="D1537">
        <v>47.5</v>
      </c>
      <c r="E1537">
        <v>38.4</v>
      </c>
      <c r="F1537">
        <v>23.2</v>
      </c>
      <c r="G1537">
        <v>57.43</v>
      </c>
      <c r="I1537">
        <v>15.5</v>
      </c>
      <c r="K1537">
        <v>164.25</v>
      </c>
      <c r="L1537">
        <v>18.3</v>
      </c>
      <c r="M1537">
        <v>0.2</v>
      </c>
      <c r="N1537">
        <v>16.670000000000002</v>
      </c>
      <c r="O1537" s="1" t="s">
        <v>22</v>
      </c>
      <c r="P1537">
        <v>7.7</v>
      </c>
      <c r="Q1537">
        <v>63.1</v>
      </c>
      <c r="R1537">
        <v>1020.3</v>
      </c>
      <c r="S1537" s="1" t="s">
        <v>261</v>
      </c>
      <c r="T1537">
        <v>38.969720000000002</v>
      </c>
      <c r="U1537">
        <v>-77.385189999999994</v>
      </c>
      <c r="V1537" s="1" t="s">
        <v>222</v>
      </c>
      <c r="W1537" s="1" t="s">
        <v>22</v>
      </c>
      <c r="X1537" s="1" t="s">
        <v>22</v>
      </c>
      <c r="Y1537" s="1" t="s">
        <v>25</v>
      </c>
    </row>
    <row r="1538" spans="1:25" x14ac:dyDescent="0.25">
      <c r="A1538" s="1" t="s">
        <v>222</v>
      </c>
      <c r="B1538" s="2">
        <v>41715</v>
      </c>
      <c r="C1538">
        <v>23</v>
      </c>
      <c r="D1538">
        <v>29.9</v>
      </c>
      <c r="E1538">
        <v>26.1</v>
      </c>
      <c r="F1538">
        <v>21.2</v>
      </c>
      <c r="G1538">
        <v>81.8</v>
      </c>
      <c r="I1538">
        <v>13.5</v>
      </c>
      <c r="K1538">
        <v>146.35</v>
      </c>
      <c r="L1538">
        <v>10.7</v>
      </c>
      <c r="M1538">
        <v>0.5</v>
      </c>
      <c r="N1538">
        <v>79.17</v>
      </c>
      <c r="O1538" s="1" t="s">
        <v>123</v>
      </c>
      <c r="P1538">
        <v>5.0999999999999996</v>
      </c>
      <c r="Q1538">
        <v>74.900000000000006</v>
      </c>
      <c r="R1538">
        <v>1017.7</v>
      </c>
      <c r="S1538" s="1" t="s">
        <v>405</v>
      </c>
      <c r="T1538">
        <v>38.969720000000002</v>
      </c>
      <c r="U1538">
        <v>-77.385189999999994</v>
      </c>
      <c r="V1538" s="1" t="s">
        <v>222</v>
      </c>
      <c r="W1538" s="1" t="s">
        <v>22</v>
      </c>
      <c r="X1538" s="1" t="s">
        <v>22</v>
      </c>
      <c r="Y1538" s="1" t="s">
        <v>25</v>
      </c>
    </row>
    <row r="1539" spans="1:25" x14ac:dyDescent="0.25">
      <c r="A1539" s="1" t="s">
        <v>222</v>
      </c>
      <c r="B1539" s="2">
        <v>41716</v>
      </c>
      <c r="C1539">
        <v>27</v>
      </c>
      <c r="D1539">
        <v>39.9</v>
      </c>
      <c r="E1539">
        <v>33.799999999999997</v>
      </c>
      <c r="F1539">
        <v>21.7</v>
      </c>
      <c r="G1539">
        <v>61.81</v>
      </c>
      <c r="I1539">
        <v>14.6</v>
      </c>
      <c r="K1539">
        <v>98.68</v>
      </c>
      <c r="L1539">
        <v>19.399999999999999</v>
      </c>
      <c r="M1539">
        <v>0</v>
      </c>
      <c r="N1539">
        <v>41.67</v>
      </c>
      <c r="O1539" s="1" t="s">
        <v>135</v>
      </c>
      <c r="P1539">
        <v>10</v>
      </c>
      <c r="Q1539">
        <v>95.3</v>
      </c>
      <c r="R1539">
        <v>1021.6</v>
      </c>
      <c r="S1539" s="1" t="s">
        <v>22</v>
      </c>
      <c r="T1539">
        <v>38.969720000000002</v>
      </c>
      <c r="U1539">
        <v>-77.385189999999994</v>
      </c>
      <c r="V1539" s="1" t="s">
        <v>222</v>
      </c>
      <c r="W1539" s="1" t="s">
        <v>22</v>
      </c>
      <c r="X1539" s="1" t="s">
        <v>22</v>
      </c>
      <c r="Y1539" s="1" t="s">
        <v>23</v>
      </c>
    </row>
    <row r="1540" spans="1:25" x14ac:dyDescent="0.25">
      <c r="A1540" s="1" t="s">
        <v>222</v>
      </c>
      <c r="B1540" s="2">
        <v>41717</v>
      </c>
      <c r="C1540">
        <v>34.1</v>
      </c>
      <c r="D1540">
        <v>40</v>
      </c>
      <c r="E1540">
        <v>37.1</v>
      </c>
      <c r="F1540">
        <v>33.200000000000003</v>
      </c>
      <c r="G1540">
        <v>86.06</v>
      </c>
      <c r="I1540">
        <v>6.8</v>
      </c>
      <c r="K1540">
        <v>129.75</v>
      </c>
      <c r="L1540">
        <v>30</v>
      </c>
      <c r="M1540">
        <v>0.1</v>
      </c>
      <c r="N1540">
        <v>37.5</v>
      </c>
      <c r="O1540" s="1" t="s">
        <v>22</v>
      </c>
      <c r="P1540">
        <v>5.6</v>
      </c>
      <c r="Q1540">
        <v>94.1</v>
      </c>
      <c r="R1540">
        <v>1019.4</v>
      </c>
      <c r="S1540" s="1" t="s">
        <v>344</v>
      </c>
      <c r="T1540">
        <v>38.969720000000002</v>
      </c>
      <c r="U1540">
        <v>-77.385189999999994</v>
      </c>
      <c r="V1540" s="1" t="s">
        <v>222</v>
      </c>
      <c r="W1540" s="1" t="s">
        <v>22</v>
      </c>
      <c r="X1540" s="1" t="s">
        <v>22</v>
      </c>
      <c r="Y1540" s="1" t="s">
        <v>24</v>
      </c>
    </row>
    <row r="1541" spans="1:25" x14ac:dyDescent="0.25">
      <c r="A1541" s="1" t="s">
        <v>222</v>
      </c>
      <c r="B1541" s="2">
        <v>41718</v>
      </c>
      <c r="C1541">
        <v>35.700000000000003</v>
      </c>
      <c r="D1541">
        <v>55.1</v>
      </c>
      <c r="E1541">
        <v>46</v>
      </c>
      <c r="F1541">
        <v>30.9</v>
      </c>
      <c r="G1541">
        <v>62.62</v>
      </c>
      <c r="I1541">
        <v>20.8</v>
      </c>
      <c r="J1541">
        <v>35.6</v>
      </c>
      <c r="K1541">
        <v>257</v>
      </c>
      <c r="L1541">
        <v>32.700000000000003</v>
      </c>
      <c r="M1541">
        <v>0</v>
      </c>
      <c r="N1541">
        <v>4.17</v>
      </c>
      <c r="O1541" s="1" t="s">
        <v>22</v>
      </c>
      <c r="P1541">
        <v>6.4</v>
      </c>
      <c r="Q1541">
        <v>40.9</v>
      </c>
      <c r="R1541">
        <v>1012.6</v>
      </c>
      <c r="S1541" s="1" t="s">
        <v>77</v>
      </c>
      <c r="T1541">
        <v>38.969720000000002</v>
      </c>
      <c r="U1541">
        <v>-77.385189999999994</v>
      </c>
      <c r="V1541" s="1" t="s">
        <v>222</v>
      </c>
      <c r="W1541" s="1" t="s">
        <v>22</v>
      </c>
      <c r="X1541" s="1" t="s">
        <v>22</v>
      </c>
      <c r="Y1541" s="1" t="s">
        <v>26</v>
      </c>
    </row>
    <row r="1542" spans="1:25" x14ac:dyDescent="0.25">
      <c r="A1542" s="1" t="s">
        <v>222</v>
      </c>
      <c r="B1542" s="2">
        <v>41719</v>
      </c>
      <c r="C1542">
        <v>37.4</v>
      </c>
      <c r="D1542">
        <v>52.6</v>
      </c>
      <c r="E1542">
        <v>43.8</v>
      </c>
      <c r="F1542">
        <v>31.4</v>
      </c>
      <c r="G1542">
        <v>62.38</v>
      </c>
      <c r="I1542">
        <v>14.4</v>
      </c>
      <c r="K1542">
        <v>182.79</v>
      </c>
      <c r="L1542">
        <v>32.1</v>
      </c>
      <c r="M1542">
        <v>0</v>
      </c>
      <c r="N1542">
        <v>4.17</v>
      </c>
      <c r="O1542" s="1" t="s">
        <v>22</v>
      </c>
      <c r="P1542">
        <v>10</v>
      </c>
      <c r="Q1542">
        <v>67.5</v>
      </c>
      <c r="R1542">
        <v>1017.5</v>
      </c>
      <c r="S1542" s="1" t="s">
        <v>67</v>
      </c>
      <c r="T1542">
        <v>38.969720000000002</v>
      </c>
      <c r="U1542">
        <v>-77.385189999999994</v>
      </c>
      <c r="V1542" s="1" t="s">
        <v>222</v>
      </c>
      <c r="W1542" s="1" t="s">
        <v>22</v>
      </c>
      <c r="X1542" s="1" t="s">
        <v>22</v>
      </c>
      <c r="Y1542" s="1" t="s">
        <v>26</v>
      </c>
    </row>
    <row r="1543" spans="1:25" x14ac:dyDescent="0.25">
      <c r="A1543" s="1" t="s">
        <v>222</v>
      </c>
      <c r="B1543" s="2">
        <v>41720</v>
      </c>
      <c r="C1543">
        <v>36</v>
      </c>
      <c r="D1543">
        <v>69.2</v>
      </c>
      <c r="E1543">
        <v>50.7</v>
      </c>
      <c r="F1543">
        <v>31.9</v>
      </c>
      <c r="G1543">
        <v>56.27</v>
      </c>
      <c r="I1543">
        <v>17.2</v>
      </c>
      <c r="K1543">
        <v>206.3</v>
      </c>
      <c r="L1543">
        <v>33</v>
      </c>
      <c r="M1543">
        <v>0</v>
      </c>
      <c r="N1543">
        <v>0</v>
      </c>
      <c r="O1543" s="1" t="s">
        <v>22</v>
      </c>
      <c r="P1543">
        <v>9.4</v>
      </c>
      <c r="Q1543">
        <v>62</v>
      </c>
      <c r="R1543">
        <v>1012.6</v>
      </c>
      <c r="S1543" s="1" t="s">
        <v>22</v>
      </c>
      <c r="T1543">
        <v>38.969720000000002</v>
      </c>
      <c r="U1543">
        <v>-77.385189999999994</v>
      </c>
      <c r="V1543" s="1" t="s">
        <v>222</v>
      </c>
      <c r="W1543" s="1" t="s">
        <v>22</v>
      </c>
      <c r="X1543" s="1" t="s">
        <v>22</v>
      </c>
      <c r="Y1543" s="1" t="s">
        <v>26</v>
      </c>
    </row>
    <row r="1544" spans="1:25" x14ac:dyDescent="0.25">
      <c r="A1544" s="1" t="s">
        <v>222</v>
      </c>
      <c r="B1544" s="2">
        <v>41721</v>
      </c>
      <c r="C1544">
        <v>33.200000000000003</v>
      </c>
      <c r="D1544">
        <v>49.9</v>
      </c>
      <c r="E1544">
        <v>41.5</v>
      </c>
      <c r="F1544">
        <v>22.8</v>
      </c>
      <c r="G1544">
        <v>47.78</v>
      </c>
      <c r="I1544">
        <v>17.8</v>
      </c>
      <c r="K1544">
        <v>322.08</v>
      </c>
      <c r="L1544">
        <v>25.2</v>
      </c>
      <c r="M1544">
        <v>0</v>
      </c>
      <c r="N1544">
        <v>0</v>
      </c>
      <c r="O1544" s="1" t="s">
        <v>22</v>
      </c>
      <c r="P1544">
        <v>10</v>
      </c>
      <c r="Q1544">
        <v>54.6</v>
      </c>
      <c r="R1544">
        <v>1018.4</v>
      </c>
      <c r="S1544" s="1" t="s">
        <v>22</v>
      </c>
      <c r="T1544">
        <v>38.969720000000002</v>
      </c>
      <c r="U1544">
        <v>-77.385189999999994</v>
      </c>
      <c r="V1544" s="1" t="s">
        <v>222</v>
      </c>
      <c r="W1544" s="1" t="s">
        <v>22</v>
      </c>
      <c r="X1544" s="1" t="s">
        <v>22</v>
      </c>
      <c r="Y1544" s="1" t="s">
        <v>26</v>
      </c>
    </row>
    <row r="1545" spans="1:25" x14ac:dyDescent="0.25">
      <c r="A1545" s="1" t="s">
        <v>222</v>
      </c>
      <c r="B1545" s="2">
        <v>41722</v>
      </c>
      <c r="C1545">
        <v>20.3</v>
      </c>
      <c r="D1545">
        <v>38.1</v>
      </c>
      <c r="E1545">
        <v>29.3</v>
      </c>
      <c r="F1545">
        <v>7.7</v>
      </c>
      <c r="G1545">
        <v>40.97</v>
      </c>
      <c r="I1545">
        <v>16.899999999999999</v>
      </c>
      <c r="K1545">
        <v>309.37</v>
      </c>
      <c r="L1545">
        <v>10.9</v>
      </c>
      <c r="M1545">
        <v>0</v>
      </c>
      <c r="N1545">
        <v>0</v>
      </c>
      <c r="O1545" s="1" t="s">
        <v>22</v>
      </c>
      <c r="P1545">
        <v>10</v>
      </c>
      <c r="Q1545">
        <v>17.7</v>
      </c>
      <c r="R1545">
        <v>1023.9</v>
      </c>
      <c r="S1545" s="1" t="s">
        <v>22</v>
      </c>
      <c r="T1545">
        <v>38.969720000000002</v>
      </c>
      <c r="U1545">
        <v>-77.385189999999994</v>
      </c>
      <c r="V1545" s="1" t="s">
        <v>222</v>
      </c>
      <c r="W1545" s="1" t="s">
        <v>22</v>
      </c>
      <c r="X1545" s="1" t="s">
        <v>22</v>
      </c>
      <c r="Y1545" s="1" t="s">
        <v>28</v>
      </c>
    </row>
    <row r="1546" spans="1:25" x14ac:dyDescent="0.25">
      <c r="A1546" s="1" t="s">
        <v>222</v>
      </c>
      <c r="B1546" s="2">
        <v>41723</v>
      </c>
      <c r="C1546">
        <v>26</v>
      </c>
      <c r="D1546">
        <v>32.299999999999997</v>
      </c>
      <c r="E1546">
        <v>29.6</v>
      </c>
      <c r="F1546">
        <v>24.6</v>
      </c>
      <c r="G1546">
        <v>82.62</v>
      </c>
      <c r="I1546">
        <v>10.8</v>
      </c>
      <c r="K1546">
        <v>176.35</v>
      </c>
      <c r="L1546">
        <v>19.399999999999999</v>
      </c>
      <c r="M1546">
        <v>0.4</v>
      </c>
      <c r="N1546">
        <v>50</v>
      </c>
      <c r="O1546" s="1" t="s">
        <v>206</v>
      </c>
      <c r="P1546">
        <v>5.0999999999999996</v>
      </c>
      <c r="Q1546">
        <v>83.4</v>
      </c>
      <c r="R1546">
        <v>1016.1</v>
      </c>
      <c r="S1546" s="1" t="s">
        <v>80</v>
      </c>
      <c r="T1546">
        <v>38.969720000000002</v>
      </c>
      <c r="U1546">
        <v>-77.385189999999994</v>
      </c>
      <c r="V1546" s="1" t="s">
        <v>222</v>
      </c>
      <c r="W1546" s="1" t="s">
        <v>22</v>
      </c>
      <c r="X1546" s="1" t="s">
        <v>22</v>
      </c>
      <c r="Y1546" s="1" t="s">
        <v>24</v>
      </c>
    </row>
    <row r="1547" spans="1:25" x14ac:dyDescent="0.25">
      <c r="A1547" s="1" t="s">
        <v>222</v>
      </c>
      <c r="B1547" s="2">
        <v>41724</v>
      </c>
      <c r="C1547">
        <v>25.2</v>
      </c>
      <c r="D1547">
        <v>33.200000000000003</v>
      </c>
      <c r="E1547">
        <v>28.4</v>
      </c>
      <c r="F1547">
        <v>14</v>
      </c>
      <c r="G1547">
        <v>57.2</v>
      </c>
      <c r="I1547">
        <v>27.4</v>
      </c>
      <c r="J1547">
        <v>32.200000000000003</v>
      </c>
      <c r="K1547">
        <v>292.42</v>
      </c>
      <c r="L1547">
        <v>13.3</v>
      </c>
      <c r="M1547">
        <v>0</v>
      </c>
      <c r="N1547">
        <v>0</v>
      </c>
      <c r="O1547" s="1" t="s">
        <v>206</v>
      </c>
      <c r="P1547">
        <v>8.9</v>
      </c>
      <c r="Q1547">
        <v>36.5</v>
      </c>
      <c r="R1547">
        <v>1019.5</v>
      </c>
      <c r="S1547" s="1" t="s">
        <v>61</v>
      </c>
      <c r="T1547">
        <v>38.969720000000002</v>
      </c>
      <c r="U1547">
        <v>-77.385189999999994</v>
      </c>
      <c r="V1547" s="1" t="s">
        <v>222</v>
      </c>
      <c r="W1547" s="1" t="s">
        <v>22</v>
      </c>
      <c r="X1547" s="1" t="s">
        <v>22</v>
      </c>
      <c r="Y1547" s="1" t="s">
        <v>26</v>
      </c>
    </row>
    <row r="1548" spans="1:25" x14ac:dyDescent="0.25">
      <c r="A1548" s="1" t="s">
        <v>222</v>
      </c>
      <c r="B1548" s="2">
        <v>41725</v>
      </c>
      <c r="C1548">
        <v>16.600000000000001</v>
      </c>
      <c r="D1548">
        <v>50.1</v>
      </c>
      <c r="E1548">
        <v>33.700000000000003</v>
      </c>
      <c r="F1548">
        <v>15.6</v>
      </c>
      <c r="G1548">
        <v>51.32</v>
      </c>
      <c r="I1548">
        <v>18.100000000000001</v>
      </c>
      <c r="K1548">
        <v>196.52</v>
      </c>
      <c r="L1548">
        <v>6.3</v>
      </c>
      <c r="M1548">
        <v>0</v>
      </c>
      <c r="N1548">
        <v>0</v>
      </c>
      <c r="O1548" s="1" t="s">
        <v>22</v>
      </c>
      <c r="P1548">
        <v>10</v>
      </c>
      <c r="Q1548">
        <v>47.4</v>
      </c>
      <c r="R1548">
        <v>1027.5</v>
      </c>
      <c r="S1548" s="1" t="s">
        <v>22</v>
      </c>
      <c r="T1548">
        <v>38.969720000000002</v>
      </c>
      <c r="U1548">
        <v>-77.385189999999994</v>
      </c>
      <c r="V1548" s="1" t="s">
        <v>222</v>
      </c>
      <c r="W1548" s="1" t="s">
        <v>22</v>
      </c>
      <c r="X1548" s="1" t="s">
        <v>22</v>
      </c>
      <c r="Y1548" s="1" t="s">
        <v>26</v>
      </c>
    </row>
    <row r="1549" spans="1:25" x14ac:dyDescent="0.25">
      <c r="A1549" s="1" t="s">
        <v>222</v>
      </c>
      <c r="B1549" s="2">
        <v>41726</v>
      </c>
      <c r="C1549">
        <v>45.7</v>
      </c>
      <c r="D1549">
        <v>64.2</v>
      </c>
      <c r="E1549">
        <v>53.9</v>
      </c>
      <c r="F1549">
        <v>40.700000000000003</v>
      </c>
      <c r="G1549">
        <v>62.67</v>
      </c>
      <c r="I1549">
        <v>25.7</v>
      </c>
      <c r="J1549">
        <v>38</v>
      </c>
      <c r="K1549">
        <v>196.83</v>
      </c>
      <c r="L1549">
        <v>40.4</v>
      </c>
      <c r="M1549">
        <v>0.1</v>
      </c>
      <c r="N1549">
        <v>29.17</v>
      </c>
      <c r="O1549" s="1" t="s">
        <v>22</v>
      </c>
      <c r="P1549">
        <v>9.9</v>
      </c>
      <c r="Q1549">
        <v>81.3</v>
      </c>
      <c r="R1549">
        <v>1018</v>
      </c>
      <c r="S1549" s="1" t="s">
        <v>67</v>
      </c>
      <c r="T1549">
        <v>38.969720000000002</v>
      </c>
      <c r="U1549">
        <v>-77.385189999999994</v>
      </c>
      <c r="V1549" s="1" t="s">
        <v>222</v>
      </c>
      <c r="W1549" s="1" t="s">
        <v>22</v>
      </c>
      <c r="X1549" s="1" t="s">
        <v>22</v>
      </c>
      <c r="Y1549" s="1" t="s">
        <v>24</v>
      </c>
    </row>
    <row r="1550" spans="1:25" x14ac:dyDescent="0.25">
      <c r="A1550" s="1" t="s">
        <v>222</v>
      </c>
      <c r="B1550" s="2">
        <v>41727</v>
      </c>
      <c r="C1550">
        <v>49.1</v>
      </c>
      <c r="D1550">
        <v>59</v>
      </c>
      <c r="E1550">
        <v>52.5</v>
      </c>
      <c r="F1550">
        <v>50.5</v>
      </c>
      <c r="G1550">
        <v>93.12</v>
      </c>
      <c r="I1550">
        <v>13.5</v>
      </c>
      <c r="K1550">
        <v>196.9</v>
      </c>
      <c r="L1550">
        <v>46.1</v>
      </c>
      <c r="M1550">
        <v>0.9</v>
      </c>
      <c r="N1550">
        <v>58.33</v>
      </c>
      <c r="O1550" s="1" t="s">
        <v>22</v>
      </c>
      <c r="P1550">
        <v>4.9000000000000004</v>
      </c>
      <c r="Q1550">
        <v>90.7</v>
      </c>
      <c r="R1550">
        <v>1012.4</v>
      </c>
      <c r="S1550" s="1" t="s">
        <v>230</v>
      </c>
      <c r="T1550">
        <v>38.969720000000002</v>
      </c>
      <c r="U1550">
        <v>-77.385189999999994</v>
      </c>
      <c r="V1550" s="1" t="s">
        <v>222</v>
      </c>
      <c r="W1550" s="1" t="s">
        <v>22</v>
      </c>
      <c r="X1550" s="1" t="s">
        <v>22</v>
      </c>
      <c r="Y1550" s="1" t="s">
        <v>24</v>
      </c>
    </row>
    <row r="1551" spans="1:25" x14ac:dyDescent="0.25">
      <c r="A1551" s="1" t="s">
        <v>222</v>
      </c>
      <c r="B1551" s="2">
        <v>41728</v>
      </c>
      <c r="C1551">
        <v>33.5</v>
      </c>
      <c r="D1551">
        <v>48.1</v>
      </c>
      <c r="E1551">
        <v>41.5</v>
      </c>
      <c r="F1551">
        <v>37.9</v>
      </c>
      <c r="G1551">
        <v>87.4</v>
      </c>
      <c r="I1551">
        <v>25.8</v>
      </c>
      <c r="J1551">
        <v>40.299999999999997</v>
      </c>
      <c r="K1551">
        <v>320.22000000000003</v>
      </c>
      <c r="L1551">
        <v>22.7</v>
      </c>
      <c r="M1551">
        <v>1</v>
      </c>
      <c r="N1551">
        <v>91.67</v>
      </c>
      <c r="O1551" s="1" t="s">
        <v>22</v>
      </c>
      <c r="P1551">
        <v>7</v>
      </c>
      <c r="Q1551">
        <v>92.9</v>
      </c>
      <c r="R1551">
        <v>1004.2</v>
      </c>
      <c r="S1551" s="1" t="s">
        <v>369</v>
      </c>
      <c r="T1551">
        <v>38.969720000000002</v>
      </c>
      <c r="U1551">
        <v>-77.385189999999994</v>
      </c>
      <c r="V1551" s="1" t="s">
        <v>222</v>
      </c>
      <c r="W1551" s="1" t="s">
        <v>22</v>
      </c>
      <c r="X1551" s="1" t="s">
        <v>22</v>
      </c>
      <c r="Y1551" s="1" t="s">
        <v>24</v>
      </c>
    </row>
    <row r="1552" spans="1:25" x14ac:dyDescent="0.25">
      <c r="A1552" s="1" t="s">
        <v>222</v>
      </c>
      <c r="B1552" s="2">
        <v>41729</v>
      </c>
      <c r="C1552">
        <v>39.1</v>
      </c>
      <c r="D1552">
        <v>64.099999999999994</v>
      </c>
      <c r="E1552">
        <v>50.3</v>
      </c>
      <c r="F1552">
        <v>28.4</v>
      </c>
      <c r="G1552">
        <v>45.35</v>
      </c>
      <c r="I1552">
        <v>21.2</v>
      </c>
      <c r="J1552">
        <v>36.9</v>
      </c>
      <c r="K1552">
        <v>329.29</v>
      </c>
      <c r="L1552">
        <v>30.6</v>
      </c>
      <c r="M1552">
        <v>0</v>
      </c>
      <c r="N1552">
        <v>0</v>
      </c>
      <c r="O1552" s="1" t="s">
        <v>22</v>
      </c>
      <c r="P1552">
        <v>10</v>
      </c>
      <c r="Q1552">
        <v>28.2</v>
      </c>
      <c r="R1552">
        <v>1015.6</v>
      </c>
      <c r="S1552" s="1" t="s">
        <v>22</v>
      </c>
      <c r="T1552">
        <v>38.969720000000002</v>
      </c>
      <c r="U1552">
        <v>-77.385189999999994</v>
      </c>
      <c r="V1552" s="1" t="s">
        <v>222</v>
      </c>
      <c r="W1552" s="1" t="s">
        <v>22</v>
      </c>
      <c r="X1552" s="1" t="s">
        <v>22</v>
      </c>
      <c r="Y1552" s="1" t="s">
        <v>26</v>
      </c>
    </row>
    <row r="1553" spans="1:25" x14ac:dyDescent="0.25">
      <c r="A1553" s="1" t="s">
        <v>222</v>
      </c>
      <c r="B1553" s="2">
        <v>41730</v>
      </c>
      <c r="C1553">
        <v>34.799999999999997</v>
      </c>
      <c r="D1553">
        <v>66.099999999999994</v>
      </c>
      <c r="E1553">
        <v>50.4</v>
      </c>
      <c r="F1553">
        <v>31.8</v>
      </c>
      <c r="G1553">
        <v>51.55</v>
      </c>
      <c r="I1553">
        <v>10.199999999999999</v>
      </c>
      <c r="K1553">
        <v>171.16</v>
      </c>
      <c r="L1553">
        <v>31.4</v>
      </c>
      <c r="M1553">
        <v>0</v>
      </c>
      <c r="N1553">
        <v>0</v>
      </c>
      <c r="O1553" s="1" t="s">
        <v>22</v>
      </c>
      <c r="P1553">
        <v>10</v>
      </c>
      <c r="Q1553">
        <v>31.4</v>
      </c>
      <c r="R1553">
        <v>1018.5</v>
      </c>
      <c r="S1553" s="1" t="s">
        <v>22</v>
      </c>
      <c r="T1553">
        <v>38.969720000000002</v>
      </c>
      <c r="U1553">
        <v>-77.385189999999994</v>
      </c>
      <c r="V1553" s="1" t="s">
        <v>222</v>
      </c>
      <c r="W1553" s="1" t="s">
        <v>22</v>
      </c>
      <c r="X1553" s="1" t="s">
        <v>22</v>
      </c>
      <c r="Y1553" s="1" t="s">
        <v>26</v>
      </c>
    </row>
    <row r="1554" spans="1:25" x14ac:dyDescent="0.25">
      <c r="A1554" s="1" t="s">
        <v>222</v>
      </c>
      <c r="B1554" s="2">
        <v>41731</v>
      </c>
      <c r="C1554">
        <v>39.200000000000003</v>
      </c>
      <c r="D1554">
        <v>66.900000000000006</v>
      </c>
      <c r="E1554">
        <v>52.4</v>
      </c>
      <c r="F1554">
        <v>40.799999999999997</v>
      </c>
      <c r="G1554">
        <v>67.2</v>
      </c>
      <c r="I1554">
        <v>7.7</v>
      </c>
      <c r="K1554">
        <v>113</v>
      </c>
      <c r="L1554">
        <v>33.799999999999997</v>
      </c>
      <c r="M1554">
        <v>0</v>
      </c>
      <c r="N1554">
        <v>0</v>
      </c>
      <c r="O1554" s="1" t="s">
        <v>22</v>
      </c>
      <c r="P1554">
        <v>10</v>
      </c>
      <c r="Q1554">
        <v>58.2</v>
      </c>
      <c r="R1554">
        <v>1017.8</v>
      </c>
      <c r="S1554" s="1" t="s">
        <v>22</v>
      </c>
      <c r="T1554">
        <v>38.969720000000002</v>
      </c>
      <c r="U1554">
        <v>-77.385189999999994</v>
      </c>
      <c r="V1554" s="1" t="s">
        <v>222</v>
      </c>
      <c r="W1554" s="1" t="s">
        <v>22</v>
      </c>
      <c r="X1554" s="1" t="s">
        <v>22</v>
      </c>
      <c r="Y1554" s="1" t="s">
        <v>26</v>
      </c>
    </row>
    <row r="1555" spans="1:25" x14ac:dyDescent="0.25">
      <c r="A1555" s="1" t="s">
        <v>222</v>
      </c>
      <c r="B1555" s="2">
        <v>41732</v>
      </c>
      <c r="C1555">
        <v>48.2</v>
      </c>
      <c r="D1555">
        <v>63</v>
      </c>
      <c r="E1555">
        <v>56.5</v>
      </c>
      <c r="F1555">
        <v>44.5</v>
      </c>
      <c r="G1555">
        <v>65.86</v>
      </c>
      <c r="I1555">
        <v>9.1</v>
      </c>
      <c r="K1555">
        <v>169.11</v>
      </c>
      <c r="L1555">
        <v>46.4</v>
      </c>
      <c r="M1555">
        <v>0</v>
      </c>
      <c r="N1555">
        <v>8.33</v>
      </c>
      <c r="O1555" s="1" t="s">
        <v>22</v>
      </c>
      <c r="P1555">
        <v>10</v>
      </c>
      <c r="Q1555">
        <v>93.6</v>
      </c>
      <c r="R1555">
        <v>1017.2</v>
      </c>
      <c r="S1555" s="1" t="s">
        <v>67</v>
      </c>
      <c r="T1555">
        <v>38.969720000000002</v>
      </c>
      <c r="U1555">
        <v>-77.385189999999994</v>
      </c>
      <c r="V1555" s="1" t="s">
        <v>222</v>
      </c>
      <c r="W1555" s="1" t="s">
        <v>22</v>
      </c>
      <c r="X1555" s="1" t="s">
        <v>22</v>
      </c>
      <c r="Y1555" s="1" t="s">
        <v>23</v>
      </c>
    </row>
    <row r="1556" spans="1:25" x14ac:dyDescent="0.25">
      <c r="A1556" s="1" t="s">
        <v>222</v>
      </c>
      <c r="B1556" s="2">
        <v>41733</v>
      </c>
      <c r="C1556">
        <v>47.9</v>
      </c>
      <c r="D1556">
        <v>57.1</v>
      </c>
      <c r="E1556">
        <v>52.8</v>
      </c>
      <c r="F1556">
        <v>43.1</v>
      </c>
      <c r="G1556">
        <v>69.900000000000006</v>
      </c>
      <c r="I1556">
        <v>12.7</v>
      </c>
      <c r="K1556">
        <v>104.88</v>
      </c>
      <c r="L1556">
        <v>44.2</v>
      </c>
      <c r="M1556">
        <v>0</v>
      </c>
      <c r="N1556">
        <v>0</v>
      </c>
      <c r="O1556" s="1" t="s">
        <v>22</v>
      </c>
      <c r="P1556">
        <v>9.8000000000000007</v>
      </c>
      <c r="Q1556">
        <v>90.6</v>
      </c>
      <c r="R1556">
        <v>1010.4</v>
      </c>
      <c r="S1556" s="1" t="s">
        <v>119</v>
      </c>
      <c r="T1556">
        <v>38.969720000000002</v>
      </c>
      <c r="U1556">
        <v>-77.385189999999994</v>
      </c>
      <c r="V1556" s="1" t="s">
        <v>222</v>
      </c>
      <c r="W1556" s="1" t="s">
        <v>22</v>
      </c>
      <c r="X1556" s="1" t="s">
        <v>22</v>
      </c>
      <c r="Y1556" s="1" t="s">
        <v>23</v>
      </c>
    </row>
    <row r="1557" spans="1:25" x14ac:dyDescent="0.25">
      <c r="A1557" s="1" t="s">
        <v>222</v>
      </c>
      <c r="B1557" s="2">
        <v>41734</v>
      </c>
      <c r="C1557">
        <v>44</v>
      </c>
      <c r="D1557">
        <v>55.1</v>
      </c>
      <c r="E1557">
        <v>49.7</v>
      </c>
      <c r="F1557">
        <v>32.799999999999997</v>
      </c>
      <c r="G1557">
        <v>55.86</v>
      </c>
      <c r="I1557">
        <v>19.600000000000001</v>
      </c>
      <c r="J1557">
        <v>32.200000000000003</v>
      </c>
      <c r="K1557">
        <v>304.64</v>
      </c>
      <c r="L1557">
        <v>39</v>
      </c>
      <c r="M1557">
        <v>0</v>
      </c>
      <c r="N1557">
        <v>0</v>
      </c>
      <c r="O1557" s="1" t="s">
        <v>22</v>
      </c>
      <c r="P1557">
        <v>8.9</v>
      </c>
      <c r="Q1557">
        <v>60.7</v>
      </c>
      <c r="R1557">
        <v>1014</v>
      </c>
      <c r="S1557" s="1" t="s">
        <v>77</v>
      </c>
      <c r="T1557">
        <v>38.969720000000002</v>
      </c>
      <c r="U1557">
        <v>-77.385189999999994</v>
      </c>
      <c r="V1557" s="1" t="s">
        <v>222</v>
      </c>
      <c r="W1557" s="1" t="s">
        <v>22</v>
      </c>
      <c r="X1557" s="1" t="s">
        <v>22</v>
      </c>
      <c r="Y1557" s="1" t="s">
        <v>26</v>
      </c>
    </row>
    <row r="1558" spans="1:25" x14ac:dyDescent="0.25">
      <c r="A1558" s="1" t="s">
        <v>222</v>
      </c>
      <c r="B1558" s="2">
        <v>41735</v>
      </c>
      <c r="C1558">
        <v>30.3</v>
      </c>
      <c r="D1558">
        <v>59</v>
      </c>
      <c r="E1558">
        <v>46.1</v>
      </c>
      <c r="F1558">
        <v>21.9</v>
      </c>
      <c r="G1558">
        <v>42.32</v>
      </c>
      <c r="I1558">
        <v>10.199999999999999</v>
      </c>
      <c r="K1558">
        <v>232.42</v>
      </c>
      <c r="L1558">
        <v>33</v>
      </c>
      <c r="M1558">
        <v>0</v>
      </c>
      <c r="N1558">
        <v>0</v>
      </c>
      <c r="O1558" s="1" t="s">
        <v>22</v>
      </c>
      <c r="P1558">
        <v>10</v>
      </c>
      <c r="Q1558">
        <v>33.799999999999997</v>
      </c>
      <c r="R1558">
        <v>1022.8</v>
      </c>
      <c r="S1558" s="1" t="s">
        <v>22</v>
      </c>
      <c r="T1558">
        <v>38.969720000000002</v>
      </c>
      <c r="U1558">
        <v>-77.385189999999994</v>
      </c>
      <c r="V1558" s="1" t="s">
        <v>222</v>
      </c>
      <c r="W1558" s="1" t="s">
        <v>22</v>
      </c>
      <c r="X1558" s="1" t="s">
        <v>22</v>
      </c>
      <c r="Y1558" s="1" t="s">
        <v>26</v>
      </c>
    </row>
    <row r="1559" spans="1:25" x14ac:dyDescent="0.25">
      <c r="A1559" s="1" t="s">
        <v>222</v>
      </c>
      <c r="B1559" s="2">
        <v>41736</v>
      </c>
      <c r="C1559">
        <v>39.9</v>
      </c>
      <c r="D1559">
        <v>45.2</v>
      </c>
      <c r="E1559">
        <v>43.1</v>
      </c>
      <c r="F1559">
        <v>36.5</v>
      </c>
      <c r="G1559">
        <v>79.930000000000007</v>
      </c>
      <c r="I1559">
        <v>12.9</v>
      </c>
      <c r="K1559">
        <v>161.72999999999999</v>
      </c>
      <c r="L1559">
        <v>35.200000000000003</v>
      </c>
      <c r="M1559">
        <v>0.4</v>
      </c>
      <c r="N1559">
        <v>58.33</v>
      </c>
      <c r="O1559" s="1" t="s">
        <v>22</v>
      </c>
      <c r="P1559">
        <v>5.6</v>
      </c>
      <c r="Q1559">
        <v>84.2</v>
      </c>
      <c r="R1559">
        <v>1014.4</v>
      </c>
      <c r="S1559" s="1" t="s">
        <v>201</v>
      </c>
      <c r="T1559">
        <v>38.969720000000002</v>
      </c>
      <c r="U1559">
        <v>-77.385189999999994</v>
      </c>
      <c r="V1559" s="1" t="s">
        <v>222</v>
      </c>
      <c r="W1559" s="1" t="s">
        <v>22</v>
      </c>
      <c r="X1559" s="1" t="s">
        <v>22</v>
      </c>
      <c r="Y1559" s="1" t="s">
        <v>24</v>
      </c>
    </row>
    <row r="1560" spans="1:25" x14ac:dyDescent="0.25">
      <c r="A1560" s="1" t="s">
        <v>222</v>
      </c>
      <c r="B1560" s="2">
        <v>41737</v>
      </c>
      <c r="C1560">
        <v>42.5</v>
      </c>
      <c r="D1560">
        <v>61.8</v>
      </c>
      <c r="E1560">
        <v>52.7</v>
      </c>
      <c r="F1560">
        <v>43.1</v>
      </c>
      <c r="G1560">
        <v>74.27</v>
      </c>
      <c r="I1560">
        <v>21.7</v>
      </c>
      <c r="J1560">
        <v>36.9</v>
      </c>
      <c r="K1560">
        <v>260.12</v>
      </c>
      <c r="L1560">
        <v>42.5</v>
      </c>
      <c r="M1560">
        <v>0</v>
      </c>
      <c r="N1560">
        <v>4.17</v>
      </c>
      <c r="O1560" s="1" t="s">
        <v>22</v>
      </c>
      <c r="P1560">
        <v>5.8</v>
      </c>
      <c r="Q1560">
        <v>76.3</v>
      </c>
      <c r="R1560">
        <v>1002</v>
      </c>
      <c r="S1560" s="1" t="s">
        <v>77</v>
      </c>
      <c r="T1560">
        <v>38.969720000000002</v>
      </c>
      <c r="U1560">
        <v>-77.385189999999994</v>
      </c>
      <c r="V1560" s="1" t="s">
        <v>222</v>
      </c>
      <c r="W1560" s="1" t="s">
        <v>22</v>
      </c>
      <c r="X1560" s="1" t="s">
        <v>22</v>
      </c>
      <c r="Y1560" s="1" t="s">
        <v>23</v>
      </c>
    </row>
    <row r="1561" spans="1:25" x14ac:dyDescent="0.25">
      <c r="A1561" s="1" t="s">
        <v>222</v>
      </c>
      <c r="B1561" s="2">
        <v>41738</v>
      </c>
      <c r="C1561">
        <v>36.1</v>
      </c>
      <c r="D1561">
        <v>64.099999999999994</v>
      </c>
      <c r="E1561">
        <v>50.9</v>
      </c>
      <c r="F1561">
        <v>31.7</v>
      </c>
      <c r="G1561">
        <v>53.35</v>
      </c>
      <c r="I1561">
        <v>17.600000000000001</v>
      </c>
      <c r="J1561">
        <v>32.200000000000003</v>
      </c>
      <c r="K1561">
        <v>315.04000000000002</v>
      </c>
      <c r="L1561">
        <v>34.200000000000003</v>
      </c>
      <c r="M1561">
        <v>0</v>
      </c>
      <c r="N1561">
        <v>0</v>
      </c>
      <c r="O1561" s="1" t="s">
        <v>22</v>
      </c>
      <c r="P1561">
        <v>10</v>
      </c>
      <c r="Q1561">
        <v>41.1</v>
      </c>
      <c r="R1561">
        <v>1009.8</v>
      </c>
      <c r="S1561" s="1" t="s">
        <v>22</v>
      </c>
      <c r="T1561">
        <v>38.969720000000002</v>
      </c>
      <c r="U1561">
        <v>-77.385189999999994</v>
      </c>
      <c r="V1561" s="1" t="s">
        <v>222</v>
      </c>
      <c r="W1561" s="1" t="s">
        <v>22</v>
      </c>
      <c r="X1561" s="1" t="s">
        <v>22</v>
      </c>
      <c r="Y1561" s="1" t="s">
        <v>26</v>
      </c>
    </row>
    <row r="1562" spans="1:25" x14ac:dyDescent="0.25">
      <c r="A1562" s="1" t="s">
        <v>222</v>
      </c>
      <c r="B1562" s="2">
        <v>41739</v>
      </c>
      <c r="C1562">
        <v>32.6</v>
      </c>
      <c r="D1562">
        <v>70.2</v>
      </c>
      <c r="E1562">
        <v>54.5</v>
      </c>
      <c r="F1562">
        <v>30.5</v>
      </c>
      <c r="G1562">
        <v>45.97</v>
      </c>
      <c r="I1562">
        <v>20</v>
      </c>
      <c r="J1562">
        <v>31.1</v>
      </c>
      <c r="K1562">
        <v>202.95</v>
      </c>
      <c r="L1562">
        <v>36.4</v>
      </c>
      <c r="M1562">
        <v>0</v>
      </c>
      <c r="N1562">
        <v>0</v>
      </c>
      <c r="O1562" s="1" t="s">
        <v>22</v>
      </c>
      <c r="P1562">
        <v>10</v>
      </c>
      <c r="Q1562">
        <v>18.2</v>
      </c>
      <c r="R1562">
        <v>1019.5</v>
      </c>
      <c r="S1562" s="1" t="s">
        <v>22</v>
      </c>
      <c r="T1562">
        <v>38.969720000000002</v>
      </c>
      <c r="U1562">
        <v>-77.385189999999994</v>
      </c>
      <c r="V1562" s="1" t="s">
        <v>222</v>
      </c>
      <c r="W1562" s="1" t="s">
        <v>22</v>
      </c>
      <c r="X1562" s="1" t="s">
        <v>22</v>
      </c>
      <c r="Y1562" s="1" t="s">
        <v>28</v>
      </c>
    </row>
    <row r="1563" spans="1:25" x14ac:dyDescent="0.25">
      <c r="A1563" s="1" t="s">
        <v>222</v>
      </c>
      <c r="B1563" s="2">
        <v>41740</v>
      </c>
      <c r="C1563">
        <v>57.3</v>
      </c>
      <c r="D1563">
        <v>79.3</v>
      </c>
      <c r="E1563">
        <v>65.400000000000006</v>
      </c>
      <c r="F1563">
        <v>40.299999999999997</v>
      </c>
      <c r="G1563">
        <v>43.59</v>
      </c>
      <c r="I1563">
        <v>18.7</v>
      </c>
      <c r="J1563">
        <v>35.6</v>
      </c>
      <c r="K1563">
        <v>231.3</v>
      </c>
      <c r="M1563">
        <v>0</v>
      </c>
      <c r="N1563">
        <v>8.33</v>
      </c>
      <c r="O1563" s="1" t="s">
        <v>22</v>
      </c>
      <c r="P1563">
        <v>9.9</v>
      </c>
      <c r="Q1563">
        <v>81.2</v>
      </c>
      <c r="R1563">
        <v>1016.1</v>
      </c>
      <c r="S1563" s="1" t="s">
        <v>119</v>
      </c>
      <c r="T1563">
        <v>38.969720000000002</v>
      </c>
      <c r="U1563">
        <v>-77.385189999999994</v>
      </c>
      <c r="V1563" s="1" t="s">
        <v>222</v>
      </c>
      <c r="W1563" s="1" t="s">
        <v>22</v>
      </c>
      <c r="X1563" s="1" t="s">
        <v>22</v>
      </c>
      <c r="Y1563" s="1" t="s">
        <v>23</v>
      </c>
    </row>
    <row r="1564" spans="1:25" x14ac:dyDescent="0.25">
      <c r="A1564" s="1" t="s">
        <v>222</v>
      </c>
      <c r="B1564" s="2">
        <v>41741</v>
      </c>
      <c r="C1564">
        <v>48.5</v>
      </c>
      <c r="D1564">
        <v>74.3</v>
      </c>
      <c r="E1564">
        <v>62.6</v>
      </c>
      <c r="F1564">
        <v>41.8</v>
      </c>
      <c r="G1564">
        <v>55.78</v>
      </c>
      <c r="I1564">
        <v>10.5</v>
      </c>
      <c r="K1564">
        <v>191.64</v>
      </c>
      <c r="L1564">
        <v>47.7</v>
      </c>
      <c r="M1564">
        <v>0</v>
      </c>
      <c r="N1564">
        <v>4.17</v>
      </c>
      <c r="O1564" s="1" t="s">
        <v>22</v>
      </c>
      <c r="P1564">
        <v>8.6999999999999993</v>
      </c>
      <c r="Q1564">
        <v>49.7</v>
      </c>
      <c r="R1564">
        <v>1021.2</v>
      </c>
      <c r="S1564" s="1" t="s">
        <v>77</v>
      </c>
      <c r="T1564">
        <v>38.969720000000002</v>
      </c>
      <c r="U1564">
        <v>-77.385189999999994</v>
      </c>
      <c r="V1564" s="1" t="s">
        <v>222</v>
      </c>
      <c r="W1564" s="1" t="s">
        <v>22</v>
      </c>
      <c r="X1564" s="1" t="s">
        <v>22</v>
      </c>
      <c r="Y1564" s="1" t="s">
        <v>26</v>
      </c>
    </row>
    <row r="1565" spans="1:25" x14ac:dyDescent="0.25">
      <c r="A1565" s="1" t="s">
        <v>222</v>
      </c>
      <c r="B1565" s="2">
        <v>41742</v>
      </c>
      <c r="C1565">
        <v>53.2</v>
      </c>
      <c r="D1565">
        <v>83.3</v>
      </c>
      <c r="E1565">
        <v>68.3</v>
      </c>
      <c r="F1565">
        <v>50.8</v>
      </c>
      <c r="G1565">
        <v>57.54</v>
      </c>
      <c r="H1565">
        <v>81.8</v>
      </c>
      <c r="I1565">
        <v>21.7</v>
      </c>
      <c r="J1565">
        <v>31.1</v>
      </c>
      <c r="K1565">
        <v>177.62</v>
      </c>
      <c r="M1565">
        <v>0</v>
      </c>
      <c r="N1565">
        <v>0</v>
      </c>
      <c r="O1565" s="1" t="s">
        <v>22</v>
      </c>
      <c r="P1565">
        <v>10</v>
      </c>
      <c r="Q1565">
        <v>63.9</v>
      </c>
      <c r="R1565">
        <v>1017.9</v>
      </c>
      <c r="S1565" s="1" t="s">
        <v>22</v>
      </c>
      <c r="T1565">
        <v>38.969720000000002</v>
      </c>
      <c r="U1565">
        <v>-77.385189999999994</v>
      </c>
      <c r="V1565" s="1" t="s">
        <v>222</v>
      </c>
      <c r="W1565" s="1" t="s">
        <v>22</v>
      </c>
      <c r="X1565" s="1" t="s">
        <v>22</v>
      </c>
      <c r="Y1565" s="1" t="s">
        <v>26</v>
      </c>
    </row>
    <row r="1566" spans="1:25" x14ac:dyDescent="0.25">
      <c r="A1566" s="1" t="s">
        <v>222</v>
      </c>
      <c r="B1566" s="2">
        <v>41743</v>
      </c>
      <c r="C1566">
        <v>63</v>
      </c>
      <c r="D1566">
        <v>75.2</v>
      </c>
      <c r="E1566">
        <v>70</v>
      </c>
      <c r="F1566">
        <v>52.7</v>
      </c>
      <c r="G1566">
        <v>54.99</v>
      </c>
      <c r="I1566">
        <v>23.9</v>
      </c>
      <c r="J1566">
        <v>39.1</v>
      </c>
      <c r="K1566">
        <v>190.17</v>
      </c>
      <c r="M1566">
        <v>0</v>
      </c>
      <c r="N1566">
        <v>0</v>
      </c>
      <c r="O1566" s="1" t="s">
        <v>22</v>
      </c>
      <c r="P1566">
        <v>10</v>
      </c>
      <c r="Q1566">
        <v>74.900000000000006</v>
      </c>
      <c r="R1566">
        <v>1012.7</v>
      </c>
      <c r="S1566" s="1" t="s">
        <v>22</v>
      </c>
      <c r="T1566">
        <v>38.969720000000002</v>
      </c>
      <c r="U1566">
        <v>-77.385189999999994</v>
      </c>
      <c r="V1566" s="1" t="s">
        <v>222</v>
      </c>
      <c r="W1566" s="1" t="s">
        <v>22</v>
      </c>
      <c r="X1566" s="1" t="s">
        <v>22</v>
      </c>
      <c r="Y1566" s="1" t="s">
        <v>26</v>
      </c>
    </row>
    <row r="1567" spans="1:25" x14ac:dyDescent="0.25">
      <c r="A1567" s="1" t="s">
        <v>222</v>
      </c>
      <c r="B1567" s="2">
        <v>41744</v>
      </c>
      <c r="C1567">
        <v>36</v>
      </c>
      <c r="D1567">
        <v>70.2</v>
      </c>
      <c r="E1567">
        <v>54.9</v>
      </c>
      <c r="F1567">
        <v>49.8</v>
      </c>
      <c r="G1567">
        <v>83.53</v>
      </c>
      <c r="I1567">
        <v>23.3</v>
      </c>
      <c r="J1567">
        <v>41.4</v>
      </c>
      <c r="K1567">
        <v>247.75</v>
      </c>
      <c r="L1567">
        <v>25.4</v>
      </c>
      <c r="M1567">
        <v>1.2</v>
      </c>
      <c r="N1567">
        <v>66.67</v>
      </c>
      <c r="O1567" s="1" t="s">
        <v>22</v>
      </c>
      <c r="P1567">
        <v>7.5</v>
      </c>
      <c r="Q1567">
        <v>93</v>
      </c>
      <c r="R1567">
        <v>1006.6</v>
      </c>
      <c r="S1567" s="1" t="s">
        <v>94</v>
      </c>
      <c r="T1567">
        <v>38.969720000000002</v>
      </c>
      <c r="U1567">
        <v>-77.385189999999994</v>
      </c>
      <c r="V1567" s="1" t="s">
        <v>222</v>
      </c>
      <c r="W1567" s="1" t="s">
        <v>22</v>
      </c>
      <c r="X1567" s="1" t="s">
        <v>22</v>
      </c>
      <c r="Y1567" s="1" t="s">
        <v>24</v>
      </c>
    </row>
    <row r="1568" spans="1:25" x14ac:dyDescent="0.25">
      <c r="A1568" s="1" t="s">
        <v>222</v>
      </c>
      <c r="B1568" s="2">
        <v>41745</v>
      </c>
      <c r="C1568">
        <v>30.1</v>
      </c>
      <c r="D1568">
        <v>47.7</v>
      </c>
      <c r="E1568">
        <v>38.1</v>
      </c>
      <c r="F1568">
        <v>16.8</v>
      </c>
      <c r="G1568">
        <v>42.69</v>
      </c>
      <c r="I1568">
        <v>20.8</v>
      </c>
      <c r="J1568">
        <v>39.1</v>
      </c>
      <c r="K1568">
        <v>222.88</v>
      </c>
      <c r="L1568">
        <v>19.7</v>
      </c>
      <c r="M1568">
        <v>0</v>
      </c>
      <c r="N1568">
        <v>4.17</v>
      </c>
      <c r="O1568" s="1" t="s">
        <v>22</v>
      </c>
      <c r="P1568">
        <v>10</v>
      </c>
      <c r="Q1568">
        <v>23.8</v>
      </c>
      <c r="R1568">
        <v>1028.2</v>
      </c>
      <c r="S1568" s="1" t="s">
        <v>22</v>
      </c>
      <c r="T1568">
        <v>38.969720000000002</v>
      </c>
      <c r="U1568">
        <v>-77.385189999999994</v>
      </c>
      <c r="V1568" s="1" t="s">
        <v>222</v>
      </c>
      <c r="W1568" s="1" t="s">
        <v>22</v>
      </c>
      <c r="X1568" s="1" t="s">
        <v>22</v>
      </c>
      <c r="Y1568" s="1" t="s">
        <v>28</v>
      </c>
    </row>
    <row r="1569" spans="1:25" x14ac:dyDescent="0.25">
      <c r="A1569" s="1" t="s">
        <v>222</v>
      </c>
      <c r="B1569" s="2">
        <v>41746</v>
      </c>
      <c r="C1569">
        <v>28.8</v>
      </c>
      <c r="D1569">
        <v>54</v>
      </c>
      <c r="E1569">
        <v>42.2</v>
      </c>
      <c r="F1569">
        <v>27.6</v>
      </c>
      <c r="G1569">
        <v>58.39</v>
      </c>
      <c r="I1569">
        <v>12.2</v>
      </c>
      <c r="K1569">
        <v>106.5</v>
      </c>
      <c r="L1569">
        <v>27.4</v>
      </c>
      <c r="M1569">
        <v>0</v>
      </c>
      <c r="N1569">
        <v>0</v>
      </c>
      <c r="O1569" s="1" t="s">
        <v>22</v>
      </c>
      <c r="P1569">
        <v>10</v>
      </c>
      <c r="Q1569">
        <v>36</v>
      </c>
      <c r="R1569">
        <v>1035.5</v>
      </c>
      <c r="S1569" s="1" t="s">
        <v>22</v>
      </c>
      <c r="T1569">
        <v>38.969720000000002</v>
      </c>
      <c r="U1569">
        <v>-77.385189999999994</v>
      </c>
      <c r="V1569" s="1" t="s">
        <v>222</v>
      </c>
      <c r="W1569" s="1" t="s">
        <v>22</v>
      </c>
      <c r="X1569" s="1" t="s">
        <v>22</v>
      </c>
      <c r="Y1569" s="1" t="s">
        <v>26</v>
      </c>
    </row>
    <row r="1570" spans="1:25" x14ac:dyDescent="0.25">
      <c r="A1570" s="1" t="s">
        <v>222</v>
      </c>
      <c r="B1570" s="2">
        <v>41747</v>
      </c>
      <c r="C1570">
        <v>31.3</v>
      </c>
      <c r="D1570">
        <v>55.3</v>
      </c>
      <c r="E1570">
        <v>43.5</v>
      </c>
      <c r="F1570">
        <v>32.1</v>
      </c>
      <c r="G1570">
        <v>66.400000000000006</v>
      </c>
      <c r="I1570">
        <v>7.6</v>
      </c>
      <c r="K1570">
        <v>125.37</v>
      </c>
      <c r="L1570">
        <v>29.3</v>
      </c>
      <c r="M1570">
        <v>0</v>
      </c>
      <c r="N1570">
        <v>0</v>
      </c>
      <c r="O1570" s="1" t="s">
        <v>22</v>
      </c>
      <c r="P1570">
        <v>10</v>
      </c>
      <c r="Q1570">
        <v>64.599999999999994</v>
      </c>
      <c r="R1570">
        <v>1030.5</v>
      </c>
      <c r="S1570" s="1" t="s">
        <v>63</v>
      </c>
      <c r="T1570">
        <v>38.969720000000002</v>
      </c>
      <c r="U1570">
        <v>-77.385189999999994</v>
      </c>
      <c r="V1570" s="1" t="s">
        <v>222</v>
      </c>
      <c r="W1570" s="1" t="s">
        <v>22</v>
      </c>
      <c r="X1570" s="1" t="s">
        <v>22</v>
      </c>
      <c r="Y1570" s="1" t="s">
        <v>26</v>
      </c>
    </row>
    <row r="1571" spans="1:25" x14ac:dyDescent="0.25">
      <c r="A1571" s="1" t="s">
        <v>222</v>
      </c>
      <c r="B1571" s="2">
        <v>41748</v>
      </c>
      <c r="C1571">
        <v>38.200000000000003</v>
      </c>
      <c r="D1571">
        <v>66.2</v>
      </c>
      <c r="E1571">
        <v>53</v>
      </c>
      <c r="F1571">
        <v>34</v>
      </c>
      <c r="G1571">
        <v>53.93</v>
      </c>
      <c r="I1571">
        <v>13.2</v>
      </c>
      <c r="K1571">
        <v>94.16</v>
      </c>
      <c r="L1571">
        <v>40.5</v>
      </c>
      <c r="M1571">
        <v>0</v>
      </c>
      <c r="N1571">
        <v>0</v>
      </c>
      <c r="O1571" s="1" t="s">
        <v>22</v>
      </c>
      <c r="P1571">
        <v>10</v>
      </c>
      <c r="Q1571">
        <v>79.099999999999994</v>
      </c>
      <c r="R1571">
        <v>1024.9000000000001</v>
      </c>
      <c r="S1571" s="1" t="s">
        <v>22</v>
      </c>
      <c r="T1571">
        <v>38.969720000000002</v>
      </c>
      <c r="U1571">
        <v>-77.385189999999994</v>
      </c>
      <c r="V1571" s="1" t="s">
        <v>222</v>
      </c>
      <c r="W1571" s="1" t="s">
        <v>22</v>
      </c>
      <c r="X1571" s="1" t="s">
        <v>22</v>
      </c>
      <c r="Y1571" s="1" t="s">
        <v>23</v>
      </c>
    </row>
    <row r="1572" spans="1:25" x14ac:dyDescent="0.25">
      <c r="A1572" s="1" t="s">
        <v>222</v>
      </c>
      <c r="B1572" s="2">
        <v>41749</v>
      </c>
      <c r="C1572">
        <v>42.6</v>
      </c>
      <c r="D1572">
        <v>61.9</v>
      </c>
      <c r="E1572">
        <v>52</v>
      </c>
      <c r="F1572">
        <v>32.5</v>
      </c>
      <c r="G1572">
        <v>48.13</v>
      </c>
      <c r="I1572">
        <v>11.9</v>
      </c>
      <c r="K1572">
        <v>64.17</v>
      </c>
      <c r="L1572">
        <v>40.6</v>
      </c>
      <c r="M1572">
        <v>0</v>
      </c>
      <c r="N1572">
        <v>0</v>
      </c>
      <c r="O1572" s="1" t="s">
        <v>22</v>
      </c>
      <c r="P1572">
        <v>10</v>
      </c>
      <c r="Q1572">
        <v>59.2</v>
      </c>
      <c r="R1572">
        <v>1027.8</v>
      </c>
      <c r="S1572" s="1" t="s">
        <v>22</v>
      </c>
      <c r="T1572">
        <v>38.969720000000002</v>
      </c>
      <c r="U1572">
        <v>-77.385189999999994</v>
      </c>
      <c r="V1572" s="1" t="s">
        <v>222</v>
      </c>
      <c r="W1572" s="1" t="s">
        <v>22</v>
      </c>
      <c r="X1572" s="1" t="s">
        <v>22</v>
      </c>
      <c r="Y1572" s="1" t="s">
        <v>26</v>
      </c>
    </row>
    <row r="1573" spans="1:25" x14ac:dyDescent="0.25">
      <c r="A1573" s="1" t="s">
        <v>222</v>
      </c>
      <c r="B1573" s="2">
        <v>41750</v>
      </c>
      <c r="C1573">
        <v>32.4</v>
      </c>
      <c r="D1573">
        <v>69.5</v>
      </c>
      <c r="E1573">
        <v>52.2</v>
      </c>
      <c r="F1573">
        <v>29.2</v>
      </c>
      <c r="G1573">
        <v>49.07</v>
      </c>
      <c r="I1573">
        <v>8.8000000000000007</v>
      </c>
      <c r="K1573">
        <v>155.56</v>
      </c>
      <c r="L1573">
        <v>41</v>
      </c>
      <c r="M1573">
        <v>0</v>
      </c>
      <c r="N1573">
        <v>0</v>
      </c>
      <c r="O1573" s="1" t="s">
        <v>22</v>
      </c>
      <c r="P1573">
        <v>10</v>
      </c>
      <c r="Q1573">
        <v>35.299999999999997</v>
      </c>
      <c r="R1573">
        <v>1019.6</v>
      </c>
      <c r="S1573" s="1" t="s">
        <v>22</v>
      </c>
      <c r="T1573">
        <v>38.969720000000002</v>
      </c>
      <c r="U1573">
        <v>-77.385189999999994</v>
      </c>
      <c r="V1573" s="1" t="s">
        <v>222</v>
      </c>
      <c r="W1573" s="1" t="s">
        <v>22</v>
      </c>
      <c r="X1573" s="1" t="s">
        <v>22</v>
      </c>
      <c r="Y1573" s="1" t="s">
        <v>26</v>
      </c>
    </row>
    <row r="1574" spans="1:25" x14ac:dyDescent="0.25">
      <c r="A1574" s="1" t="s">
        <v>222</v>
      </c>
      <c r="B1574" s="2">
        <v>41751</v>
      </c>
      <c r="C1574">
        <v>49.2</v>
      </c>
      <c r="D1574">
        <v>70.7</v>
      </c>
      <c r="E1574">
        <v>59.3</v>
      </c>
      <c r="F1574">
        <v>46.9</v>
      </c>
      <c r="G1574">
        <v>64.27</v>
      </c>
      <c r="I1574">
        <v>12.9</v>
      </c>
      <c r="K1574">
        <v>214.83</v>
      </c>
      <c r="L1574">
        <v>48.7</v>
      </c>
      <c r="M1574">
        <v>0</v>
      </c>
      <c r="N1574">
        <v>12.5</v>
      </c>
      <c r="O1574" s="1" t="s">
        <v>22</v>
      </c>
      <c r="P1574">
        <v>9.8000000000000007</v>
      </c>
      <c r="Q1574">
        <v>75</v>
      </c>
      <c r="R1574">
        <v>1006.1</v>
      </c>
      <c r="S1574" s="1" t="s">
        <v>67</v>
      </c>
      <c r="T1574">
        <v>38.969720000000002</v>
      </c>
      <c r="U1574">
        <v>-77.385189999999994</v>
      </c>
      <c r="V1574" s="1" t="s">
        <v>222</v>
      </c>
      <c r="W1574" s="1" t="s">
        <v>22</v>
      </c>
      <c r="X1574" s="1" t="s">
        <v>22</v>
      </c>
      <c r="Y1574" s="1" t="s">
        <v>26</v>
      </c>
    </row>
    <row r="1575" spans="1:25" x14ac:dyDescent="0.25">
      <c r="A1575" s="1" t="s">
        <v>222</v>
      </c>
      <c r="B1575" s="2">
        <v>41752</v>
      </c>
      <c r="C1575">
        <v>44.9</v>
      </c>
      <c r="D1575">
        <v>57.1</v>
      </c>
      <c r="E1575">
        <v>51.9</v>
      </c>
      <c r="F1575">
        <v>33.799999999999997</v>
      </c>
      <c r="G1575">
        <v>50.33</v>
      </c>
      <c r="I1575">
        <v>25.3</v>
      </c>
      <c r="J1575">
        <v>34.4</v>
      </c>
      <c r="K1575">
        <v>312.95999999999998</v>
      </c>
      <c r="L1575">
        <v>39.1</v>
      </c>
      <c r="M1575">
        <v>0</v>
      </c>
      <c r="N1575">
        <v>0</v>
      </c>
      <c r="O1575" s="1" t="s">
        <v>22</v>
      </c>
      <c r="P1575">
        <v>10</v>
      </c>
      <c r="Q1575">
        <v>57.7</v>
      </c>
      <c r="R1575">
        <v>1009.9</v>
      </c>
      <c r="S1575" s="1" t="s">
        <v>22</v>
      </c>
      <c r="T1575">
        <v>38.969720000000002</v>
      </c>
      <c r="U1575">
        <v>-77.385189999999994</v>
      </c>
      <c r="V1575" s="1" t="s">
        <v>222</v>
      </c>
      <c r="W1575" s="1" t="s">
        <v>22</v>
      </c>
      <c r="X1575" s="1" t="s">
        <v>22</v>
      </c>
      <c r="Y1575" s="1" t="s">
        <v>26</v>
      </c>
    </row>
    <row r="1576" spans="1:25" x14ac:dyDescent="0.25">
      <c r="A1576" s="1" t="s">
        <v>222</v>
      </c>
      <c r="B1576" s="2">
        <v>41753</v>
      </c>
      <c r="C1576">
        <v>38.799999999999997</v>
      </c>
      <c r="D1576">
        <v>62.8</v>
      </c>
      <c r="E1576">
        <v>50.2</v>
      </c>
      <c r="F1576">
        <v>23.8</v>
      </c>
      <c r="G1576">
        <v>38</v>
      </c>
      <c r="I1576">
        <v>17.7</v>
      </c>
      <c r="K1576">
        <v>274.58</v>
      </c>
      <c r="L1576">
        <v>33.200000000000003</v>
      </c>
      <c r="M1576">
        <v>0</v>
      </c>
      <c r="N1576">
        <v>0</v>
      </c>
      <c r="O1576" s="1" t="s">
        <v>22</v>
      </c>
      <c r="P1576">
        <v>10</v>
      </c>
      <c r="Q1576">
        <v>34.200000000000003</v>
      </c>
      <c r="R1576">
        <v>1017.8</v>
      </c>
      <c r="S1576" s="1" t="s">
        <v>22</v>
      </c>
      <c r="T1576">
        <v>38.969720000000002</v>
      </c>
      <c r="U1576">
        <v>-77.385189999999994</v>
      </c>
      <c r="V1576" s="1" t="s">
        <v>222</v>
      </c>
      <c r="W1576" s="1" t="s">
        <v>22</v>
      </c>
      <c r="X1576" s="1" t="s">
        <v>22</v>
      </c>
      <c r="Y1576" s="1" t="s">
        <v>26</v>
      </c>
    </row>
    <row r="1577" spans="1:25" x14ac:dyDescent="0.25">
      <c r="A1577" s="1" t="s">
        <v>222</v>
      </c>
      <c r="B1577" s="2">
        <v>41754</v>
      </c>
      <c r="C1577">
        <v>38.700000000000003</v>
      </c>
      <c r="D1577">
        <v>69</v>
      </c>
      <c r="E1577">
        <v>52.8</v>
      </c>
      <c r="F1577">
        <v>41.4</v>
      </c>
      <c r="G1577">
        <v>68.17</v>
      </c>
      <c r="I1577">
        <v>15.9</v>
      </c>
      <c r="J1577">
        <v>32.200000000000003</v>
      </c>
      <c r="K1577">
        <v>148.30000000000001</v>
      </c>
      <c r="L1577">
        <v>42</v>
      </c>
      <c r="M1577">
        <v>0.3</v>
      </c>
      <c r="N1577">
        <v>20.83</v>
      </c>
      <c r="O1577" s="1" t="s">
        <v>22</v>
      </c>
      <c r="P1577">
        <v>8.9</v>
      </c>
      <c r="Q1577">
        <v>77.400000000000006</v>
      </c>
      <c r="R1577">
        <v>1011.8</v>
      </c>
      <c r="S1577" s="1" t="s">
        <v>68</v>
      </c>
      <c r="T1577">
        <v>38.969720000000002</v>
      </c>
      <c r="U1577">
        <v>-77.385189999999994</v>
      </c>
      <c r="V1577" s="1" t="s">
        <v>222</v>
      </c>
      <c r="W1577" s="1" t="s">
        <v>22</v>
      </c>
      <c r="X1577" s="1" t="s">
        <v>22</v>
      </c>
      <c r="Y1577" s="1" t="s">
        <v>24</v>
      </c>
    </row>
    <row r="1578" spans="1:25" x14ac:dyDescent="0.25">
      <c r="A1578" s="1" t="s">
        <v>222</v>
      </c>
      <c r="B1578" s="2">
        <v>41755</v>
      </c>
      <c r="C1578">
        <v>43.4</v>
      </c>
      <c r="D1578">
        <v>72.3</v>
      </c>
      <c r="E1578">
        <v>59.9</v>
      </c>
      <c r="F1578">
        <v>43.3</v>
      </c>
      <c r="G1578">
        <v>57.26</v>
      </c>
      <c r="I1578">
        <v>15.5</v>
      </c>
      <c r="J1578">
        <v>36.9</v>
      </c>
      <c r="K1578">
        <v>276.29000000000002</v>
      </c>
      <c r="L1578">
        <v>43.6</v>
      </c>
      <c r="M1578">
        <v>0</v>
      </c>
      <c r="N1578">
        <v>0</v>
      </c>
      <c r="O1578" s="1" t="s">
        <v>22</v>
      </c>
      <c r="P1578">
        <v>9.6999999999999993</v>
      </c>
      <c r="Q1578">
        <v>51.2</v>
      </c>
      <c r="R1578">
        <v>1009.7</v>
      </c>
      <c r="S1578" s="1" t="s">
        <v>62</v>
      </c>
      <c r="T1578">
        <v>38.969720000000002</v>
      </c>
      <c r="U1578">
        <v>-77.385189999999994</v>
      </c>
      <c r="V1578" s="1" t="s">
        <v>222</v>
      </c>
      <c r="W1578" s="1" t="s">
        <v>22</v>
      </c>
      <c r="X1578" s="1" t="s">
        <v>22</v>
      </c>
      <c r="Y1578" s="1" t="s">
        <v>26</v>
      </c>
    </row>
    <row r="1579" spans="1:25" x14ac:dyDescent="0.25">
      <c r="A1579" s="1" t="s">
        <v>222</v>
      </c>
      <c r="B1579" s="2">
        <v>41756</v>
      </c>
      <c r="C1579">
        <v>44.6</v>
      </c>
      <c r="D1579">
        <v>65</v>
      </c>
      <c r="E1579">
        <v>55.3</v>
      </c>
      <c r="F1579">
        <v>34</v>
      </c>
      <c r="G1579">
        <v>45.57</v>
      </c>
      <c r="I1579">
        <v>12.2</v>
      </c>
      <c r="K1579">
        <v>244.62</v>
      </c>
      <c r="L1579">
        <v>42.3</v>
      </c>
      <c r="M1579">
        <v>0</v>
      </c>
      <c r="N1579">
        <v>0</v>
      </c>
      <c r="O1579" s="1" t="s">
        <v>22</v>
      </c>
      <c r="P1579">
        <v>10</v>
      </c>
      <c r="Q1579">
        <v>39</v>
      </c>
      <c r="R1579">
        <v>1016.8</v>
      </c>
      <c r="S1579" s="1" t="s">
        <v>22</v>
      </c>
      <c r="T1579">
        <v>38.969720000000002</v>
      </c>
      <c r="U1579">
        <v>-77.385189999999994</v>
      </c>
      <c r="V1579" s="1" t="s">
        <v>222</v>
      </c>
      <c r="W1579" s="1" t="s">
        <v>22</v>
      </c>
      <c r="X1579" s="1" t="s">
        <v>22</v>
      </c>
      <c r="Y1579" s="1" t="s">
        <v>26</v>
      </c>
    </row>
    <row r="1580" spans="1:25" x14ac:dyDescent="0.25">
      <c r="A1580" s="1" t="s">
        <v>222</v>
      </c>
      <c r="B1580" s="2">
        <v>41757</v>
      </c>
      <c r="C1580">
        <v>43.5</v>
      </c>
      <c r="D1580">
        <v>59.3</v>
      </c>
      <c r="E1580">
        <v>51.4</v>
      </c>
      <c r="F1580">
        <v>40.799999999999997</v>
      </c>
      <c r="G1580">
        <v>68.760000000000005</v>
      </c>
      <c r="I1580">
        <v>9.6</v>
      </c>
      <c r="K1580">
        <v>108.5</v>
      </c>
      <c r="L1580">
        <v>43.7</v>
      </c>
      <c r="M1580">
        <v>0.2</v>
      </c>
      <c r="N1580">
        <v>25</v>
      </c>
      <c r="O1580" s="1" t="s">
        <v>22</v>
      </c>
      <c r="P1580">
        <v>9</v>
      </c>
      <c r="Q1580">
        <v>78.5</v>
      </c>
      <c r="R1580">
        <v>1018.2</v>
      </c>
      <c r="S1580" s="1" t="s">
        <v>201</v>
      </c>
      <c r="T1580">
        <v>38.969720000000002</v>
      </c>
      <c r="U1580">
        <v>-77.385189999999994</v>
      </c>
      <c r="V1580" s="1" t="s">
        <v>222</v>
      </c>
      <c r="W1580" s="1" t="s">
        <v>22</v>
      </c>
      <c r="X1580" s="1" t="s">
        <v>22</v>
      </c>
      <c r="Y1580" s="1" t="s">
        <v>24</v>
      </c>
    </row>
    <row r="1581" spans="1:25" x14ac:dyDescent="0.25">
      <c r="A1581" s="1" t="s">
        <v>222</v>
      </c>
      <c r="B1581" s="2">
        <v>41758</v>
      </c>
      <c r="C1581">
        <v>45</v>
      </c>
      <c r="D1581">
        <v>48.2</v>
      </c>
      <c r="E1581">
        <v>47.3</v>
      </c>
      <c r="F1581">
        <v>46.2</v>
      </c>
      <c r="G1581">
        <v>95.9</v>
      </c>
      <c r="I1581">
        <v>12.4</v>
      </c>
      <c r="K1581">
        <v>101.46</v>
      </c>
      <c r="L1581">
        <v>39.9</v>
      </c>
      <c r="M1581">
        <v>1.1000000000000001</v>
      </c>
      <c r="N1581">
        <v>79.17</v>
      </c>
      <c r="O1581" s="1" t="s">
        <v>22</v>
      </c>
      <c r="P1581">
        <v>4.3</v>
      </c>
      <c r="Q1581">
        <v>94.7</v>
      </c>
      <c r="R1581">
        <v>1020.5</v>
      </c>
      <c r="S1581" s="1" t="s">
        <v>230</v>
      </c>
      <c r="T1581">
        <v>38.969720000000002</v>
      </c>
      <c r="U1581">
        <v>-77.385189999999994</v>
      </c>
      <c r="V1581" s="1" t="s">
        <v>222</v>
      </c>
      <c r="W1581" s="1" t="s">
        <v>22</v>
      </c>
      <c r="X1581" s="1" t="s">
        <v>22</v>
      </c>
      <c r="Y1581" s="1" t="s">
        <v>24</v>
      </c>
    </row>
    <row r="1582" spans="1:25" x14ac:dyDescent="0.25">
      <c r="A1582" s="1" t="s">
        <v>222</v>
      </c>
      <c r="B1582" s="2">
        <v>41759</v>
      </c>
      <c r="C1582">
        <v>47.9</v>
      </c>
      <c r="D1582">
        <v>57.2</v>
      </c>
      <c r="E1582">
        <v>51.5</v>
      </c>
      <c r="F1582">
        <v>50.7</v>
      </c>
      <c r="G1582">
        <v>97.33</v>
      </c>
      <c r="I1582">
        <v>11.2</v>
      </c>
      <c r="K1582">
        <v>148.46</v>
      </c>
      <c r="L1582">
        <v>43.4</v>
      </c>
      <c r="M1582">
        <v>3.9</v>
      </c>
      <c r="N1582">
        <v>100</v>
      </c>
      <c r="O1582" s="1" t="s">
        <v>22</v>
      </c>
      <c r="P1582">
        <v>4.4000000000000004</v>
      </c>
      <c r="Q1582">
        <v>93.4</v>
      </c>
      <c r="R1582">
        <v>1016.3</v>
      </c>
      <c r="S1582" s="1" t="s">
        <v>406</v>
      </c>
      <c r="T1582">
        <v>38.969720000000002</v>
      </c>
      <c r="U1582">
        <v>-77.385189999999994</v>
      </c>
      <c r="V1582" s="1" t="s">
        <v>222</v>
      </c>
      <c r="W1582" s="1" t="s">
        <v>22</v>
      </c>
      <c r="X1582" s="1" t="s">
        <v>22</v>
      </c>
      <c r="Y1582" s="1" t="s">
        <v>24</v>
      </c>
    </row>
    <row r="1583" spans="1:25" x14ac:dyDescent="0.25">
      <c r="A1583" s="1" t="s">
        <v>222</v>
      </c>
      <c r="B1583" s="2">
        <v>41760</v>
      </c>
      <c r="C1583">
        <v>56</v>
      </c>
      <c r="D1583">
        <v>74.900000000000006</v>
      </c>
      <c r="E1583">
        <v>64</v>
      </c>
      <c r="F1583">
        <v>53.4</v>
      </c>
      <c r="G1583">
        <v>72.98</v>
      </c>
      <c r="I1583">
        <v>12.7</v>
      </c>
      <c r="K1583">
        <v>238.57</v>
      </c>
      <c r="M1583">
        <v>0.2</v>
      </c>
      <c r="N1583">
        <v>25</v>
      </c>
      <c r="O1583" s="1" t="s">
        <v>22</v>
      </c>
      <c r="P1583">
        <v>7.8</v>
      </c>
      <c r="Q1583">
        <v>76</v>
      </c>
      <c r="R1583">
        <v>1008.9</v>
      </c>
      <c r="S1583" s="1" t="s">
        <v>112</v>
      </c>
      <c r="T1583">
        <v>38.969720000000002</v>
      </c>
      <c r="U1583">
        <v>-77.385189999999994</v>
      </c>
      <c r="V1583" s="1" t="s">
        <v>222</v>
      </c>
      <c r="W1583" s="1" t="s">
        <v>22</v>
      </c>
      <c r="X1583" s="1" t="s">
        <v>22</v>
      </c>
      <c r="Y1583" s="1" t="s">
        <v>24</v>
      </c>
    </row>
    <row r="1584" spans="1:25" x14ac:dyDescent="0.25">
      <c r="A1584" s="1" t="s">
        <v>222</v>
      </c>
      <c r="B1584" s="2">
        <v>41761</v>
      </c>
      <c r="C1584">
        <v>47.4</v>
      </c>
      <c r="D1584">
        <v>66.400000000000006</v>
      </c>
      <c r="E1584">
        <v>59.5</v>
      </c>
      <c r="F1584">
        <v>37.9</v>
      </c>
      <c r="G1584">
        <v>46.02</v>
      </c>
      <c r="I1584">
        <v>17.3</v>
      </c>
      <c r="K1584">
        <v>259.86</v>
      </c>
      <c r="M1584">
        <v>0</v>
      </c>
      <c r="N1584">
        <v>0</v>
      </c>
      <c r="O1584" s="1" t="s">
        <v>22</v>
      </c>
      <c r="P1584">
        <v>10</v>
      </c>
      <c r="Q1584">
        <v>77.5</v>
      </c>
      <c r="R1584">
        <v>1010.5</v>
      </c>
      <c r="S1584" s="1" t="s">
        <v>22</v>
      </c>
      <c r="T1584">
        <v>38.969720000000002</v>
      </c>
      <c r="U1584">
        <v>-77.385189999999994</v>
      </c>
      <c r="V1584" s="1" t="s">
        <v>222</v>
      </c>
      <c r="W1584" s="1" t="s">
        <v>22</v>
      </c>
      <c r="X1584" s="1" t="s">
        <v>22</v>
      </c>
      <c r="Y1584" s="1" t="s">
        <v>23</v>
      </c>
    </row>
    <row r="1585" spans="1:25" x14ac:dyDescent="0.25">
      <c r="A1585" s="1" t="s">
        <v>222</v>
      </c>
      <c r="B1585" s="2">
        <v>41762</v>
      </c>
      <c r="C1585">
        <v>50.3</v>
      </c>
      <c r="D1585">
        <v>71</v>
      </c>
      <c r="E1585">
        <v>61</v>
      </c>
      <c r="F1585">
        <v>41.3</v>
      </c>
      <c r="G1585">
        <v>50.98</v>
      </c>
      <c r="I1585">
        <v>10.4</v>
      </c>
      <c r="K1585">
        <v>207.83</v>
      </c>
      <c r="M1585">
        <v>0</v>
      </c>
      <c r="N1585">
        <v>0</v>
      </c>
      <c r="O1585" s="1" t="s">
        <v>22</v>
      </c>
      <c r="P1585">
        <v>10</v>
      </c>
      <c r="Q1585">
        <v>80.2</v>
      </c>
      <c r="R1585">
        <v>1010.3</v>
      </c>
      <c r="S1585" s="1" t="s">
        <v>22</v>
      </c>
      <c r="T1585">
        <v>38.969720000000002</v>
      </c>
      <c r="U1585">
        <v>-77.385189999999994</v>
      </c>
      <c r="V1585" s="1" t="s">
        <v>222</v>
      </c>
      <c r="W1585" s="1" t="s">
        <v>22</v>
      </c>
      <c r="X1585" s="1" t="s">
        <v>22</v>
      </c>
      <c r="Y1585" s="1" t="s">
        <v>23</v>
      </c>
    </row>
    <row r="1586" spans="1:25" x14ac:dyDescent="0.25">
      <c r="A1586" s="1" t="s">
        <v>222</v>
      </c>
      <c r="B1586" s="2">
        <v>41763</v>
      </c>
      <c r="C1586">
        <v>48.1</v>
      </c>
      <c r="D1586">
        <v>77.7</v>
      </c>
      <c r="E1586">
        <v>61.6</v>
      </c>
      <c r="F1586">
        <v>40.1</v>
      </c>
      <c r="G1586">
        <v>47.82</v>
      </c>
      <c r="I1586">
        <v>22.8</v>
      </c>
      <c r="J1586">
        <v>43.6</v>
      </c>
      <c r="K1586">
        <v>201.83</v>
      </c>
      <c r="L1586">
        <v>46.4</v>
      </c>
      <c r="M1586">
        <v>0</v>
      </c>
      <c r="N1586">
        <v>0</v>
      </c>
      <c r="O1586" s="1" t="s">
        <v>22</v>
      </c>
      <c r="P1586">
        <v>10</v>
      </c>
      <c r="Q1586">
        <v>41.6</v>
      </c>
      <c r="R1586">
        <v>1009.7</v>
      </c>
      <c r="S1586" s="1" t="s">
        <v>22</v>
      </c>
      <c r="T1586">
        <v>38.969720000000002</v>
      </c>
      <c r="U1586">
        <v>-77.385189999999994</v>
      </c>
      <c r="V1586" s="1" t="s">
        <v>222</v>
      </c>
      <c r="W1586" s="1" t="s">
        <v>22</v>
      </c>
      <c r="X1586" s="1" t="s">
        <v>22</v>
      </c>
      <c r="Y1586" s="1" t="s">
        <v>26</v>
      </c>
    </row>
    <row r="1587" spans="1:25" x14ac:dyDescent="0.25">
      <c r="A1587" s="1" t="s">
        <v>222</v>
      </c>
      <c r="B1587" s="2">
        <v>41764</v>
      </c>
      <c r="C1587">
        <v>40.299999999999997</v>
      </c>
      <c r="D1587">
        <v>62.1</v>
      </c>
      <c r="E1587">
        <v>53.6</v>
      </c>
      <c r="F1587">
        <v>35.5</v>
      </c>
      <c r="G1587">
        <v>52.59</v>
      </c>
      <c r="I1587">
        <v>15.2</v>
      </c>
      <c r="K1587">
        <v>295.26</v>
      </c>
      <c r="L1587">
        <v>37.5</v>
      </c>
      <c r="M1587">
        <v>0.2</v>
      </c>
      <c r="N1587">
        <v>20.83</v>
      </c>
      <c r="O1587" s="1" t="s">
        <v>22</v>
      </c>
      <c r="P1587">
        <v>9.6999999999999993</v>
      </c>
      <c r="Q1587">
        <v>51.8</v>
      </c>
      <c r="R1587">
        <v>1015.6</v>
      </c>
      <c r="S1587" s="1" t="s">
        <v>407</v>
      </c>
      <c r="T1587">
        <v>38.969720000000002</v>
      </c>
      <c r="U1587">
        <v>-77.385189999999994</v>
      </c>
      <c r="V1587" s="1" t="s">
        <v>222</v>
      </c>
      <c r="W1587" s="1" t="s">
        <v>22</v>
      </c>
      <c r="X1587" s="1" t="s">
        <v>22</v>
      </c>
      <c r="Y1587" s="1" t="s">
        <v>25</v>
      </c>
    </row>
    <row r="1588" spans="1:25" x14ac:dyDescent="0.25">
      <c r="A1588" s="1" t="s">
        <v>222</v>
      </c>
      <c r="B1588" s="2">
        <v>41765</v>
      </c>
      <c r="C1588">
        <v>48.9</v>
      </c>
      <c r="D1588">
        <v>71.8</v>
      </c>
      <c r="E1588">
        <v>58</v>
      </c>
      <c r="F1588">
        <v>45.5</v>
      </c>
      <c r="G1588">
        <v>67.8</v>
      </c>
      <c r="I1588">
        <v>7</v>
      </c>
      <c r="K1588">
        <v>211.81</v>
      </c>
      <c r="L1588">
        <v>47.6</v>
      </c>
      <c r="M1588">
        <v>0</v>
      </c>
      <c r="N1588">
        <v>4.17</v>
      </c>
      <c r="O1588" s="1" t="s">
        <v>22</v>
      </c>
      <c r="P1588">
        <v>10</v>
      </c>
      <c r="Q1588">
        <v>65.2</v>
      </c>
      <c r="R1588">
        <v>1014.3</v>
      </c>
      <c r="S1588" s="1" t="s">
        <v>83</v>
      </c>
      <c r="T1588">
        <v>38.969720000000002</v>
      </c>
      <c r="U1588">
        <v>-77.385189999999994</v>
      </c>
      <c r="V1588" s="1" t="s">
        <v>222</v>
      </c>
      <c r="W1588" s="1" t="s">
        <v>22</v>
      </c>
      <c r="X1588" s="1" t="s">
        <v>22</v>
      </c>
      <c r="Y1588" s="1" t="s">
        <v>26</v>
      </c>
    </row>
    <row r="1589" spans="1:25" x14ac:dyDescent="0.25">
      <c r="A1589" s="1" t="s">
        <v>222</v>
      </c>
      <c r="B1589" s="2">
        <v>41766</v>
      </c>
      <c r="C1589">
        <v>47.6</v>
      </c>
      <c r="D1589">
        <v>61.9</v>
      </c>
      <c r="E1589">
        <v>56</v>
      </c>
      <c r="F1589">
        <v>46.2</v>
      </c>
      <c r="G1589">
        <v>70.83</v>
      </c>
      <c r="I1589">
        <v>9.8000000000000007</v>
      </c>
      <c r="K1589">
        <v>103.68</v>
      </c>
      <c r="L1589">
        <v>47.7</v>
      </c>
      <c r="M1589">
        <v>0.2</v>
      </c>
      <c r="N1589">
        <v>12.5</v>
      </c>
      <c r="O1589" s="1" t="s">
        <v>22</v>
      </c>
      <c r="P1589">
        <v>9.6999999999999993</v>
      </c>
      <c r="Q1589">
        <v>66.2</v>
      </c>
      <c r="R1589">
        <v>1020.9</v>
      </c>
      <c r="S1589" s="1" t="s">
        <v>119</v>
      </c>
      <c r="T1589">
        <v>38.969720000000002</v>
      </c>
      <c r="U1589">
        <v>-77.385189999999994</v>
      </c>
      <c r="V1589" s="1" t="s">
        <v>222</v>
      </c>
      <c r="W1589" s="1" t="s">
        <v>22</v>
      </c>
      <c r="X1589" s="1" t="s">
        <v>22</v>
      </c>
      <c r="Y1589" s="1" t="s">
        <v>25</v>
      </c>
    </row>
    <row r="1590" spans="1:25" x14ac:dyDescent="0.25">
      <c r="A1590" s="1" t="s">
        <v>222</v>
      </c>
      <c r="B1590" s="2">
        <v>41767</v>
      </c>
      <c r="C1590">
        <v>54.9</v>
      </c>
      <c r="D1590">
        <v>86.2</v>
      </c>
      <c r="E1590">
        <v>68.900000000000006</v>
      </c>
      <c r="F1590">
        <v>56</v>
      </c>
      <c r="G1590">
        <v>67.739999999999995</v>
      </c>
      <c r="H1590">
        <v>85</v>
      </c>
      <c r="I1590">
        <v>7.4</v>
      </c>
      <c r="K1590">
        <v>179.39</v>
      </c>
      <c r="M1590">
        <v>0</v>
      </c>
      <c r="N1590">
        <v>0</v>
      </c>
      <c r="O1590" s="1" t="s">
        <v>22</v>
      </c>
      <c r="P1590">
        <v>9.1999999999999993</v>
      </c>
      <c r="Q1590">
        <v>62.9</v>
      </c>
      <c r="R1590">
        <v>1018.5</v>
      </c>
      <c r="S1590" s="1" t="s">
        <v>65</v>
      </c>
      <c r="T1590">
        <v>38.969720000000002</v>
      </c>
      <c r="U1590">
        <v>-77.385189999999994</v>
      </c>
      <c r="V1590" s="1" t="s">
        <v>222</v>
      </c>
      <c r="W1590" s="1" t="s">
        <v>22</v>
      </c>
      <c r="X1590" s="1" t="s">
        <v>22</v>
      </c>
      <c r="Y1590" s="1" t="s">
        <v>26</v>
      </c>
    </row>
    <row r="1591" spans="1:25" x14ac:dyDescent="0.25">
      <c r="A1591" s="1" t="s">
        <v>222</v>
      </c>
      <c r="B1591" s="2">
        <v>41768</v>
      </c>
      <c r="C1591">
        <v>61.1</v>
      </c>
      <c r="D1591">
        <v>77.3</v>
      </c>
      <c r="E1591">
        <v>68.400000000000006</v>
      </c>
      <c r="F1591">
        <v>61.4</v>
      </c>
      <c r="G1591">
        <v>79.430000000000007</v>
      </c>
      <c r="I1591">
        <v>9.9</v>
      </c>
      <c r="K1591">
        <v>116.52</v>
      </c>
      <c r="M1591">
        <v>0</v>
      </c>
      <c r="N1591">
        <v>0</v>
      </c>
      <c r="O1591" s="1" t="s">
        <v>22</v>
      </c>
      <c r="P1591">
        <v>7.6</v>
      </c>
      <c r="Q1591">
        <v>73.7</v>
      </c>
      <c r="R1591">
        <v>1017.2</v>
      </c>
      <c r="S1591" s="1" t="s">
        <v>65</v>
      </c>
      <c r="T1591">
        <v>38.969720000000002</v>
      </c>
      <c r="U1591">
        <v>-77.385189999999994</v>
      </c>
      <c r="V1591" s="1" t="s">
        <v>222</v>
      </c>
      <c r="W1591" s="1" t="s">
        <v>22</v>
      </c>
      <c r="X1591" s="1" t="s">
        <v>22</v>
      </c>
      <c r="Y1591" s="1" t="s">
        <v>26</v>
      </c>
    </row>
    <row r="1592" spans="1:25" x14ac:dyDescent="0.25">
      <c r="A1592" s="1" t="s">
        <v>222</v>
      </c>
      <c r="B1592" s="2">
        <v>41769</v>
      </c>
      <c r="C1592">
        <v>63.8</v>
      </c>
      <c r="D1592">
        <v>76.5</v>
      </c>
      <c r="E1592">
        <v>69</v>
      </c>
      <c r="F1592">
        <v>62.2</v>
      </c>
      <c r="G1592">
        <v>79.650000000000006</v>
      </c>
      <c r="I1592">
        <v>16.8</v>
      </c>
      <c r="K1592">
        <v>208.55</v>
      </c>
      <c r="M1592">
        <v>0.1</v>
      </c>
      <c r="N1592">
        <v>20.83</v>
      </c>
      <c r="O1592" s="1" t="s">
        <v>22</v>
      </c>
      <c r="P1592">
        <v>9.6999999999999993</v>
      </c>
      <c r="Q1592">
        <v>86.4</v>
      </c>
      <c r="R1592">
        <v>1014.5</v>
      </c>
      <c r="S1592" s="1" t="s">
        <v>377</v>
      </c>
      <c r="T1592">
        <v>38.969720000000002</v>
      </c>
      <c r="U1592">
        <v>-77.385189999999994</v>
      </c>
      <c r="V1592" s="1" t="s">
        <v>222</v>
      </c>
      <c r="W1592" s="1" t="s">
        <v>22</v>
      </c>
      <c r="X1592" s="1" t="s">
        <v>22</v>
      </c>
      <c r="Y1592" s="1" t="s">
        <v>24</v>
      </c>
    </row>
    <row r="1593" spans="1:25" x14ac:dyDescent="0.25">
      <c r="A1593" s="1" t="s">
        <v>222</v>
      </c>
      <c r="B1593" s="2">
        <v>41770</v>
      </c>
      <c r="C1593">
        <v>60.1</v>
      </c>
      <c r="D1593">
        <v>79.2</v>
      </c>
      <c r="E1593">
        <v>68.900000000000006</v>
      </c>
      <c r="F1593">
        <v>51.9</v>
      </c>
      <c r="G1593">
        <v>58.92</v>
      </c>
      <c r="I1593">
        <v>10.9</v>
      </c>
      <c r="K1593">
        <v>273.70999999999998</v>
      </c>
      <c r="M1593">
        <v>0</v>
      </c>
      <c r="N1593">
        <v>0</v>
      </c>
      <c r="O1593" s="1" t="s">
        <v>22</v>
      </c>
      <c r="P1593">
        <v>10</v>
      </c>
      <c r="Q1593">
        <v>39.200000000000003</v>
      </c>
      <c r="R1593">
        <v>1018.5</v>
      </c>
      <c r="S1593" s="1" t="s">
        <v>22</v>
      </c>
      <c r="T1593">
        <v>38.969720000000002</v>
      </c>
      <c r="U1593">
        <v>-77.385189999999994</v>
      </c>
      <c r="V1593" s="1" t="s">
        <v>222</v>
      </c>
      <c r="W1593" s="1" t="s">
        <v>22</v>
      </c>
      <c r="X1593" s="1" t="s">
        <v>22</v>
      </c>
      <c r="Y1593" s="1" t="s">
        <v>26</v>
      </c>
    </row>
    <row r="1594" spans="1:25" x14ac:dyDescent="0.25">
      <c r="A1594" s="1" t="s">
        <v>222</v>
      </c>
      <c r="B1594" s="2">
        <v>41771</v>
      </c>
      <c r="C1594">
        <v>56.4</v>
      </c>
      <c r="D1594">
        <v>85.2</v>
      </c>
      <c r="E1594">
        <v>70.8</v>
      </c>
      <c r="F1594">
        <v>60</v>
      </c>
      <c r="G1594">
        <v>70.98</v>
      </c>
      <c r="H1594">
        <v>85.8</v>
      </c>
      <c r="I1594">
        <v>11.2</v>
      </c>
      <c r="K1594">
        <v>211.75</v>
      </c>
      <c r="M1594">
        <v>0.1</v>
      </c>
      <c r="N1594">
        <v>8.33</v>
      </c>
      <c r="O1594" s="1" t="s">
        <v>22</v>
      </c>
      <c r="P1594">
        <v>9.6</v>
      </c>
      <c r="Q1594">
        <v>61.9</v>
      </c>
      <c r="R1594">
        <v>1019.1</v>
      </c>
      <c r="S1594" s="1" t="s">
        <v>62</v>
      </c>
      <c r="T1594">
        <v>38.969720000000002</v>
      </c>
      <c r="U1594">
        <v>-77.385189999999994</v>
      </c>
      <c r="V1594" s="1" t="s">
        <v>222</v>
      </c>
      <c r="W1594" s="1" t="s">
        <v>22</v>
      </c>
      <c r="X1594" s="1" t="s">
        <v>22</v>
      </c>
      <c r="Y1594" s="1" t="s">
        <v>25</v>
      </c>
    </row>
    <row r="1595" spans="1:25" x14ac:dyDescent="0.25">
      <c r="A1595" s="1" t="s">
        <v>222</v>
      </c>
      <c r="B1595" s="2">
        <v>41772</v>
      </c>
      <c r="C1595">
        <v>62.3</v>
      </c>
      <c r="D1595">
        <v>88.3</v>
      </c>
      <c r="E1595">
        <v>74.5</v>
      </c>
      <c r="F1595">
        <v>64.099999999999994</v>
      </c>
      <c r="G1595">
        <v>73.87</v>
      </c>
      <c r="H1595">
        <v>90.2</v>
      </c>
      <c r="I1595">
        <v>13</v>
      </c>
      <c r="K1595">
        <v>208.4</v>
      </c>
      <c r="M1595">
        <v>0</v>
      </c>
      <c r="N1595">
        <v>8.33</v>
      </c>
      <c r="O1595" s="1" t="s">
        <v>22</v>
      </c>
      <c r="P1595">
        <v>9.3000000000000007</v>
      </c>
      <c r="Q1595">
        <v>56.6</v>
      </c>
      <c r="R1595">
        <v>1018.8</v>
      </c>
      <c r="S1595" s="1" t="s">
        <v>408</v>
      </c>
      <c r="T1595">
        <v>38.969720000000002</v>
      </c>
      <c r="U1595">
        <v>-77.385189999999994</v>
      </c>
      <c r="V1595" s="1" t="s">
        <v>222</v>
      </c>
      <c r="W1595" s="1" t="s">
        <v>22</v>
      </c>
      <c r="X1595" s="1" t="s">
        <v>22</v>
      </c>
      <c r="Y1595" s="1" t="s">
        <v>26</v>
      </c>
    </row>
    <row r="1596" spans="1:25" x14ac:dyDescent="0.25">
      <c r="A1596" s="1" t="s">
        <v>222</v>
      </c>
      <c r="B1596" s="2">
        <v>41773</v>
      </c>
      <c r="C1596">
        <v>58</v>
      </c>
      <c r="D1596">
        <v>68</v>
      </c>
      <c r="E1596">
        <v>62.4</v>
      </c>
      <c r="F1596">
        <v>59.6</v>
      </c>
      <c r="G1596">
        <v>90.68</v>
      </c>
      <c r="I1596">
        <v>14.1</v>
      </c>
      <c r="K1596">
        <v>99.91</v>
      </c>
      <c r="M1596">
        <v>0</v>
      </c>
      <c r="N1596">
        <v>0</v>
      </c>
      <c r="O1596" s="1" t="s">
        <v>22</v>
      </c>
      <c r="P1596">
        <v>5.7</v>
      </c>
      <c r="Q1596">
        <v>95</v>
      </c>
      <c r="R1596">
        <v>1021.9</v>
      </c>
      <c r="S1596" s="1" t="s">
        <v>85</v>
      </c>
      <c r="T1596">
        <v>38.969720000000002</v>
      </c>
      <c r="U1596">
        <v>-77.385189999999994</v>
      </c>
      <c r="V1596" s="1" t="s">
        <v>222</v>
      </c>
      <c r="W1596" s="1" t="s">
        <v>22</v>
      </c>
      <c r="X1596" s="1" t="s">
        <v>22</v>
      </c>
      <c r="Y1596" s="1" t="s">
        <v>23</v>
      </c>
    </row>
    <row r="1597" spans="1:25" x14ac:dyDescent="0.25">
      <c r="A1597" s="1" t="s">
        <v>222</v>
      </c>
      <c r="B1597" s="2">
        <v>41774</v>
      </c>
      <c r="C1597">
        <v>64.2</v>
      </c>
      <c r="D1597">
        <v>77.5</v>
      </c>
      <c r="E1597">
        <v>69</v>
      </c>
      <c r="F1597">
        <v>65.3</v>
      </c>
      <c r="G1597">
        <v>88.88</v>
      </c>
      <c r="I1597">
        <v>15.9</v>
      </c>
      <c r="J1597">
        <v>35.6</v>
      </c>
      <c r="K1597">
        <v>142.75</v>
      </c>
      <c r="M1597">
        <v>1.5</v>
      </c>
      <c r="N1597">
        <v>37.5</v>
      </c>
      <c r="O1597" s="1" t="s">
        <v>22</v>
      </c>
      <c r="P1597">
        <v>5.4</v>
      </c>
      <c r="Q1597">
        <v>87.9</v>
      </c>
      <c r="R1597">
        <v>1017</v>
      </c>
      <c r="S1597" s="1" t="s">
        <v>409</v>
      </c>
      <c r="T1597">
        <v>38.969720000000002</v>
      </c>
      <c r="U1597">
        <v>-77.385189999999994</v>
      </c>
      <c r="V1597" s="1" t="s">
        <v>222</v>
      </c>
      <c r="W1597" s="1" t="s">
        <v>22</v>
      </c>
      <c r="X1597" s="1" t="s">
        <v>22</v>
      </c>
      <c r="Y1597" s="1" t="s">
        <v>24</v>
      </c>
    </row>
    <row r="1598" spans="1:25" x14ac:dyDescent="0.25">
      <c r="A1598" s="1" t="s">
        <v>222</v>
      </c>
      <c r="B1598" s="2">
        <v>41775</v>
      </c>
      <c r="C1598">
        <v>53.1</v>
      </c>
      <c r="D1598">
        <v>68.400000000000006</v>
      </c>
      <c r="E1598">
        <v>62.4</v>
      </c>
      <c r="F1598">
        <v>52.7</v>
      </c>
      <c r="G1598">
        <v>72.69</v>
      </c>
      <c r="I1598">
        <v>16.100000000000001</v>
      </c>
      <c r="J1598">
        <v>36.9</v>
      </c>
      <c r="K1598">
        <v>283.67</v>
      </c>
      <c r="M1598">
        <v>2.2999999999999998</v>
      </c>
      <c r="N1598">
        <v>45.83</v>
      </c>
      <c r="O1598" s="1" t="s">
        <v>22</v>
      </c>
      <c r="P1598">
        <v>8</v>
      </c>
      <c r="Q1598">
        <v>84.1</v>
      </c>
      <c r="R1598">
        <v>1011.1</v>
      </c>
      <c r="S1598" s="1" t="s">
        <v>93</v>
      </c>
      <c r="T1598">
        <v>38.969720000000002</v>
      </c>
      <c r="U1598">
        <v>-77.385189999999994</v>
      </c>
      <c r="V1598" s="1" t="s">
        <v>222</v>
      </c>
      <c r="W1598" s="1" t="s">
        <v>22</v>
      </c>
      <c r="X1598" s="1" t="s">
        <v>22</v>
      </c>
      <c r="Y1598" s="1" t="s">
        <v>24</v>
      </c>
    </row>
    <row r="1599" spans="1:25" x14ac:dyDescent="0.25">
      <c r="A1599" s="1" t="s">
        <v>222</v>
      </c>
      <c r="B1599" s="2">
        <v>41776</v>
      </c>
      <c r="C1599">
        <v>46</v>
      </c>
      <c r="D1599">
        <v>65</v>
      </c>
      <c r="E1599">
        <v>57.3</v>
      </c>
      <c r="F1599">
        <v>40.1</v>
      </c>
      <c r="G1599">
        <v>54.99</v>
      </c>
      <c r="I1599">
        <v>11.9</v>
      </c>
      <c r="K1599">
        <v>287.91000000000003</v>
      </c>
      <c r="L1599">
        <v>47.7</v>
      </c>
      <c r="M1599">
        <v>0</v>
      </c>
      <c r="N1599">
        <v>0</v>
      </c>
      <c r="O1599" s="1" t="s">
        <v>22</v>
      </c>
      <c r="P1599">
        <v>10</v>
      </c>
      <c r="Q1599">
        <v>68.2</v>
      </c>
      <c r="R1599">
        <v>1018</v>
      </c>
      <c r="S1599" s="1" t="s">
        <v>205</v>
      </c>
      <c r="T1599">
        <v>38.969720000000002</v>
      </c>
      <c r="U1599">
        <v>-77.385189999999994</v>
      </c>
      <c r="V1599" s="1" t="s">
        <v>222</v>
      </c>
      <c r="W1599" s="1" t="s">
        <v>22</v>
      </c>
      <c r="X1599" s="1" t="s">
        <v>22</v>
      </c>
      <c r="Y1599" s="1" t="s">
        <v>26</v>
      </c>
    </row>
    <row r="1600" spans="1:25" x14ac:dyDescent="0.25">
      <c r="A1600" s="1" t="s">
        <v>222</v>
      </c>
      <c r="B1600" s="2">
        <v>41777</v>
      </c>
      <c r="C1600">
        <v>44.8</v>
      </c>
      <c r="D1600">
        <v>64.8</v>
      </c>
      <c r="E1600">
        <v>56.3</v>
      </c>
      <c r="F1600">
        <v>37.6</v>
      </c>
      <c r="G1600">
        <v>51.71</v>
      </c>
      <c r="I1600">
        <v>14.4</v>
      </c>
      <c r="K1600">
        <v>302.95</v>
      </c>
      <c r="L1600">
        <v>42.4</v>
      </c>
      <c r="M1600">
        <v>0</v>
      </c>
      <c r="N1600">
        <v>0</v>
      </c>
      <c r="O1600" s="1" t="s">
        <v>22</v>
      </c>
      <c r="P1600">
        <v>10</v>
      </c>
      <c r="Q1600">
        <v>41.4</v>
      </c>
      <c r="R1600">
        <v>1023.4</v>
      </c>
      <c r="S1600" s="1" t="s">
        <v>22</v>
      </c>
      <c r="T1600">
        <v>38.969720000000002</v>
      </c>
      <c r="U1600">
        <v>-77.385189999999994</v>
      </c>
      <c r="V1600" s="1" t="s">
        <v>222</v>
      </c>
      <c r="W1600" s="1" t="s">
        <v>22</v>
      </c>
      <c r="X1600" s="1" t="s">
        <v>22</v>
      </c>
      <c r="Y1600" s="1" t="s">
        <v>26</v>
      </c>
    </row>
    <row r="1601" spans="1:25" x14ac:dyDescent="0.25">
      <c r="A1601" s="1" t="s">
        <v>222</v>
      </c>
      <c r="B1601" s="2">
        <v>41778</v>
      </c>
      <c r="C1601">
        <v>40.200000000000003</v>
      </c>
      <c r="D1601">
        <v>70.2</v>
      </c>
      <c r="E1601">
        <v>57</v>
      </c>
      <c r="F1601">
        <v>37.700000000000003</v>
      </c>
      <c r="G1601">
        <v>53.71</v>
      </c>
      <c r="I1601">
        <v>9.4</v>
      </c>
      <c r="K1601">
        <v>268.77</v>
      </c>
      <c r="L1601">
        <v>44.9</v>
      </c>
      <c r="M1601">
        <v>0</v>
      </c>
      <c r="N1601">
        <v>0</v>
      </c>
      <c r="O1601" s="1" t="s">
        <v>22</v>
      </c>
      <c r="P1601">
        <v>10</v>
      </c>
      <c r="Q1601">
        <v>18.100000000000001</v>
      </c>
      <c r="R1601">
        <v>1024.0999999999999</v>
      </c>
      <c r="S1601" s="1" t="s">
        <v>22</v>
      </c>
      <c r="T1601">
        <v>38.969720000000002</v>
      </c>
      <c r="U1601">
        <v>-77.385189999999994</v>
      </c>
      <c r="V1601" s="1" t="s">
        <v>222</v>
      </c>
      <c r="W1601" s="1" t="s">
        <v>22</v>
      </c>
      <c r="X1601" s="1" t="s">
        <v>22</v>
      </c>
      <c r="Y1601" s="1" t="s">
        <v>28</v>
      </c>
    </row>
    <row r="1602" spans="1:25" x14ac:dyDescent="0.25">
      <c r="A1602" s="1" t="s">
        <v>222</v>
      </c>
      <c r="B1602" s="2">
        <v>41779</v>
      </c>
      <c r="C1602">
        <v>44.7</v>
      </c>
      <c r="D1602">
        <v>75.900000000000006</v>
      </c>
      <c r="E1602">
        <v>61.9</v>
      </c>
      <c r="F1602">
        <v>43.8</v>
      </c>
      <c r="G1602">
        <v>56.08</v>
      </c>
      <c r="I1602">
        <v>6.1</v>
      </c>
      <c r="K1602">
        <v>226.38</v>
      </c>
      <c r="M1602">
        <v>0</v>
      </c>
      <c r="N1602">
        <v>0</v>
      </c>
      <c r="O1602" s="1" t="s">
        <v>22</v>
      </c>
      <c r="P1602">
        <v>10</v>
      </c>
      <c r="Q1602">
        <v>61.4</v>
      </c>
      <c r="R1602">
        <v>1020.4</v>
      </c>
      <c r="S1602" s="1" t="s">
        <v>22</v>
      </c>
      <c r="T1602">
        <v>38.969720000000002</v>
      </c>
      <c r="U1602">
        <v>-77.385189999999994</v>
      </c>
      <c r="V1602" s="1" t="s">
        <v>222</v>
      </c>
      <c r="W1602" s="1" t="s">
        <v>22</v>
      </c>
      <c r="X1602" s="1" t="s">
        <v>22</v>
      </c>
      <c r="Y1602" s="1" t="s">
        <v>26</v>
      </c>
    </row>
    <row r="1603" spans="1:25" x14ac:dyDescent="0.25">
      <c r="A1603" s="1" t="s">
        <v>222</v>
      </c>
      <c r="B1603" s="2">
        <v>41780</v>
      </c>
      <c r="C1603">
        <v>55.7</v>
      </c>
      <c r="D1603">
        <v>76.900000000000006</v>
      </c>
      <c r="E1603">
        <v>66.8</v>
      </c>
      <c r="F1603">
        <v>57.6</v>
      </c>
      <c r="G1603">
        <v>73.56</v>
      </c>
      <c r="I1603">
        <v>6.6</v>
      </c>
      <c r="K1603">
        <v>104.83</v>
      </c>
      <c r="M1603">
        <v>0.1</v>
      </c>
      <c r="N1603">
        <v>8.33</v>
      </c>
      <c r="O1603" s="1" t="s">
        <v>22</v>
      </c>
      <c r="P1603">
        <v>9.6</v>
      </c>
      <c r="Q1603">
        <v>81.7</v>
      </c>
      <c r="R1603">
        <v>1014.2</v>
      </c>
      <c r="S1603" s="1" t="s">
        <v>62</v>
      </c>
      <c r="T1603">
        <v>38.969720000000002</v>
      </c>
      <c r="U1603">
        <v>-77.385189999999994</v>
      </c>
      <c r="V1603" s="1" t="s">
        <v>222</v>
      </c>
      <c r="W1603" s="1" t="s">
        <v>22</v>
      </c>
      <c r="X1603" s="1" t="s">
        <v>22</v>
      </c>
      <c r="Y1603" s="1" t="s">
        <v>24</v>
      </c>
    </row>
    <row r="1604" spans="1:25" x14ac:dyDescent="0.25">
      <c r="A1604" s="1" t="s">
        <v>222</v>
      </c>
      <c r="B1604" s="2">
        <v>41781</v>
      </c>
      <c r="C1604">
        <v>62.3</v>
      </c>
      <c r="D1604">
        <v>84.7</v>
      </c>
      <c r="E1604">
        <v>72.7</v>
      </c>
      <c r="F1604">
        <v>59.9</v>
      </c>
      <c r="G1604">
        <v>68.489999999999995</v>
      </c>
      <c r="H1604">
        <v>84.6</v>
      </c>
      <c r="I1604">
        <v>21.8</v>
      </c>
      <c r="J1604">
        <v>36.9</v>
      </c>
      <c r="K1604">
        <v>259.37</v>
      </c>
      <c r="M1604">
        <v>0.1</v>
      </c>
      <c r="N1604">
        <v>12.5</v>
      </c>
      <c r="O1604" s="1" t="s">
        <v>22</v>
      </c>
      <c r="P1604">
        <v>7.3</v>
      </c>
      <c r="Q1604">
        <v>66.900000000000006</v>
      </c>
      <c r="R1604">
        <v>1010.5</v>
      </c>
      <c r="S1604" s="1" t="s">
        <v>410</v>
      </c>
      <c r="T1604">
        <v>38.969720000000002</v>
      </c>
      <c r="U1604">
        <v>-77.385189999999994</v>
      </c>
      <c r="V1604" s="1" t="s">
        <v>222</v>
      </c>
      <c r="W1604" s="1" t="s">
        <v>22</v>
      </c>
      <c r="X1604" s="1" t="s">
        <v>22</v>
      </c>
      <c r="Y1604" s="1" t="s">
        <v>25</v>
      </c>
    </row>
    <row r="1605" spans="1:25" x14ac:dyDescent="0.25">
      <c r="A1605" s="1" t="s">
        <v>222</v>
      </c>
      <c r="B1605" s="2">
        <v>41782</v>
      </c>
      <c r="C1605">
        <v>56.4</v>
      </c>
      <c r="D1605">
        <v>76</v>
      </c>
      <c r="E1605">
        <v>66.900000000000006</v>
      </c>
      <c r="F1605">
        <v>46.5</v>
      </c>
      <c r="G1605">
        <v>49.1</v>
      </c>
      <c r="I1605">
        <v>19.100000000000001</v>
      </c>
      <c r="J1605">
        <v>31.1</v>
      </c>
      <c r="K1605">
        <v>311.08</v>
      </c>
      <c r="M1605">
        <v>0</v>
      </c>
      <c r="N1605">
        <v>0</v>
      </c>
      <c r="O1605" s="1" t="s">
        <v>22</v>
      </c>
      <c r="P1605">
        <v>10</v>
      </c>
      <c r="Q1605">
        <v>39.799999999999997</v>
      </c>
      <c r="R1605">
        <v>1014.1</v>
      </c>
      <c r="S1605" s="1" t="s">
        <v>22</v>
      </c>
      <c r="T1605">
        <v>38.969720000000002</v>
      </c>
      <c r="U1605">
        <v>-77.385189999999994</v>
      </c>
      <c r="V1605" s="1" t="s">
        <v>222</v>
      </c>
      <c r="W1605" s="1" t="s">
        <v>22</v>
      </c>
      <c r="X1605" s="1" t="s">
        <v>22</v>
      </c>
      <c r="Y1605" s="1" t="s">
        <v>26</v>
      </c>
    </row>
    <row r="1606" spans="1:25" x14ac:dyDescent="0.25">
      <c r="A1606" s="1" t="s">
        <v>222</v>
      </c>
      <c r="B1606" s="2">
        <v>41783</v>
      </c>
      <c r="C1606">
        <v>53</v>
      </c>
      <c r="D1606">
        <v>74</v>
      </c>
      <c r="E1606">
        <v>64</v>
      </c>
      <c r="F1606">
        <v>47.3</v>
      </c>
      <c r="G1606">
        <v>56</v>
      </c>
      <c r="I1606">
        <v>15.3</v>
      </c>
      <c r="K1606">
        <v>321.64999999999998</v>
      </c>
      <c r="M1606">
        <v>0</v>
      </c>
      <c r="N1606">
        <v>0</v>
      </c>
      <c r="O1606" s="1" t="s">
        <v>22</v>
      </c>
      <c r="P1606">
        <v>10</v>
      </c>
      <c r="Q1606">
        <v>40.5</v>
      </c>
      <c r="R1606">
        <v>1018.4</v>
      </c>
      <c r="S1606" s="1" t="s">
        <v>22</v>
      </c>
      <c r="T1606">
        <v>38.969720000000002</v>
      </c>
      <c r="U1606">
        <v>-77.385189999999994</v>
      </c>
      <c r="V1606" s="1" t="s">
        <v>222</v>
      </c>
      <c r="W1606" s="1" t="s">
        <v>22</v>
      </c>
      <c r="X1606" s="1" t="s">
        <v>22</v>
      </c>
      <c r="Y1606" s="1" t="s">
        <v>26</v>
      </c>
    </row>
    <row r="1607" spans="1:25" x14ac:dyDescent="0.25">
      <c r="A1607" s="1" t="s">
        <v>222</v>
      </c>
      <c r="B1607" s="2">
        <v>41784</v>
      </c>
      <c r="C1607">
        <v>51.4</v>
      </c>
      <c r="D1607">
        <v>79.2</v>
      </c>
      <c r="E1607">
        <v>67</v>
      </c>
      <c r="F1607">
        <v>49.5</v>
      </c>
      <c r="G1607">
        <v>58.42</v>
      </c>
      <c r="I1607">
        <v>8.1</v>
      </c>
      <c r="K1607">
        <v>284.83999999999997</v>
      </c>
      <c r="M1607">
        <v>0</v>
      </c>
      <c r="N1607">
        <v>0</v>
      </c>
      <c r="O1607" s="1" t="s">
        <v>22</v>
      </c>
      <c r="P1607">
        <v>10</v>
      </c>
      <c r="Q1607">
        <v>42.3</v>
      </c>
      <c r="R1607">
        <v>1020.3</v>
      </c>
      <c r="S1607" s="1" t="s">
        <v>22</v>
      </c>
      <c r="T1607">
        <v>38.969720000000002</v>
      </c>
      <c r="U1607">
        <v>-77.385189999999994</v>
      </c>
      <c r="V1607" s="1" t="s">
        <v>222</v>
      </c>
      <c r="W1607" s="1" t="s">
        <v>22</v>
      </c>
      <c r="X1607" s="1" t="s">
        <v>22</v>
      </c>
      <c r="Y1607" s="1" t="s">
        <v>26</v>
      </c>
    </row>
    <row r="1608" spans="1:25" x14ac:dyDescent="0.25">
      <c r="A1608" s="1" t="s">
        <v>222</v>
      </c>
      <c r="B1608" s="2">
        <v>41785</v>
      </c>
      <c r="C1608">
        <v>53.4</v>
      </c>
      <c r="D1608">
        <v>84</v>
      </c>
      <c r="E1608">
        <v>70.5</v>
      </c>
      <c r="F1608">
        <v>54.6</v>
      </c>
      <c r="G1608">
        <v>61.34</v>
      </c>
      <c r="H1608">
        <v>82.1</v>
      </c>
      <c r="I1608">
        <v>9.9</v>
      </c>
      <c r="K1608">
        <v>232.76</v>
      </c>
      <c r="M1608">
        <v>0</v>
      </c>
      <c r="N1608">
        <v>0</v>
      </c>
      <c r="O1608" s="1" t="s">
        <v>22</v>
      </c>
      <c r="P1608">
        <v>10</v>
      </c>
      <c r="Q1608">
        <v>49.2</v>
      </c>
      <c r="R1608">
        <v>1018.3</v>
      </c>
      <c r="S1608" s="1" t="s">
        <v>22</v>
      </c>
      <c r="T1608">
        <v>38.969720000000002</v>
      </c>
      <c r="U1608">
        <v>-77.385189999999994</v>
      </c>
      <c r="V1608" s="1" t="s">
        <v>222</v>
      </c>
      <c r="W1608" s="1" t="s">
        <v>22</v>
      </c>
      <c r="X1608" s="1" t="s">
        <v>22</v>
      </c>
      <c r="Y1608" s="1" t="s">
        <v>26</v>
      </c>
    </row>
    <row r="1609" spans="1:25" x14ac:dyDescent="0.25">
      <c r="A1609" s="1" t="s">
        <v>222</v>
      </c>
      <c r="B1609" s="2">
        <v>41786</v>
      </c>
      <c r="C1609">
        <v>63</v>
      </c>
      <c r="D1609">
        <v>85.2</v>
      </c>
      <c r="E1609">
        <v>72.8</v>
      </c>
      <c r="F1609">
        <v>63.4</v>
      </c>
      <c r="G1609">
        <v>74.989999999999995</v>
      </c>
      <c r="H1609">
        <v>86.1</v>
      </c>
      <c r="I1609">
        <v>19.600000000000001</v>
      </c>
      <c r="J1609">
        <v>41.4</v>
      </c>
      <c r="K1609">
        <v>227.95</v>
      </c>
      <c r="M1609">
        <v>0.6</v>
      </c>
      <c r="N1609">
        <v>8.33</v>
      </c>
      <c r="O1609" s="1" t="s">
        <v>22</v>
      </c>
      <c r="P1609">
        <v>9.4</v>
      </c>
      <c r="Q1609">
        <v>80.7</v>
      </c>
      <c r="R1609">
        <v>1013.9</v>
      </c>
      <c r="S1609" s="1" t="s">
        <v>408</v>
      </c>
      <c r="T1609">
        <v>38.969720000000002</v>
      </c>
      <c r="U1609">
        <v>-77.385189999999994</v>
      </c>
      <c r="V1609" s="1" t="s">
        <v>222</v>
      </c>
      <c r="W1609" s="1" t="s">
        <v>22</v>
      </c>
      <c r="X1609" s="1" t="s">
        <v>22</v>
      </c>
      <c r="Y1609" s="1" t="s">
        <v>24</v>
      </c>
    </row>
    <row r="1610" spans="1:25" x14ac:dyDescent="0.25">
      <c r="A1610" s="1" t="s">
        <v>222</v>
      </c>
      <c r="B1610" s="2">
        <v>41787</v>
      </c>
      <c r="C1610">
        <v>62.4</v>
      </c>
      <c r="D1610">
        <v>83.2</v>
      </c>
      <c r="E1610">
        <v>72.900000000000006</v>
      </c>
      <c r="F1610">
        <v>65.5</v>
      </c>
      <c r="G1610">
        <v>79.400000000000006</v>
      </c>
      <c r="H1610">
        <v>85</v>
      </c>
      <c r="I1610">
        <v>14.8</v>
      </c>
      <c r="K1610">
        <v>234.71</v>
      </c>
      <c r="M1610">
        <v>0.7</v>
      </c>
      <c r="N1610">
        <v>4.17</v>
      </c>
      <c r="O1610" s="1" t="s">
        <v>22</v>
      </c>
      <c r="P1610">
        <v>9.1</v>
      </c>
      <c r="Q1610">
        <v>77.900000000000006</v>
      </c>
      <c r="R1610">
        <v>1013.1</v>
      </c>
      <c r="S1610" s="1" t="s">
        <v>87</v>
      </c>
      <c r="T1610">
        <v>38.969720000000002</v>
      </c>
      <c r="U1610">
        <v>-77.385189999999994</v>
      </c>
      <c r="V1610" s="1" t="s">
        <v>222</v>
      </c>
      <c r="W1610" s="1" t="s">
        <v>22</v>
      </c>
      <c r="X1610" s="1" t="s">
        <v>22</v>
      </c>
      <c r="Y1610" s="1" t="s">
        <v>24</v>
      </c>
    </row>
    <row r="1611" spans="1:25" x14ac:dyDescent="0.25">
      <c r="A1611" s="1" t="s">
        <v>222</v>
      </c>
      <c r="B1611" s="2">
        <v>41788</v>
      </c>
      <c r="C1611">
        <v>55.2</v>
      </c>
      <c r="D1611">
        <v>60.4</v>
      </c>
      <c r="E1611">
        <v>56.8</v>
      </c>
      <c r="F1611">
        <v>55.4</v>
      </c>
      <c r="G1611">
        <v>95.06</v>
      </c>
      <c r="I1611">
        <v>13</v>
      </c>
      <c r="K1611">
        <v>114.13</v>
      </c>
      <c r="M1611">
        <v>0.3</v>
      </c>
      <c r="N1611">
        <v>50</v>
      </c>
      <c r="O1611" s="1" t="s">
        <v>22</v>
      </c>
      <c r="P1611">
        <v>5.9</v>
      </c>
      <c r="Q1611">
        <v>100</v>
      </c>
      <c r="R1611">
        <v>1020.7</v>
      </c>
      <c r="S1611" s="1" t="s">
        <v>377</v>
      </c>
      <c r="T1611">
        <v>38.969720000000002</v>
      </c>
      <c r="U1611">
        <v>-77.385189999999994</v>
      </c>
      <c r="V1611" s="1" t="s">
        <v>222</v>
      </c>
      <c r="W1611" s="1" t="s">
        <v>22</v>
      </c>
      <c r="X1611" s="1" t="s">
        <v>22</v>
      </c>
      <c r="Y1611" s="1" t="s">
        <v>24</v>
      </c>
    </row>
    <row r="1612" spans="1:25" x14ac:dyDescent="0.25">
      <c r="A1612" s="1" t="s">
        <v>222</v>
      </c>
      <c r="B1612" s="2">
        <v>41789</v>
      </c>
      <c r="C1612">
        <v>56.2</v>
      </c>
      <c r="D1612">
        <v>71</v>
      </c>
      <c r="E1612">
        <v>61.5</v>
      </c>
      <c r="F1612">
        <v>55.7</v>
      </c>
      <c r="G1612">
        <v>82.92</v>
      </c>
      <c r="I1612">
        <v>10.1</v>
      </c>
      <c r="K1612">
        <v>184.35</v>
      </c>
      <c r="M1612">
        <v>0</v>
      </c>
      <c r="N1612">
        <v>12.5</v>
      </c>
      <c r="O1612" s="1" t="s">
        <v>22</v>
      </c>
      <c r="P1612">
        <v>6.9</v>
      </c>
      <c r="Q1612">
        <v>89.3</v>
      </c>
      <c r="R1612">
        <v>1020.1</v>
      </c>
      <c r="S1612" s="1" t="s">
        <v>226</v>
      </c>
      <c r="T1612">
        <v>38.969720000000002</v>
      </c>
      <c r="U1612">
        <v>-77.385189999999994</v>
      </c>
      <c r="V1612" s="1" t="s">
        <v>222</v>
      </c>
      <c r="W1612" s="1" t="s">
        <v>22</v>
      </c>
      <c r="X1612" s="1" t="s">
        <v>22</v>
      </c>
      <c r="Y1612" s="1" t="s">
        <v>23</v>
      </c>
    </row>
    <row r="1613" spans="1:25" x14ac:dyDescent="0.25">
      <c r="A1613" s="1" t="s">
        <v>222</v>
      </c>
      <c r="B1613" s="2">
        <v>41790</v>
      </c>
      <c r="C1613">
        <v>52.8</v>
      </c>
      <c r="D1613">
        <v>76.2</v>
      </c>
      <c r="E1613">
        <v>66.2</v>
      </c>
      <c r="F1613">
        <v>48.9</v>
      </c>
      <c r="G1613">
        <v>59.21</v>
      </c>
      <c r="I1613">
        <v>15.3</v>
      </c>
      <c r="K1613">
        <v>115.38</v>
      </c>
      <c r="M1613">
        <v>0</v>
      </c>
      <c r="N1613">
        <v>0</v>
      </c>
      <c r="O1613" s="1" t="s">
        <v>22</v>
      </c>
      <c r="P1613">
        <v>10</v>
      </c>
      <c r="Q1613">
        <v>46.6</v>
      </c>
      <c r="R1613">
        <v>1021.7</v>
      </c>
      <c r="S1613" s="1" t="s">
        <v>98</v>
      </c>
      <c r="T1613">
        <v>38.969720000000002</v>
      </c>
      <c r="U1613">
        <v>-77.385189999999994</v>
      </c>
      <c r="V1613" s="1" t="s">
        <v>222</v>
      </c>
      <c r="W1613" s="1" t="s">
        <v>22</v>
      </c>
      <c r="X1613" s="1" t="s">
        <v>22</v>
      </c>
      <c r="Y1613" s="1" t="s">
        <v>26</v>
      </c>
    </row>
    <row r="1614" spans="1:25" x14ac:dyDescent="0.25">
      <c r="A1614" s="1" t="s">
        <v>222</v>
      </c>
      <c r="B1614" s="2">
        <v>41791</v>
      </c>
      <c r="C1614">
        <v>50.3</v>
      </c>
      <c r="D1614">
        <v>74.400000000000006</v>
      </c>
      <c r="E1614">
        <v>64.2</v>
      </c>
      <c r="F1614">
        <v>51.9</v>
      </c>
      <c r="G1614">
        <v>67.02</v>
      </c>
      <c r="I1614">
        <v>10.1</v>
      </c>
      <c r="K1614">
        <v>180.14</v>
      </c>
      <c r="M1614">
        <v>0</v>
      </c>
      <c r="N1614">
        <v>0</v>
      </c>
      <c r="O1614" s="1" t="s">
        <v>22</v>
      </c>
      <c r="P1614">
        <v>10</v>
      </c>
      <c r="Q1614">
        <v>35</v>
      </c>
      <c r="R1614">
        <v>1026.2</v>
      </c>
      <c r="S1614" s="1" t="s">
        <v>22</v>
      </c>
      <c r="T1614">
        <v>38.969720000000002</v>
      </c>
      <c r="U1614">
        <v>-77.385189999999994</v>
      </c>
      <c r="V1614" s="1" t="s">
        <v>222</v>
      </c>
      <c r="W1614" s="1" t="s">
        <v>22</v>
      </c>
      <c r="X1614" s="1" t="s">
        <v>22</v>
      </c>
      <c r="Y1614" s="1" t="s">
        <v>26</v>
      </c>
    </row>
    <row r="1615" spans="1:25" x14ac:dyDescent="0.25">
      <c r="A1615" s="1" t="s">
        <v>222</v>
      </c>
      <c r="B1615" s="2">
        <v>41792</v>
      </c>
      <c r="C1615">
        <v>54</v>
      </c>
      <c r="D1615">
        <v>79.400000000000006</v>
      </c>
      <c r="E1615">
        <v>67.5</v>
      </c>
      <c r="F1615">
        <v>53.9</v>
      </c>
      <c r="G1615">
        <v>63.26</v>
      </c>
      <c r="I1615">
        <v>12.3</v>
      </c>
      <c r="K1615">
        <v>187.79</v>
      </c>
      <c r="M1615">
        <v>0</v>
      </c>
      <c r="N1615">
        <v>0</v>
      </c>
      <c r="O1615" s="1" t="s">
        <v>22</v>
      </c>
      <c r="P1615">
        <v>10</v>
      </c>
      <c r="Q1615">
        <v>58.2</v>
      </c>
      <c r="R1615">
        <v>1022.1</v>
      </c>
      <c r="S1615" s="1" t="s">
        <v>22</v>
      </c>
      <c r="T1615">
        <v>38.969720000000002</v>
      </c>
      <c r="U1615">
        <v>-77.385189999999994</v>
      </c>
      <c r="V1615" s="1" t="s">
        <v>222</v>
      </c>
      <c r="W1615" s="1" t="s">
        <v>22</v>
      </c>
      <c r="X1615" s="1" t="s">
        <v>22</v>
      </c>
      <c r="Y1615" s="1" t="s">
        <v>26</v>
      </c>
    </row>
    <row r="1616" spans="1:25" x14ac:dyDescent="0.25">
      <c r="A1616" s="1" t="s">
        <v>222</v>
      </c>
      <c r="B1616" s="2">
        <v>41793</v>
      </c>
      <c r="C1616">
        <v>62.9</v>
      </c>
      <c r="D1616">
        <v>82.4</v>
      </c>
      <c r="E1616">
        <v>73.099999999999994</v>
      </c>
      <c r="F1616">
        <v>62.9</v>
      </c>
      <c r="G1616">
        <v>71.2</v>
      </c>
      <c r="H1616">
        <v>84.3</v>
      </c>
      <c r="I1616">
        <v>10.4</v>
      </c>
      <c r="K1616">
        <v>225.41</v>
      </c>
      <c r="M1616">
        <v>0.1</v>
      </c>
      <c r="N1616">
        <v>12.5</v>
      </c>
      <c r="O1616" s="1" t="s">
        <v>22</v>
      </c>
      <c r="P1616">
        <v>9.8000000000000007</v>
      </c>
      <c r="Q1616">
        <v>59.8</v>
      </c>
      <c r="R1616">
        <v>1014.5</v>
      </c>
      <c r="S1616" s="1" t="s">
        <v>67</v>
      </c>
      <c r="T1616">
        <v>38.969720000000002</v>
      </c>
      <c r="U1616">
        <v>-77.385189999999994</v>
      </c>
      <c r="V1616" s="1" t="s">
        <v>222</v>
      </c>
      <c r="W1616" s="1" t="s">
        <v>22</v>
      </c>
      <c r="X1616" s="1" t="s">
        <v>22</v>
      </c>
      <c r="Y1616" s="1" t="s">
        <v>25</v>
      </c>
    </row>
    <row r="1617" spans="1:25" x14ac:dyDescent="0.25">
      <c r="A1617" s="1" t="s">
        <v>222</v>
      </c>
      <c r="B1617" s="2">
        <v>41794</v>
      </c>
      <c r="C1617">
        <v>64.5</v>
      </c>
      <c r="D1617">
        <v>84.6</v>
      </c>
      <c r="E1617">
        <v>74.099999999999994</v>
      </c>
      <c r="F1617">
        <v>62.2</v>
      </c>
      <c r="G1617">
        <v>69.55</v>
      </c>
      <c r="H1617">
        <v>83.9</v>
      </c>
      <c r="I1617">
        <v>10.199999999999999</v>
      </c>
      <c r="J1617">
        <v>30</v>
      </c>
      <c r="K1617">
        <v>229.32</v>
      </c>
      <c r="M1617">
        <v>0.5</v>
      </c>
      <c r="N1617">
        <v>20.83</v>
      </c>
      <c r="O1617" s="1" t="s">
        <v>22</v>
      </c>
      <c r="P1617">
        <v>9.4</v>
      </c>
      <c r="Q1617">
        <v>59.5</v>
      </c>
      <c r="R1617">
        <v>1009.9</v>
      </c>
      <c r="S1617" s="1" t="s">
        <v>181</v>
      </c>
      <c r="T1617">
        <v>38.969720000000002</v>
      </c>
      <c r="U1617">
        <v>-77.385189999999994</v>
      </c>
      <c r="V1617" s="1" t="s">
        <v>222</v>
      </c>
      <c r="W1617" s="1" t="s">
        <v>22</v>
      </c>
      <c r="X1617" s="1" t="s">
        <v>22</v>
      </c>
      <c r="Y1617" s="1" t="s">
        <v>25</v>
      </c>
    </row>
    <row r="1618" spans="1:25" x14ac:dyDescent="0.25">
      <c r="A1618" s="1" t="s">
        <v>222</v>
      </c>
      <c r="B1618" s="2">
        <v>41795</v>
      </c>
      <c r="C1618">
        <v>60.2</v>
      </c>
      <c r="D1618">
        <v>78.099999999999994</v>
      </c>
      <c r="E1618">
        <v>68.7</v>
      </c>
      <c r="F1618">
        <v>58.1</v>
      </c>
      <c r="G1618">
        <v>72.680000000000007</v>
      </c>
      <c r="I1618">
        <v>13.5</v>
      </c>
      <c r="K1618">
        <v>289.48</v>
      </c>
      <c r="M1618">
        <v>0.2</v>
      </c>
      <c r="N1618">
        <v>16.670000000000002</v>
      </c>
      <c r="O1618" s="1" t="s">
        <v>22</v>
      </c>
      <c r="P1618">
        <v>7.8</v>
      </c>
      <c r="Q1618">
        <v>73.3</v>
      </c>
      <c r="R1618">
        <v>1006.8</v>
      </c>
      <c r="S1618" s="1" t="s">
        <v>118</v>
      </c>
      <c r="T1618">
        <v>38.969720000000002</v>
      </c>
      <c r="U1618">
        <v>-77.385189999999994</v>
      </c>
      <c r="V1618" s="1" t="s">
        <v>222</v>
      </c>
      <c r="W1618" s="1" t="s">
        <v>22</v>
      </c>
      <c r="X1618" s="1" t="s">
        <v>22</v>
      </c>
      <c r="Y1618" s="1" t="s">
        <v>25</v>
      </c>
    </row>
    <row r="1619" spans="1:25" x14ac:dyDescent="0.25">
      <c r="A1619" s="1" t="s">
        <v>222</v>
      </c>
      <c r="B1619" s="2">
        <v>41796</v>
      </c>
      <c r="C1619">
        <v>55.8</v>
      </c>
      <c r="D1619">
        <v>76</v>
      </c>
      <c r="E1619">
        <v>66.5</v>
      </c>
      <c r="F1619">
        <v>50.3</v>
      </c>
      <c r="G1619">
        <v>58.32</v>
      </c>
      <c r="I1619">
        <v>14.9</v>
      </c>
      <c r="K1619">
        <v>294.55</v>
      </c>
      <c r="M1619">
        <v>0</v>
      </c>
      <c r="N1619">
        <v>0</v>
      </c>
      <c r="O1619" s="1" t="s">
        <v>22</v>
      </c>
      <c r="P1619">
        <v>10</v>
      </c>
      <c r="Q1619">
        <v>28.3</v>
      </c>
      <c r="R1619">
        <v>1013.6</v>
      </c>
      <c r="S1619" s="1" t="s">
        <v>22</v>
      </c>
      <c r="T1619">
        <v>38.969720000000002</v>
      </c>
      <c r="U1619">
        <v>-77.385189999999994</v>
      </c>
      <c r="V1619" s="1" t="s">
        <v>222</v>
      </c>
      <c r="W1619" s="1" t="s">
        <v>22</v>
      </c>
      <c r="X1619" s="1" t="s">
        <v>22</v>
      </c>
      <c r="Y1619" s="1" t="s">
        <v>26</v>
      </c>
    </row>
    <row r="1620" spans="1:25" x14ac:dyDescent="0.25">
      <c r="A1620" s="1" t="s">
        <v>222</v>
      </c>
      <c r="B1620" s="2">
        <v>41797</v>
      </c>
      <c r="C1620">
        <v>52.2</v>
      </c>
      <c r="D1620">
        <v>80.900000000000006</v>
      </c>
      <c r="E1620">
        <v>68.2</v>
      </c>
      <c r="F1620">
        <v>53.6</v>
      </c>
      <c r="G1620">
        <v>63.84</v>
      </c>
      <c r="H1620">
        <v>80.400000000000006</v>
      </c>
      <c r="I1620">
        <v>7.4</v>
      </c>
      <c r="K1620">
        <v>248.55</v>
      </c>
      <c r="M1620">
        <v>0</v>
      </c>
      <c r="N1620">
        <v>0</v>
      </c>
      <c r="O1620" s="1" t="s">
        <v>22</v>
      </c>
      <c r="P1620">
        <v>10</v>
      </c>
      <c r="Q1620">
        <v>23.9</v>
      </c>
      <c r="R1620">
        <v>1015.9</v>
      </c>
      <c r="S1620" s="1" t="s">
        <v>22</v>
      </c>
      <c r="T1620">
        <v>38.969720000000002</v>
      </c>
      <c r="U1620">
        <v>-77.385189999999994</v>
      </c>
      <c r="V1620" s="1" t="s">
        <v>222</v>
      </c>
      <c r="W1620" s="1" t="s">
        <v>22</v>
      </c>
      <c r="X1620" s="1" t="s">
        <v>22</v>
      </c>
      <c r="Y1620" s="1" t="s">
        <v>28</v>
      </c>
    </row>
    <row r="1621" spans="1:25" x14ac:dyDescent="0.25">
      <c r="A1621" s="1" t="s">
        <v>222</v>
      </c>
      <c r="B1621" s="2">
        <v>41798</v>
      </c>
      <c r="C1621">
        <v>58.2</v>
      </c>
      <c r="D1621">
        <v>81.2</v>
      </c>
      <c r="E1621">
        <v>71.3</v>
      </c>
      <c r="F1621">
        <v>61.1</v>
      </c>
      <c r="G1621">
        <v>72.069999999999993</v>
      </c>
      <c r="H1621">
        <v>82.3</v>
      </c>
      <c r="I1621">
        <v>13.6</v>
      </c>
      <c r="K1621">
        <v>168.05</v>
      </c>
      <c r="M1621">
        <v>0.3</v>
      </c>
      <c r="N1621">
        <v>12.5</v>
      </c>
      <c r="O1621" s="1" t="s">
        <v>22</v>
      </c>
      <c r="P1621">
        <v>9.5</v>
      </c>
      <c r="Q1621">
        <v>65.2</v>
      </c>
      <c r="R1621">
        <v>1012.9</v>
      </c>
      <c r="S1621" s="1" t="s">
        <v>168</v>
      </c>
      <c r="T1621">
        <v>38.969720000000002</v>
      </c>
      <c r="U1621">
        <v>-77.385189999999994</v>
      </c>
      <c r="V1621" s="1" t="s">
        <v>222</v>
      </c>
      <c r="W1621" s="1" t="s">
        <v>22</v>
      </c>
      <c r="X1621" s="1" t="s">
        <v>22</v>
      </c>
      <c r="Y1621" s="1" t="s">
        <v>25</v>
      </c>
    </row>
    <row r="1622" spans="1:25" x14ac:dyDescent="0.25">
      <c r="A1622" s="1" t="s">
        <v>222</v>
      </c>
      <c r="B1622" s="2">
        <v>41799</v>
      </c>
      <c r="C1622">
        <v>66.2</v>
      </c>
      <c r="D1622">
        <v>82</v>
      </c>
      <c r="E1622">
        <v>74</v>
      </c>
      <c r="F1622">
        <v>67.8</v>
      </c>
      <c r="G1622">
        <v>82.32</v>
      </c>
      <c r="H1622">
        <v>84.6</v>
      </c>
      <c r="I1622">
        <v>9.9</v>
      </c>
      <c r="K1622">
        <v>177.8</v>
      </c>
      <c r="M1622">
        <v>1.4</v>
      </c>
      <c r="N1622">
        <v>16.670000000000002</v>
      </c>
      <c r="O1622" s="1" t="s">
        <v>22</v>
      </c>
      <c r="P1622">
        <v>7.4</v>
      </c>
      <c r="Q1622">
        <v>90</v>
      </c>
      <c r="R1622">
        <v>1011.3</v>
      </c>
      <c r="S1622" s="1" t="s">
        <v>238</v>
      </c>
      <c r="T1622">
        <v>38.969720000000002</v>
      </c>
      <c r="U1622">
        <v>-77.385189999999994</v>
      </c>
      <c r="V1622" s="1" t="s">
        <v>222</v>
      </c>
      <c r="W1622" s="1" t="s">
        <v>22</v>
      </c>
      <c r="X1622" s="1" t="s">
        <v>22</v>
      </c>
      <c r="Y1622" s="1" t="s">
        <v>24</v>
      </c>
    </row>
    <row r="1623" spans="1:25" x14ac:dyDescent="0.25">
      <c r="A1623" s="1" t="s">
        <v>222</v>
      </c>
      <c r="B1623" s="2">
        <v>41800</v>
      </c>
      <c r="C1623">
        <v>69.900000000000006</v>
      </c>
      <c r="D1623">
        <v>84</v>
      </c>
      <c r="E1623">
        <v>76</v>
      </c>
      <c r="F1623">
        <v>68.599999999999994</v>
      </c>
      <c r="G1623">
        <v>79.599999999999994</v>
      </c>
      <c r="H1623">
        <v>86.3</v>
      </c>
      <c r="I1623">
        <v>8.6</v>
      </c>
      <c r="K1623">
        <v>261.10000000000002</v>
      </c>
      <c r="M1623">
        <v>0</v>
      </c>
      <c r="N1623">
        <v>4.17</v>
      </c>
      <c r="O1623" s="1" t="s">
        <v>22</v>
      </c>
      <c r="P1623">
        <v>8.6</v>
      </c>
      <c r="Q1623">
        <v>83.9</v>
      </c>
      <c r="R1623">
        <v>1012.1</v>
      </c>
      <c r="S1623" s="1" t="s">
        <v>97</v>
      </c>
      <c r="T1623">
        <v>38.969720000000002</v>
      </c>
      <c r="U1623">
        <v>-77.385189999999994</v>
      </c>
      <c r="V1623" s="1" t="s">
        <v>222</v>
      </c>
      <c r="W1623" s="1" t="s">
        <v>22</v>
      </c>
      <c r="X1623" s="1" t="s">
        <v>22</v>
      </c>
      <c r="Y1623" s="1" t="s">
        <v>23</v>
      </c>
    </row>
    <row r="1624" spans="1:25" x14ac:dyDescent="0.25">
      <c r="A1624" s="1" t="s">
        <v>222</v>
      </c>
      <c r="B1624" s="2">
        <v>41801</v>
      </c>
      <c r="C1624">
        <v>68.2</v>
      </c>
      <c r="D1624">
        <v>83.5</v>
      </c>
      <c r="E1624">
        <v>74.5</v>
      </c>
      <c r="F1624">
        <v>68.099999999999994</v>
      </c>
      <c r="G1624">
        <v>81.680000000000007</v>
      </c>
      <c r="H1624">
        <v>87.9</v>
      </c>
      <c r="I1624">
        <v>11.2</v>
      </c>
      <c r="J1624">
        <v>35.6</v>
      </c>
      <c r="K1624">
        <v>127.57</v>
      </c>
      <c r="M1624">
        <v>0.8</v>
      </c>
      <c r="N1624">
        <v>20.83</v>
      </c>
      <c r="O1624" s="1" t="s">
        <v>22</v>
      </c>
      <c r="P1624">
        <v>9.1</v>
      </c>
      <c r="Q1624">
        <v>88.7</v>
      </c>
      <c r="R1624">
        <v>1014.2</v>
      </c>
      <c r="S1624" s="1" t="s">
        <v>105</v>
      </c>
      <c r="T1624">
        <v>38.969720000000002</v>
      </c>
      <c r="U1624">
        <v>-77.385189999999994</v>
      </c>
      <c r="V1624" s="1" t="s">
        <v>222</v>
      </c>
      <c r="W1624" s="1" t="s">
        <v>22</v>
      </c>
      <c r="X1624" s="1" t="s">
        <v>22</v>
      </c>
      <c r="Y1624" s="1" t="s">
        <v>24</v>
      </c>
    </row>
    <row r="1625" spans="1:25" x14ac:dyDescent="0.25">
      <c r="A1625" s="1" t="s">
        <v>222</v>
      </c>
      <c r="B1625" s="2">
        <v>41802</v>
      </c>
      <c r="C1625">
        <v>68</v>
      </c>
      <c r="D1625">
        <v>75.900000000000006</v>
      </c>
      <c r="E1625">
        <v>71.2</v>
      </c>
      <c r="F1625">
        <v>68.7</v>
      </c>
      <c r="G1625">
        <v>92.06</v>
      </c>
      <c r="I1625">
        <v>12.9</v>
      </c>
      <c r="K1625">
        <v>127.91</v>
      </c>
      <c r="M1625">
        <v>0.4</v>
      </c>
      <c r="N1625">
        <v>29.17</v>
      </c>
      <c r="O1625" s="1" t="s">
        <v>22</v>
      </c>
      <c r="P1625">
        <v>8.4</v>
      </c>
      <c r="Q1625">
        <v>92.9</v>
      </c>
      <c r="R1625">
        <v>1012.9</v>
      </c>
      <c r="S1625" s="1" t="s">
        <v>94</v>
      </c>
      <c r="T1625">
        <v>38.969720000000002</v>
      </c>
      <c r="U1625">
        <v>-77.385189999999994</v>
      </c>
      <c r="V1625" s="1" t="s">
        <v>222</v>
      </c>
      <c r="W1625" s="1" t="s">
        <v>22</v>
      </c>
      <c r="X1625" s="1" t="s">
        <v>22</v>
      </c>
      <c r="Y1625" s="1" t="s">
        <v>24</v>
      </c>
    </row>
    <row r="1626" spans="1:25" x14ac:dyDescent="0.25">
      <c r="A1626" s="1" t="s">
        <v>222</v>
      </c>
      <c r="B1626" s="2">
        <v>41803</v>
      </c>
      <c r="C1626">
        <v>66.2</v>
      </c>
      <c r="D1626">
        <v>78.5</v>
      </c>
      <c r="E1626">
        <v>72.3</v>
      </c>
      <c r="F1626">
        <v>68</v>
      </c>
      <c r="G1626">
        <v>86.97</v>
      </c>
      <c r="I1626">
        <v>16.399999999999999</v>
      </c>
      <c r="J1626">
        <v>35.6</v>
      </c>
      <c r="K1626">
        <v>213.41</v>
      </c>
      <c r="M1626">
        <v>0.9</v>
      </c>
      <c r="N1626">
        <v>29.17</v>
      </c>
      <c r="O1626" s="1" t="s">
        <v>22</v>
      </c>
      <c r="P1626">
        <v>8.3000000000000007</v>
      </c>
      <c r="Q1626">
        <v>83.6</v>
      </c>
      <c r="R1626">
        <v>1009.3</v>
      </c>
      <c r="S1626" s="1" t="s">
        <v>95</v>
      </c>
      <c r="T1626">
        <v>38.969720000000002</v>
      </c>
      <c r="U1626">
        <v>-77.385189999999994</v>
      </c>
      <c r="V1626" s="1" t="s">
        <v>222</v>
      </c>
      <c r="W1626" s="1" t="s">
        <v>22</v>
      </c>
      <c r="X1626" s="1" t="s">
        <v>22</v>
      </c>
      <c r="Y1626" s="1" t="s">
        <v>24</v>
      </c>
    </row>
    <row r="1627" spans="1:25" x14ac:dyDescent="0.25">
      <c r="A1627" s="1" t="s">
        <v>222</v>
      </c>
      <c r="B1627" s="2">
        <v>41804</v>
      </c>
      <c r="C1627">
        <v>62</v>
      </c>
      <c r="D1627">
        <v>73.900000000000006</v>
      </c>
      <c r="E1627">
        <v>67.8</v>
      </c>
      <c r="F1627">
        <v>55</v>
      </c>
      <c r="G1627">
        <v>66.040000000000006</v>
      </c>
      <c r="I1627">
        <v>19.100000000000001</v>
      </c>
      <c r="K1627">
        <v>294.25</v>
      </c>
      <c r="M1627">
        <v>0</v>
      </c>
      <c r="N1627">
        <v>0</v>
      </c>
      <c r="O1627" s="1" t="s">
        <v>22</v>
      </c>
      <c r="P1627">
        <v>10</v>
      </c>
      <c r="Q1627">
        <v>48.7</v>
      </c>
      <c r="R1627">
        <v>1015.6</v>
      </c>
      <c r="S1627" s="1" t="s">
        <v>22</v>
      </c>
      <c r="T1627">
        <v>38.969720000000002</v>
      </c>
      <c r="U1627">
        <v>-77.385189999999994</v>
      </c>
      <c r="V1627" s="1" t="s">
        <v>222</v>
      </c>
      <c r="W1627" s="1" t="s">
        <v>22</v>
      </c>
      <c r="X1627" s="1" t="s">
        <v>22</v>
      </c>
      <c r="Y1627" s="1" t="s">
        <v>26</v>
      </c>
    </row>
    <row r="1628" spans="1:25" x14ac:dyDescent="0.25">
      <c r="A1628" s="1" t="s">
        <v>222</v>
      </c>
      <c r="B1628" s="2">
        <v>41805</v>
      </c>
      <c r="C1628">
        <v>53</v>
      </c>
      <c r="D1628">
        <v>80</v>
      </c>
      <c r="E1628">
        <v>67.599999999999994</v>
      </c>
      <c r="F1628">
        <v>54.6</v>
      </c>
      <c r="G1628">
        <v>65.77</v>
      </c>
      <c r="I1628">
        <v>6.4</v>
      </c>
      <c r="K1628">
        <v>213.75</v>
      </c>
      <c r="M1628">
        <v>0</v>
      </c>
      <c r="N1628">
        <v>0</v>
      </c>
      <c r="O1628" s="1" t="s">
        <v>22</v>
      </c>
      <c r="P1628">
        <v>10</v>
      </c>
      <c r="Q1628">
        <v>27.1</v>
      </c>
      <c r="R1628">
        <v>1020.6</v>
      </c>
      <c r="S1628" s="1" t="s">
        <v>22</v>
      </c>
      <c r="T1628">
        <v>38.969720000000002</v>
      </c>
      <c r="U1628">
        <v>-77.385189999999994</v>
      </c>
      <c r="V1628" s="1" t="s">
        <v>222</v>
      </c>
      <c r="W1628" s="1" t="s">
        <v>22</v>
      </c>
      <c r="X1628" s="1" t="s">
        <v>22</v>
      </c>
      <c r="Y1628" s="1" t="s">
        <v>26</v>
      </c>
    </row>
    <row r="1629" spans="1:25" x14ac:dyDescent="0.25">
      <c r="A1629" s="1" t="s">
        <v>222</v>
      </c>
      <c r="B1629" s="2">
        <v>41806</v>
      </c>
      <c r="C1629">
        <v>61.9</v>
      </c>
      <c r="D1629">
        <v>88.2</v>
      </c>
      <c r="E1629">
        <v>75.5</v>
      </c>
      <c r="F1629">
        <v>62.8</v>
      </c>
      <c r="G1629">
        <v>68.290000000000006</v>
      </c>
      <c r="H1629">
        <v>88.9</v>
      </c>
      <c r="I1629">
        <v>6.7</v>
      </c>
      <c r="K1629">
        <v>249.93</v>
      </c>
      <c r="M1629">
        <v>0</v>
      </c>
      <c r="N1629">
        <v>4.17</v>
      </c>
      <c r="O1629" s="1" t="s">
        <v>22</v>
      </c>
      <c r="P1629">
        <v>9.9</v>
      </c>
      <c r="Q1629">
        <v>43.4</v>
      </c>
      <c r="R1629">
        <v>1019.5</v>
      </c>
      <c r="S1629" s="1" t="s">
        <v>381</v>
      </c>
      <c r="T1629">
        <v>38.969720000000002</v>
      </c>
      <c r="U1629">
        <v>-77.385189999999994</v>
      </c>
      <c r="V1629" s="1" t="s">
        <v>222</v>
      </c>
      <c r="W1629" s="1" t="s">
        <v>22</v>
      </c>
      <c r="X1629" s="1" t="s">
        <v>22</v>
      </c>
      <c r="Y1629" s="1" t="s">
        <v>26</v>
      </c>
    </row>
    <row r="1630" spans="1:25" x14ac:dyDescent="0.25">
      <c r="A1630" s="1" t="s">
        <v>222</v>
      </c>
      <c r="B1630" s="2">
        <v>41807</v>
      </c>
      <c r="C1630">
        <v>67.099999999999994</v>
      </c>
      <c r="D1630">
        <v>90</v>
      </c>
      <c r="E1630">
        <v>80.2</v>
      </c>
      <c r="F1630">
        <v>67.900000000000006</v>
      </c>
      <c r="G1630">
        <v>68.05</v>
      </c>
      <c r="H1630">
        <v>95.1</v>
      </c>
      <c r="I1630">
        <v>10.8</v>
      </c>
      <c r="K1630">
        <v>229.2</v>
      </c>
      <c r="M1630">
        <v>0</v>
      </c>
      <c r="N1630">
        <v>0</v>
      </c>
      <c r="O1630" s="1" t="s">
        <v>22</v>
      </c>
      <c r="P1630">
        <v>9.9</v>
      </c>
      <c r="Q1630">
        <v>46.5</v>
      </c>
      <c r="R1630">
        <v>1017.6</v>
      </c>
      <c r="S1630" s="1" t="s">
        <v>76</v>
      </c>
      <c r="T1630">
        <v>38.969720000000002</v>
      </c>
      <c r="U1630">
        <v>-77.385189999999994</v>
      </c>
      <c r="V1630" s="1" t="s">
        <v>222</v>
      </c>
      <c r="W1630" s="1" t="s">
        <v>22</v>
      </c>
      <c r="X1630" s="1" t="s">
        <v>22</v>
      </c>
      <c r="Y1630" s="1" t="s">
        <v>26</v>
      </c>
    </row>
    <row r="1631" spans="1:25" x14ac:dyDescent="0.25">
      <c r="A1631" s="1" t="s">
        <v>222</v>
      </c>
      <c r="B1631" s="2">
        <v>41808</v>
      </c>
      <c r="C1631">
        <v>71.3</v>
      </c>
      <c r="D1631">
        <v>91.1</v>
      </c>
      <c r="E1631">
        <v>82.2</v>
      </c>
      <c r="F1631">
        <v>69.3</v>
      </c>
      <c r="G1631">
        <v>66.569999999999993</v>
      </c>
      <c r="H1631">
        <v>97.6</v>
      </c>
      <c r="I1631">
        <v>8.5</v>
      </c>
      <c r="K1631">
        <v>234.83</v>
      </c>
      <c r="M1631">
        <v>0</v>
      </c>
      <c r="N1631">
        <v>0</v>
      </c>
      <c r="O1631" s="1" t="s">
        <v>22</v>
      </c>
      <c r="P1631">
        <v>9.9</v>
      </c>
      <c r="Q1631">
        <v>44.7</v>
      </c>
      <c r="R1631">
        <v>1015.4</v>
      </c>
      <c r="S1631" s="1" t="s">
        <v>22</v>
      </c>
      <c r="T1631">
        <v>38.969720000000002</v>
      </c>
      <c r="U1631">
        <v>-77.385189999999994</v>
      </c>
      <c r="V1631" s="1" t="s">
        <v>222</v>
      </c>
      <c r="W1631" s="1" t="s">
        <v>22</v>
      </c>
      <c r="X1631" s="1" t="s">
        <v>22</v>
      </c>
      <c r="Y1631" s="1" t="s">
        <v>26</v>
      </c>
    </row>
    <row r="1632" spans="1:25" x14ac:dyDescent="0.25">
      <c r="A1632" s="1" t="s">
        <v>222</v>
      </c>
      <c r="B1632" s="2">
        <v>41809</v>
      </c>
      <c r="C1632">
        <v>71.7</v>
      </c>
      <c r="D1632">
        <v>82.4</v>
      </c>
      <c r="E1632">
        <v>77.2</v>
      </c>
      <c r="F1632">
        <v>67.2</v>
      </c>
      <c r="G1632">
        <v>72.05</v>
      </c>
      <c r="H1632">
        <v>84.7</v>
      </c>
      <c r="I1632">
        <v>14.9</v>
      </c>
      <c r="J1632">
        <v>34.4</v>
      </c>
      <c r="K1632">
        <v>215.54</v>
      </c>
      <c r="M1632">
        <v>0</v>
      </c>
      <c r="N1632">
        <v>4.17</v>
      </c>
      <c r="O1632" s="1" t="s">
        <v>22</v>
      </c>
      <c r="P1632">
        <v>9.9</v>
      </c>
      <c r="Q1632">
        <v>78.599999999999994</v>
      </c>
      <c r="R1632">
        <v>1015.8</v>
      </c>
      <c r="S1632" s="1" t="s">
        <v>83</v>
      </c>
      <c r="T1632">
        <v>38.969720000000002</v>
      </c>
      <c r="U1632">
        <v>-77.385189999999994</v>
      </c>
      <c r="V1632" s="1" t="s">
        <v>222</v>
      </c>
      <c r="W1632" s="1" t="s">
        <v>22</v>
      </c>
      <c r="X1632" s="1" t="s">
        <v>22</v>
      </c>
      <c r="Y1632" s="1" t="s">
        <v>23</v>
      </c>
    </row>
    <row r="1633" spans="1:25" x14ac:dyDescent="0.25">
      <c r="A1633" s="1" t="s">
        <v>222</v>
      </c>
      <c r="B1633" s="2">
        <v>41810</v>
      </c>
      <c r="C1633">
        <v>64.8</v>
      </c>
      <c r="D1633">
        <v>80.8</v>
      </c>
      <c r="E1633">
        <v>72.7</v>
      </c>
      <c r="F1633">
        <v>56.2</v>
      </c>
      <c r="G1633">
        <v>59.23</v>
      </c>
      <c r="H1633">
        <v>80.7</v>
      </c>
      <c r="I1633">
        <v>8.5</v>
      </c>
      <c r="K1633">
        <v>232.43</v>
      </c>
      <c r="M1633">
        <v>0</v>
      </c>
      <c r="N1633">
        <v>0</v>
      </c>
      <c r="O1633" s="1" t="s">
        <v>22</v>
      </c>
      <c r="P1633">
        <v>10</v>
      </c>
      <c r="Q1633">
        <v>60</v>
      </c>
      <c r="R1633">
        <v>1016.3</v>
      </c>
      <c r="S1633" s="1" t="s">
        <v>22</v>
      </c>
      <c r="T1633">
        <v>38.969720000000002</v>
      </c>
      <c r="U1633">
        <v>-77.385189999999994</v>
      </c>
      <c r="V1633" s="1" t="s">
        <v>222</v>
      </c>
      <c r="W1633" s="1" t="s">
        <v>22</v>
      </c>
      <c r="X1633" s="1" t="s">
        <v>22</v>
      </c>
      <c r="Y1633" s="1" t="s">
        <v>26</v>
      </c>
    </row>
    <row r="1634" spans="1:25" x14ac:dyDescent="0.25">
      <c r="A1634" s="1" t="s">
        <v>222</v>
      </c>
      <c r="B1634" s="2">
        <v>41811</v>
      </c>
      <c r="C1634">
        <v>65.3</v>
      </c>
      <c r="D1634">
        <v>71</v>
      </c>
      <c r="E1634">
        <v>67.5</v>
      </c>
      <c r="F1634">
        <v>61.5</v>
      </c>
      <c r="G1634">
        <v>81.5</v>
      </c>
      <c r="I1634">
        <v>6.6</v>
      </c>
      <c r="K1634">
        <v>110.26</v>
      </c>
      <c r="M1634">
        <v>0.1</v>
      </c>
      <c r="N1634">
        <v>20.83</v>
      </c>
      <c r="O1634" s="1" t="s">
        <v>22</v>
      </c>
      <c r="P1634">
        <v>8.9</v>
      </c>
      <c r="Q1634">
        <v>94.8</v>
      </c>
      <c r="R1634">
        <v>1013.1</v>
      </c>
      <c r="S1634" s="1" t="s">
        <v>62</v>
      </c>
      <c r="T1634">
        <v>38.969720000000002</v>
      </c>
      <c r="U1634">
        <v>-77.385189999999994</v>
      </c>
      <c r="V1634" s="1" t="s">
        <v>222</v>
      </c>
      <c r="W1634" s="1" t="s">
        <v>22</v>
      </c>
      <c r="X1634" s="1" t="s">
        <v>22</v>
      </c>
      <c r="Y1634" s="1" t="s">
        <v>24</v>
      </c>
    </row>
    <row r="1635" spans="1:25" x14ac:dyDescent="0.25">
      <c r="A1635" s="1" t="s">
        <v>222</v>
      </c>
      <c r="B1635" s="2">
        <v>41812</v>
      </c>
      <c r="C1635">
        <v>65</v>
      </c>
      <c r="D1635">
        <v>79.099999999999994</v>
      </c>
      <c r="E1635">
        <v>70.5</v>
      </c>
      <c r="F1635">
        <v>60.5</v>
      </c>
      <c r="G1635">
        <v>71.73</v>
      </c>
      <c r="I1635">
        <v>6.7</v>
      </c>
      <c r="K1635">
        <v>179.95</v>
      </c>
      <c r="M1635">
        <v>0</v>
      </c>
      <c r="N1635">
        <v>0</v>
      </c>
      <c r="O1635" s="1" t="s">
        <v>22</v>
      </c>
      <c r="P1635">
        <v>10</v>
      </c>
      <c r="Q1635">
        <v>77.900000000000006</v>
      </c>
      <c r="R1635">
        <v>1014.1</v>
      </c>
      <c r="S1635" s="1" t="s">
        <v>22</v>
      </c>
      <c r="T1635">
        <v>38.969720000000002</v>
      </c>
      <c r="U1635">
        <v>-77.385189999999994</v>
      </c>
      <c r="V1635" s="1" t="s">
        <v>222</v>
      </c>
      <c r="W1635" s="1" t="s">
        <v>22</v>
      </c>
      <c r="X1635" s="1" t="s">
        <v>22</v>
      </c>
      <c r="Y1635" s="1" t="s">
        <v>23</v>
      </c>
    </row>
    <row r="1636" spans="1:25" x14ac:dyDescent="0.25">
      <c r="A1636" s="1" t="s">
        <v>222</v>
      </c>
      <c r="B1636" s="2">
        <v>41813</v>
      </c>
      <c r="C1636">
        <v>59.4</v>
      </c>
      <c r="D1636">
        <v>81</v>
      </c>
      <c r="E1636">
        <v>71.400000000000006</v>
      </c>
      <c r="F1636">
        <v>59.7</v>
      </c>
      <c r="G1636">
        <v>68.89</v>
      </c>
      <c r="H1636">
        <v>81.7</v>
      </c>
      <c r="I1636">
        <v>11.4</v>
      </c>
      <c r="K1636">
        <v>164.26</v>
      </c>
      <c r="M1636">
        <v>0</v>
      </c>
      <c r="N1636">
        <v>0</v>
      </c>
      <c r="O1636" s="1" t="s">
        <v>22</v>
      </c>
      <c r="P1636">
        <v>10</v>
      </c>
      <c r="Q1636">
        <v>56.4</v>
      </c>
      <c r="R1636">
        <v>1018.6</v>
      </c>
      <c r="S1636" s="1" t="s">
        <v>22</v>
      </c>
      <c r="T1636">
        <v>38.969720000000002</v>
      </c>
      <c r="U1636">
        <v>-77.385189999999994</v>
      </c>
      <c r="V1636" s="1" t="s">
        <v>222</v>
      </c>
      <c r="W1636" s="1" t="s">
        <v>22</v>
      </c>
      <c r="X1636" s="1" t="s">
        <v>22</v>
      </c>
      <c r="Y1636" s="1" t="s">
        <v>26</v>
      </c>
    </row>
    <row r="1637" spans="1:25" x14ac:dyDescent="0.25">
      <c r="A1637" s="1" t="s">
        <v>222</v>
      </c>
      <c r="B1637" s="2">
        <v>41814</v>
      </c>
      <c r="C1637">
        <v>64.400000000000006</v>
      </c>
      <c r="D1637">
        <v>82.9</v>
      </c>
      <c r="E1637">
        <v>74.2</v>
      </c>
      <c r="F1637">
        <v>63.9</v>
      </c>
      <c r="G1637">
        <v>71.03</v>
      </c>
      <c r="H1637">
        <v>85.7</v>
      </c>
      <c r="I1637">
        <v>15.5</v>
      </c>
      <c r="K1637">
        <v>178.21</v>
      </c>
      <c r="M1637">
        <v>0</v>
      </c>
      <c r="N1637">
        <v>0</v>
      </c>
      <c r="O1637" s="1" t="s">
        <v>22</v>
      </c>
      <c r="P1637">
        <v>10</v>
      </c>
      <c r="Q1637">
        <v>57.8</v>
      </c>
      <c r="R1637">
        <v>1018.7</v>
      </c>
      <c r="S1637" s="1" t="s">
        <v>22</v>
      </c>
      <c r="T1637">
        <v>38.969720000000002</v>
      </c>
      <c r="U1637">
        <v>-77.385189999999994</v>
      </c>
      <c r="V1637" s="1" t="s">
        <v>222</v>
      </c>
      <c r="W1637" s="1" t="s">
        <v>22</v>
      </c>
      <c r="X1637" s="1" t="s">
        <v>22</v>
      </c>
      <c r="Y1637" s="1" t="s">
        <v>26</v>
      </c>
    </row>
    <row r="1638" spans="1:25" x14ac:dyDescent="0.25">
      <c r="A1638" s="1" t="s">
        <v>222</v>
      </c>
      <c r="B1638" s="2">
        <v>41815</v>
      </c>
      <c r="C1638">
        <v>70.3</v>
      </c>
      <c r="D1638">
        <v>88.1</v>
      </c>
      <c r="E1638">
        <v>77.8</v>
      </c>
      <c r="F1638">
        <v>69.400000000000006</v>
      </c>
      <c r="G1638">
        <v>76.97</v>
      </c>
      <c r="H1638">
        <v>92.9</v>
      </c>
      <c r="I1638">
        <v>13.5</v>
      </c>
      <c r="K1638">
        <v>186.12</v>
      </c>
      <c r="M1638">
        <v>0</v>
      </c>
      <c r="N1638">
        <v>12.5</v>
      </c>
      <c r="O1638" s="1" t="s">
        <v>22</v>
      </c>
      <c r="P1638">
        <v>9.9</v>
      </c>
      <c r="Q1638">
        <v>73.099999999999994</v>
      </c>
      <c r="R1638">
        <v>1012.8</v>
      </c>
      <c r="S1638" s="1" t="s">
        <v>84</v>
      </c>
      <c r="T1638">
        <v>38.969720000000002</v>
      </c>
      <c r="U1638">
        <v>-77.385189999999994</v>
      </c>
      <c r="V1638" s="1" t="s">
        <v>222</v>
      </c>
      <c r="W1638" s="1" t="s">
        <v>22</v>
      </c>
      <c r="X1638" s="1" t="s">
        <v>22</v>
      </c>
      <c r="Y1638" s="1" t="s">
        <v>26</v>
      </c>
    </row>
    <row r="1639" spans="1:25" x14ac:dyDescent="0.25">
      <c r="A1639" s="1" t="s">
        <v>222</v>
      </c>
      <c r="B1639" s="2">
        <v>41816</v>
      </c>
      <c r="C1639">
        <v>70.2</v>
      </c>
      <c r="D1639">
        <v>85.7</v>
      </c>
      <c r="E1639">
        <v>77.400000000000006</v>
      </c>
      <c r="F1639">
        <v>64.599999999999994</v>
      </c>
      <c r="G1639">
        <v>67.209999999999994</v>
      </c>
      <c r="H1639">
        <v>86.4</v>
      </c>
      <c r="I1639">
        <v>17.7</v>
      </c>
      <c r="K1639">
        <v>291.04000000000002</v>
      </c>
      <c r="M1639">
        <v>0</v>
      </c>
      <c r="N1639">
        <v>0</v>
      </c>
      <c r="O1639" s="1" t="s">
        <v>22</v>
      </c>
      <c r="P1639">
        <v>10</v>
      </c>
      <c r="Q1639">
        <v>54.7</v>
      </c>
      <c r="R1639">
        <v>1013.2</v>
      </c>
      <c r="S1639" s="1" t="s">
        <v>22</v>
      </c>
      <c r="T1639">
        <v>38.969720000000002</v>
      </c>
      <c r="U1639">
        <v>-77.385189999999994</v>
      </c>
      <c r="V1639" s="1" t="s">
        <v>222</v>
      </c>
      <c r="W1639" s="1" t="s">
        <v>22</v>
      </c>
      <c r="X1639" s="1" t="s">
        <v>22</v>
      </c>
      <c r="Y1639" s="1" t="s">
        <v>26</v>
      </c>
    </row>
    <row r="1640" spans="1:25" x14ac:dyDescent="0.25">
      <c r="A1640" s="1" t="s">
        <v>222</v>
      </c>
      <c r="B1640" s="2">
        <v>41817</v>
      </c>
      <c r="C1640">
        <v>66.900000000000006</v>
      </c>
      <c r="D1640">
        <v>84</v>
      </c>
      <c r="E1640">
        <v>75.099999999999994</v>
      </c>
      <c r="F1640">
        <v>64.599999999999994</v>
      </c>
      <c r="G1640">
        <v>70.81</v>
      </c>
      <c r="H1640">
        <v>86</v>
      </c>
      <c r="I1640">
        <v>13.6</v>
      </c>
      <c r="K1640">
        <v>157.82</v>
      </c>
      <c r="M1640">
        <v>0</v>
      </c>
      <c r="N1640">
        <v>4.17</v>
      </c>
      <c r="O1640" s="1" t="s">
        <v>22</v>
      </c>
      <c r="P1640">
        <v>10</v>
      </c>
      <c r="Q1640">
        <v>50.7</v>
      </c>
      <c r="R1640">
        <v>1018.3</v>
      </c>
      <c r="S1640" s="1" t="s">
        <v>67</v>
      </c>
      <c r="T1640">
        <v>38.969720000000002</v>
      </c>
      <c r="U1640">
        <v>-77.385189999999994</v>
      </c>
      <c r="V1640" s="1" t="s">
        <v>222</v>
      </c>
      <c r="W1640" s="1" t="s">
        <v>22</v>
      </c>
      <c r="X1640" s="1" t="s">
        <v>22</v>
      </c>
      <c r="Y1640" s="1" t="s">
        <v>26</v>
      </c>
    </row>
    <row r="1641" spans="1:25" x14ac:dyDescent="0.25">
      <c r="A1641" s="1" t="s">
        <v>222</v>
      </c>
      <c r="B1641" s="2">
        <v>41818</v>
      </c>
      <c r="C1641">
        <v>62.4</v>
      </c>
      <c r="D1641">
        <v>82.7</v>
      </c>
      <c r="E1641">
        <v>73.599999999999994</v>
      </c>
      <c r="F1641">
        <v>59.4</v>
      </c>
      <c r="G1641">
        <v>64.3</v>
      </c>
      <c r="H1641">
        <v>82.7</v>
      </c>
      <c r="I1641">
        <v>11.2</v>
      </c>
      <c r="K1641">
        <v>140.63999999999999</v>
      </c>
      <c r="M1641">
        <v>0</v>
      </c>
      <c r="N1641">
        <v>0</v>
      </c>
      <c r="O1641" s="1" t="s">
        <v>22</v>
      </c>
      <c r="P1641">
        <v>10</v>
      </c>
      <c r="Q1641">
        <v>54.5</v>
      </c>
      <c r="R1641">
        <v>1023.7</v>
      </c>
      <c r="S1641" s="1" t="s">
        <v>22</v>
      </c>
      <c r="T1641">
        <v>38.969720000000002</v>
      </c>
      <c r="U1641">
        <v>-77.385189999999994</v>
      </c>
      <c r="V1641" s="1" t="s">
        <v>222</v>
      </c>
      <c r="W1641" s="1" t="s">
        <v>22</v>
      </c>
      <c r="X1641" s="1" t="s">
        <v>22</v>
      </c>
      <c r="Y1641" s="1" t="s">
        <v>26</v>
      </c>
    </row>
    <row r="1642" spans="1:25" x14ac:dyDescent="0.25">
      <c r="A1642" s="1" t="s">
        <v>222</v>
      </c>
      <c r="B1642" s="2">
        <v>41819</v>
      </c>
      <c r="C1642">
        <v>63</v>
      </c>
      <c r="D1642">
        <v>82.5</v>
      </c>
      <c r="E1642">
        <v>74.099999999999994</v>
      </c>
      <c r="F1642">
        <v>56.6</v>
      </c>
      <c r="G1642">
        <v>57.39</v>
      </c>
      <c r="H1642">
        <v>81.8</v>
      </c>
      <c r="I1642">
        <v>12.5</v>
      </c>
      <c r="K1642">
        <v>182.22</v>
      </c>
      <c r="M1642">
        <v>0</v>
      </c>
      <c r="N1642">
        <v>0</v>
      </c>
      <c r="O1642" s="1" t="s">
        <v>22</v>
      </c>
      <c r="P1642">
        <v>10</v>
      </c>
      <c r="Q1642">
        <v>67</v>
      </c>
      <c r="R1642">
        <v>1022.6</v>
      </c>
      <c r="S1642" s="1" t="s">
        <v>22</v>
      </c>
      <c r="T1642">
        <v>38.969720000000002</v>
      </c>
      <c r="U1642">
        <v>-77.385189999999994</v>
      </c>
      <c r="V1642" s="1" t="s">
        <v>222</v>
      </c>
      <c r="W1642" s="1" t="s">
        <v>22</v>
      </c>
      <c r="X1642" s="1" t="s">
        <v>22</v>
      </c>
      <c r="Y1642" s="1" t="s">
        <v>26</v>
      </c>
    </row>
    <row r="1643" spans="1:25" x14ac:dyDescent="0.25">
      <c r="A1643" s="1" t="s">
        <v>222</v>
      </c>
      <c r="B1643" s="2">
        <v>41820</v>
      </c>
      <c r="C1643">
        <v>67.099999999999994</v>
      </c>
      <c r="D1643">
        <v>86.4</v>
      </c>
      <c r="E1643">
        <v>77</v>
      </c>
      <c r="F1643">
        <v>63.9</v>
      </c>
      <c r="G1643">
        <v>64.680000000000007</v>
      </c>
      <c r="H1643">
        <v>90</v>
      </c>
      <c r="I1643">
        <v>9.6999999999999993</v>
      </c>
      <c r="K1643">
        <v>180.5</v>
      </c>
      <c r="M1643">
        <v>0</v>
      </c>
      <c r="N1643">
        <v>0</v>
      </c>
      <c r="O1643" s="1" t="s">
        <v>22</v>
      </c>
      <c r="P1643">
        <v>10</v>
      </c>
      <c r="Q1643">
        <v>65.8</v>
      </c>
      <c r="R1643">
        <v>1016.9</v>
      </c>
      <c r="S1643" s="1" t="s">
        <v>22</v>
      </c>
      <c r="T1643">
        <v>38.969720000000002</v>
      </c>
      <c r="U1643">
        <v>-77.385189999999994</v>
      </c>
      <c r="V1643" s="1" t="s">
        <v>222</v>
      </c>
      <c r="W1643" s="1" t="s">
        <v>22</v>
      </c>
      <c r="X1643" s="1" t="s">
        <v>22</v>
      </c>
      <c r="Y1643" s="1" t="s">
        <v>26</v>
      </c>
    </row>
    <row r="1644" spans="1:25" x14ac:dyDescent="0.25">
      <c r="A1644" s="1" t="s">
        <v>222</v>
      </c>
      <c r="B1644" s="2">
        <v>41821</v>
      </c>
      <c r="C1644">
        <v>71.8</v>
      </c>
      <c r="D1644">
        <v>90.4</v>
      </c>
      <c r="E1644">
        <v>81.3</v>
      </c>
      <c r="F1644">
        <v>69.400000000000006</v>
      </c>
      <c r="G1644">
        <v>68.3</v>
      </c>
      <c r="H1644">
        <v>97.1</v>
      </c>
      <c r="I1644">
        <v>14</v>
      </c>
      <c r="K1644">
        <v>188.5</v>
      </c>
      <c r="M1644">
        <v>0</v>
      </c>
      <c r="N1644">
        <v>0</v>
      </c>
      <c r="O1644" s="1" t="s">
        <v>22</v>
      </c>
      <c r="P1644">
        <v>10</v>
      </c>
      <c r="Q1644">
        <v>45.9</v>
      </c>
      <c r="R1644">
        <v>1011.9</v>
      </c>
      <c r="S1644" s="1" t="s">
        <v>76</v>
      </c>
      <c r="T1644">
        <v>38.969720000000002</v>
      </c>
      <c r="U1644">
        <v>-77.385189999999994</v>
      </c>
      <c r="V1644" s="1" t="s">
        <v>222</v>
      </c>
      <c r="W1644" s="1" t="s">
        <v>22</v>
      </c>
      <c r="X1644" s="1" t="s">
        <v>22</v>
      </c>
      <c r="Y1644" s="1" t="s">
        <v>26</v>
      </c>
    </row>
    <row r="1645" spans="1:25" x14ac:dyDescent="0.25">
      <c r="A1645" s="1" t="s">
        <v>222</v>
      </c>
      <c r="B1645" s="2">
        <v>41822</v>
      </c>
      <c r="C1645">
        <v>73.8</v>
      </c>
      <c r="D1645">
        <v>93.6</v>
      </c>
      <c r="E1645">
        <v>81.3</v>
      </c>
      <c r="F1645">
        <v>71.5</v>
      </c>
      <c r="G1645">
        <v>73.959999999999994</v>
      </c>
      <c r="H1645">
        <v>100.4</v>
      </c>
      <c r="I1645">
        <v>16</v>
      </c>
      <c r="J1645">
        <v>31.1</v>
      </c>
      <c r="K1645">
        <v>213.43</v>
      </c>
      <c r="M1645">
        <v>0.2</v>
      </c>
      <c r="N1645">
        <v>12.5</v>
      </c>
      <c r="O1645" s="1" t="s">
        <v>22</v>
      </c>
      <c r="P1645">
        <v>9.6999999999999993</v>
      </c>
      <c r="Q1645">
        <v>50.4</v>
      </c>
      <c r="R1645">
        <v>1011.4</v>
      </c>
      <c r="S1645" s="1" t="s">
        <v>203</v>
      </c>
      <c r="T1645">
        <v>38.969720000000002</v>
      </c>
      <c r="U1645">
        <v>-77.385189999999994</v>
      </c>
      <c r="V1645" s="1" t="s">
        <v>222</v>
      </c>
      <c r="W1645" s="1" t="s">
        <v>22</v>
      </c>
      <c r="X1645" s="1" t="s">
        <v>22</v>
      </c>
      <c r="Y1645" s="1" t="s">
        <v>25</v>
      </c>
    </row>
    <row r="1646" spans="1:25" x14ac:dyDescent="0.25">
      <c r="A1646" s="1" t="s">
        <v>222</v>
      </c>
      <c r="B1646" s="2">
        <v>41823</v>
      </c>
      <c r="C1646">
        <v>69.5</v>
      </c>
      <c r="D1646">
        <v>85.6</v>
      </c>
      <c r="E1646">
        <v>74.599999999999994</v>
      </c>
      <c r="F1646">
        <v>70.3</v>
      </c>
      <c r="G1646">
        <v>87.73</v>
      </c>
      <c r="H1646">
        <v>91.7</v>
      </c>
      <c r="I1646">
        <v>9.1999999999999993</v>
      </c>
      <c r="K1646">
        <v>232.33</v>
      </c>
      <c r="M1646">
        <v>0.2</v>
      </c>
      <c r="N1646">
        <v>41.67</v>
      </c>
      <c r="O1646" s="1" t="s">
        <v>22</v>
      </c>
      <c r="P1646">
        <v>9.1999999999999993</v>
      </c>
      <c r="Q1646">
        <v>81.7</v>
      </c>
      <c r="R1646">
        <v>1013.9</v>
      </c>
      <c r="S1646" s="1" t="s">
        <v>106</v>
      </c>
      <c r="T1646">
        <v>38.969720000000002</v>
      </c>
      <c r="U1646">
        <v>-77.385189999999994</v>
      </c>
      <c r="V1646" s="1" t="s">
        <v>222</v>
      </c>
      <c r="W1646" s="1" t="s">
        <v>22</v>
      </c>
      <c r="X1646" s="1" t="s">
        <v>22</v>
      </c>
      <c r="Y1646" s="1" t="s">
        <v>24</v>
      </c>
    </row>
    <row r="1647" spans="1:25" x14ac:dyDescent="0.25">
      <c r="A1647" s="1" t="s">
        <v>222</v>
      </c>
      <c r="B1647" s="2">
        <v>41824</v>
      </c>
      <c r="C1647">
        <v>65.5</v>
      </c>
      <c r="D1647">
        <v>78.099999999999994</v>
      </c>
      <c r="E1647">
        <v>72.099999999999994</v>
      </c>
      <c r="F1647">
        <v>57.1</v>
      </c>
      <c r="G1647">
        <v>62.97</v>
      </c>
      <c r="I1647">
        <v>23.2</v>
      </c>
      <c r="J1647">
        <v>35.6</v>
      </c>
      <c r="K1647">
        <v>299.95999999999998</v>
      </c>
      <c r="M1647">
        <v>0.1</v>
      </c>
      <c r="N1647">
        <v>25</v>
      </c>
      <c r="O1647" s="1" t="s">
        <v>22</v>
      </c>
      <c r="P1647">
        <v>9.5</v>
      </c>
      <c r="Q1647">
        <v>59.1</v>
      </c>
      <c r="R1647">
        <v>1017.1</v>
      </c>
      <c r="S1647" s="1" t="s">
        <v>68</v>
      </c>
      <c r="T1647">
        <v>38.969720000000002</v>
      </c>
      <c r="U1647">
        <v>-77.385189999999994</v>
      </c>
      <c r="V1647" s="1" t="s">
        <v>222</v>
      </c>
      <c r="W1647" s="1" t="s">
        <v>22</v>
      </c>
      <c r="X1647" s="1" t="s">
        <v>22</v>
      </c>
      <c r="Y1647" s="1" t="s">
        <v>25</v>
      </c>
    </row>
    <row r="1648" spans="1:25" x14ac:dyDescent="0.25">
      <c r="A1648" s="1" t="s">
        <v>222</v>
      </c>
      <c r="B1648" s="2">
        <v>41825</v>
      </c>
      <c r="C1648">
        <v>55.6</v>
      </c>
      <c r="D1648">
        <v>80</v>
      </c>
      <c r="E1648">
        <v>69</v>
      </c>
      <c r="F1648">
        <v>48.1</v>
      </c>
      <c r="G1648">
        <v>50.02</v>
      </c>
      <c r="I1648">
        <v>8.1999999999999993</v>
      </c>
      <c r="K1648">
        <v>276.88</v>
      </c>
      <c r="M1648">
        <v>0</v>
      </c>
      <c r="N1648">
        <v>0</v>
      </c>
      <c r="O1648" s="1" t="s">
        <v>22</v>
      </c>
      <c r="P1648">
        <v>10</v>
      </c>
      <c r="Q1648">
        <v>15.4</v>
      </c>
      <c r="R1648">
        <v>1023.4</v>
      </c>
      <c r="S1648" s="1" t="s">
        <v>22</v>
      </c>
      <c r="T1648">
        <v>38.969720000000002</v>
      </c>
      <c r="U1648">
        <v>-77.385189999999994</v>
      </c>
      <c r="V1648" s="1" t="s">
        <v>222</v>
      </c>
      <c r="W1648" s="1" t="s">
        <v>22</v>
      </c>
      <c r="X1648" s="1" t="s">
        <v>22</v>
      </c>
      <c r="Y1648" s="1" t="s">
        <v>28</v>
      </c>
    </row>
    <row r="1649" spans="1:25" x14ac:dyDescent="0.25">
      <c r="A1649" s="1" t="s">
        <v>222</v>
      </c>
      <c r="B1649" s="2">
        <v>41826</v>
      </c>
      <c r="C1649">
        <v>57.8</v>
      </c>
      <c r="D1649">
        <v>84.3</v>
      </c>
      <c r="E1649">
        <v>72.5</v>
      </c>
      <c r="F1649">
        <v>56.3</v>
      </c>
      <c r="G1649">
        <v>59.64</v>
      </c>
      <c r="H1649">
        <v>83.8</v>
      </c>
      <c r="I1649">
        <v>13.2</v>
      </c>
      <c r="K1649">
        <v>198.55</v>
      </c>
      <c r="M1649">
        <v>0</v>
      </c>
      <c r="N1649">
        <v>0</v>
      </c>
      <c r="O1649" s="1" t="s">
        <v>22</v>
      </c>
      <c r="P1649">
        <v>10</v>
      </c>
      <c r="Q1649">
        <v>72.599999999999994</v>
      </c>
      <c r="R1649">
        <v>1018.2</v>
      </c>
      <c r="S1649" s="1" t="s">
        <v>22</v>
      </c>
      <c r="T1649">
        <v>38.969720000000002</v>
      </c>
      <c r="U1649">
        <v>-77.385189999999994</v>
      </c>
      <c r="V1649" s="1" t="s">
        <v>222</v>
      </c>
      <c r="W1649" s="1" t="s">
        <v>22</v>
      </c>
      <c r="X1649" s="1" t="s">
        <v>22</v>
      </c>
      <c r="Y1649" s="1" t="s">
        <v>26</v>
      </c>
    </row>
    <row r="1650" spans="1:25" x14ac:dyDescent="0.25">
      <c r="A1650" s="1" t="s">
        <v>222</v>
      </c>
      <c r="B1650" s="2">
        <v>41827</v>
      </c>
      <c r="C1650">
        <v>69.400000000000006</v>
      </c>
      <c r="D1650">
        <v>89.3</v>
      </c>
      <c r="E1650">
        <v>79.5</v>
      </c>
      <c r="F1650">
        <v>62.9</v>
      </c>
      <c r="G1650">
        <v>58.19</v>
      </c>
      <c r="H1650">
        <v>91.1</v>
      </c>
      <c r="I1650">
        <v>15.8</v>
      </c>
      <c r="K1650">
        <v>202.46</v>
      </c>
      <c r="M1650">
        <v>0</v>
      </c>
      <c r="N1650">
        <v>0</v>
      </c>
      <c r="O1650" s="1" t="s">
        <v>22</v>
      </c>
      <c r="P1650">
        <v>10</v>
      </c>
      <c r="Q1650">
        <v>58.9</v>
      </c>
      <c r="R1650">
        <v>1012</v>
      </c>
      <c r="S1650" s="1" t="s">
        <v>22</v>
      </c>
      <c r="T1650">
        <v>38.969720000000002</v>
      </c>
      <c r="U1650">
        <v>-77.385189999999994</v>
      </c>
      <c r="V1650" s="1" t="s">
        <v>222</v>
      </c>
      <c r="W1650" s="1" t="s">
        <v>22</v>
      </c>
      <c r="X1650" s="1" t="s">
        <v>22</v>
      </c>
      <c r="Y1650" s="1" t="s">
        <v>26</v>
      </c>
    </row>
    <row r="1651" spans="1:25" x14ac:dyDescent="0.25">
      <c r="A1651" s="1" t="s">
        <v>222</v>
      </c>
      <c r="B1651" s="2">
        <v>41828</v>
      </c>
      <c r="C1651">
        <v>68.3</v>
      </c>
      <c r="D1651">
        <v>91.4</v>
      </c>
      <c r="E1651">
        <v>78.3</v>
      </c>
      <c r="F1651">
        <v>65.099999999999994</v>
      </c>
      <c r="G1651">
        <v>66.16</v>
      </c>
      <c r="H1651">
        <v>94.1</v>
      </c>
      <c r="I1651">
        <v>24.6</v>
      </c>
      <c r="J1651">
        <v>54.1</v>
      </c>
      <c r="K1651">
        <v>207.17</v>
      </c>
      <c r="M1651">
        <v>0.4</v>
      </c>
      <c r="N1651">
        <v>8.33</v>
      </c>
      <c r="O1651" s="1" t="s">
        <v>22</v>
      </c>
      <c r="P1651">
        <v>9.6</v>
      </c>
      <c r="Q1651">
        <v>70.5</v>
      </c>
      <c r="R1651">
        <v>1009.8</v>
      </c>
      <c r="S1651" s="1" t="s">
        <v>387</v>
      </c>
      <c r="T1651">
        <v>38.969720000000002</v>
      </c>
      <c r="U1651">
        <v>-77.385189999999994</v>
      </c>
      <c r="V1651" s="1" t="s">
        <v>222</v>
      </c>
      <c r="W1651" s="1" t="s">
        <v>22</v>
      </c>
      <c r="X1651" s="1" t="s">
        <v>22</v>
      </c>
      <c r="Y1651" s="1" t="s">
        <v>25</v>
      </c>
    </row>
    <row r="1652" spans="1:25" x14ac:dyDescent="0.25">
      <c r="A1652" s="1" t="s">
        <v>222</v>
      </c>
      <c r="B1652" s="2">
        <v>41829</v>
      </c>
      <c r="C1652">
        <v>66.8</v>
      </c>
      <c r="D1652">
        <v>86.2</v>
      </c>
      <c r="E1652">
        <v>73.8</v>
      </c>
      <c r="F1652">
        <v>67.8</v>
      </c>
      <c r="G1652">
        <v>82.84</v>
      </c>
      <c r="H1652">
        <v>89.1</v>
      </c>
      <c r="I1652">
        <v>12.5</v>
      </c>
      <c r="K1652">
        <v>198.57</v>
      </c>
      <c r="M1652">
        <v>0</v>
      </c>
      <c r="N1652">
        <v>0</v>
      </c>
      <c r="O1652" s="1" t="s">
        <v>22</v>
      </c>
      <c r="P1652">
        <v>9.9</v>
      </c>
      <c r="Q1652">
        <v>75.400000000000006</v>
      </c>
      <c r="R1652">
        <v>1012.3</v>
      </c>
      <c r="S1652" s="1" t="s">
        <v>82</v>
      </c>
      <c r="T1652">
        <v>38.969720000000002</v>
      </c>
      <c r="U1652">
        <v>-77.385189999999994</v>
      </c>
      <c r="V1652" s="1" t="s">
        <v>222</v>
      </c>
      <c r="W1652" s="1" t="s">
        <v>22</v>
      </c>
      <c r="X1652" s="1" t="s">
        <v>22</v>
      </c>
      <c r="Y1652" s="1" t="s">
        <v>23</v>
      </c>
    </row>
    <row r="1653" spans="1:25" x14ac:dyDescent="0.25">
      <c r="A1653" s="1" t="s">
        <v>222</v>
      </c>
      <c r="B1653" s="2">
        <v>41830</v>
      </c>
      <c r="C1653">
        <v>66.900000000000006</v>
      </c>
      <c r="D1653">
        <v>84.9</v>
      </c>
      <c r="E1653">
        <v>73.8</v>
      </c>
      <c r="F1653">
        <v>65.900000000000006</v>
      </c>
      <c r="G1653">
        <v>79.430000000000007</v>
      </c>
      <c r="H1653">
        <v>85.9</v>
      </c>
      <c r="I1653">
        <v>8.5</v>
      </c>
      <c r="J1653">
        <v>31.1</v>
      </c>
      <c r="K1653">
        <v>156.22</v>
      </c>
      <c r="M1653">
        <v>0.5</v>
      </c>
      <c r="N1653">
        <v>20.83</v>
      </c>
      <c r="O1653" s="1" t="s">
        <v>22</v>
      </c>
      <c r="P1653">
        <v>8.5</v>
      </c>
      <c r="Q1653">
        <v>77.5</v>
      </c>
      <c r="R1653">
        <v>1017.3</v>
      </c>
      <c r="S1653" s="1" t="s">
        <v>151</v>
      </c>
      <c r="T1653">
        <v>38.969720000000002</v>
      </c>
      <c r="U1653">
        <v>-77.385189999999994</v>
      </c>
      <c r="V1653" s="1" t="s">
        <v>222</v>
      </c>
      <c r="W1653" s="1" t="s">
        <v>22</v>
      </c>
      <c r="X1653" s="1" t="s">
        <v>22</v>
      </c>
      <c r="Y1653" s="1" t="s">
        <v>24</v>
      </c>
    </row>
    <row r="1654" spans="1:25" x14ac:dyDescent="0.25">
      <c r="A1654" s="1" t="s">
        <v>222</v>
      </c>
      <c r="B1654" s="2">
        <v>41831</v>
      </c>
      <c r="C1654">
        <v>64.3</v>
      </c>
      <c r="D1654">
        <v>84.7</v>
      </c>
      <c r="E1654">
        <v>74.099999999999994</v>
      </c>
      <c r="F1654">
        <v>63.8</v>
      </c>
      <c r="G1654">
        <v>72.5</v>
      </c>
      <c r="H1654">
        <v>85.2</v>
      </c>
      <c r="I1654">
        <v>6.6</v>
      </c>
      <c r="K1654">
        <v>162.44999999999999</v>
      </c>
      <c r="M1654">
        <v>0</v>
      </c>
      <c r="N1654">
        <v>0</v>
      </c>
      <c r="O1654" s="1" t="s">
        <v>22</v>
      </c>
      <c r="P1654">
        <v>9.8000000000000007</v>
      </c>
      <c r="Q1654">
        <v>38</v>
      </c>
      <c r="R1654">
        <v>1021.6</v>
      </c>
      <c r="S1654" s="1" t="s">
        <v>22</v>
      </c>
      <c r="T1654">
        <v>38.969720000000002</v>
      </c>
      <c r="U1654">
        <v>-77.385189999999994</v>
      </c>
      <c r="V1654" s="1" t="s">
        <v>222</v>
      </c>
      <c r="W1654" s="1" t="s">
        <v>22</v>
      </c>
      <c r="X1654" s="1" t="s">
        <v>22</v>
      </c>
      <c r="Y1654" s="1" t="s">
        <v>26</v>
      </c>
    </row>
    <row r="1655" spans="1:25" x14ac:dyDescent="0.25">
      <c r="A1655" s="1" t="s">
        <v>222</v>
      </c>
      <c r="B1655" s="2">
        <v>41832</v>
      </c>
      <c r="C1655">
        <v>66.400000000000006</v>
      </c>
      <c r="D1655">
        <v>86.3</v>
      </c>
      <c r="E1655">
        <v>77</v>
      </c>
      <c r="F1655">
        <v>68.400000000000006</v>
      </c>
      <c r="G1655">
        <v>76.52</v>
      </c>
      <c r="H1655">
        <v>90.7</v>
      </c>
      <c r="I1655">
        <v>12.8</v>
      </c>
      <c r="K1655">
        <v>177.52</v>
      </c>
      <c r="M1655">
        <v>0</v>
      </c>
      <c r="N1655">
        <v>0</v>
      </c>
      <c r="O1655" s="1" t="s">
        <v>22</v>
      </c>
      <c r="P1655">
        <v>9</v>
      </c>
      <c r="Q1655">
        <v>59.6</v>
      </c>
      <c r="R1655">
        <v>1021.6</v>
      </c>
      <c r="S1655" s="1" t="s">
        <v>61</v>
      </c>
      <c r="T1655">
        <v>38.969720000000002</v>
      </c>
      <c r="U1655">
        <v>-77.385189999999994</v>
      </c>
      <c r="V1655" s="1" t="s">
        <v>222</v>
      </c>
      <c r="W1655" s="1" t="s">
        <v>22</v>
      </c>
      <c r="X1655" s="1" t="s">
        <v>22</v>
      </c>
      <c r="Y1655" s="1" t="s">
        <v>26</v>
      </c>
    </row>
    <row r="1656" spans="1:25" x14ac:dyDescent="0.25">
      <c r="A1656" s="1" t="s">
        <v>222</v>
      </c>
      <c r="B1656" s="2">
        <v>41833</v>
      </c>
      <c r="C1656">
        <v>71.8</v>
      </c>
      <c r="D1656">
        <v>88.5</v>
      </c>
      <c r="E1656">
        <v>79.400000000000006</v>
      </c>
      <c r="F1656">
        <v>69.7</v>
      </c>
      <c r="G1656">
        <v>73.63</v>
      </c>
      <c r="H1656">
        <v>94.5</v>
      </c>
      <c r="I1656">
        <v>12</v>
      </c>
      <c r="J1656">
        <v>33.299999999999997</v>
      </c>
      <c r="K1656">
        <v>181.83</v>
      </c>
      <c r="M1656">
        <v>0.1</v>
      </c>
      <c r="N1656">
        <v>8.33</v>
      </c>
      <c r="O1656" s="1" t="s">
        <v>22</v>
      </c>
      <c r="P1656">
        <v>9.9</v>
      </c>
      <c r="Q1656">
        <v>74.7</v>
      </c>
      <c r="R1656">
        <v>1016.2</v>
      </c>
      <c r="S1656" s="1" t="s">
        <v>84</v>
      </c>
      <c r="T1656">
        <v>38.969720000000002</v>
      </c>
      <c r="U1656">
        <v>-77.385189999999994</v>
      </c>
      <c r="V1656" s="1" t="s">
        <v>222</v>
      </c>
      <c r="W1656" s="1" t="s">
        <v>22</v>
      </c>
      <c r="X1656" s="1" t="s">
        <v>22</v>
      </c>
      <c r="Y1656" s="1" t="s">
        <v>25</v>
      </c>
    </row>
    <row r="1657" spans="1:25" x14ac:dyDescent="0.25">
      <c r="A1657" s="1" t="s">
        <v>222</v>
      </c>
      <c r="B1657" s="2">
        <v>41834</v>
      </c>
      <c r="C1657">
        <v>71.099999999999994</v>
      </c>
      <c r="D1657">
        <v>88.3</v>
      </c>
      <c r="E1657">
        <v>77.099999999999994</v>
      </c>
      <c r="F1657">
        <v>71.2</v>
      </c>
      <c r="G1657">
        <v>83.25</v>
      </c>
      <c r="H1657">
        <v>94.9</v>
      </c>
      <c r="I1657">
        <v>10.1</v>
      </c>
      <c r="J1657">
        <v>30</v>
      </c>
      <c r="K1657">
        <v>218.82</v>
      </c>
      <c r="M1657">
        <v>0.2</v>
      </c>
      <c r="N1657">
        <v>29.17</v>
      </c>
      <c r="O1657" s="1" t="s">
        <v>22</v>
      </c>
      <c r="P1657">
        <v>9.9</v>
      </c>
      <c r="Q1657">
        <v>81.3</v>
      </c>
      <c r="R1657">
        <v>1012.1</v>
      </c>
      <c r="S1657" s="1" t="s">
        <v>387</v>
      </c>
      <c r="T1657">
        <v>38.969720000000002</v>
      </c>
      <c r="U1657">
        <v>-77.385189999999994</v>
      </c>
      <c r="V1657" s="1" t="s">
        <v>222</v>
      </c>
      <c r="W1657" s="1" t="s">
        <v>22</v>
      </c>
      <c r="X1657" s="1" t="s">
        <v>22</v>
      </c>
      <c r="Y1657" s="1" t="s">
        <v>24</v>
      </c>
    </row>
    <row r="1658" spans="1:25" x14ac:dyDescent="0.25">
      <c r="A1658" s="1" t="s">
        <v>222</v>
      </c>
      <c r="B1658" s="2">
        <v>41835</v>
      </c>
      <c r="C1658">
        <v>70.2</v>
      </c>
      <c r="D1658">
        <v>84.4</v>
      </c>
      <c r="E1658">
        <v>74.900000000000006</v>
      </c>
      <c r="F1658">
        <v>70.5</v>
      </c>
      <c r="G1658">
        <v>87.09</v>
      </c>
      <c r="H1658">
        <v>91.1</v>
      </c>
      <c r="I1658">
        <v>6.5</v>
      </c>
      <c r="K1658">
        <v>211.78</v>
      </c>
      <c r="M1658">
        <v>0.3</v>
      </c>
      <c r="N1658">
        <v>33.33</v>
      </c>
      <c r="O1658" s="1" t="s">
        <v>22</v>
      </c>
      <c r="P1658">
        <v>9.1999999999999993</v>
      </c>
      <c r="Q1658">
        <v>86.7</v>
      </c>
      <c r="R1658">
        <v>1008.4</v>
      </c>
      <c r="S1658" s="1" t="s">
        <v>377</v>
      </c>
      <c r="T1658">
        <v>38.969720000000002</v>
      </c>
      <c r="U1658">
        <v>-77.385189999999994</v>
      </c>
      <c r="V1658" s="1" t="s">
        <v>222</v>
      </c>
      <c r="W1658" s="1" t="s">
        <v>22</v>
      </c>
      <c r="X1658" s="1" t="s">
        <v>22</v>
      </c>
      <c r="Y1658" s="1" t="s">
        <v>24</v>
      </c>
    </row>
    <row r="1659" spans="1:25" x14ac:dyDescent="0.25">
      <c r="A1659" s="1" t="s">
        <v>222</v>
      </c>
      <c r="B1659" s="2">
        <v>41836</v>
      </c>
      <c r="C1659">
        <v>65.2</v>
      </c>
      <c r="D1659">
        <v>78.099999999999994</v>
      </c>
      <c r="E1659">
        <v>71.2</v>
      </c>
      <c r="F1659">
        <v>57.3</v>
      </c>
      <c r="G1659">
        <v>64.31</v>
      </c>
      <c r="I1659">
        <v>14.4</v>
      </c>
      <c r="K1659">
        <v>311.43</v>
      </c>
      <c r="M1659">
        <v>0</v>
      </c>
      <c r="N1659">
        <v>8.33</v>
      </c>
      <c r="O1659" s="1" t="s">
        <v>22</v>
      </c>
      <c r="P1659">
        <v>9.9</v>
      </c>
      <c r="Q1659">
        <v>81</v>
      </c>
      <c r="R1659">
        <v>1011.2</v>
      </c>
      <c r="S1659" s="1" t="s">
        <v>144</v>
      </c>
      <c r="T1659">
        <v>38.969720000000002</v>
      </c>
      <c r="U1659">
        <v>-77.385189999999994</v>
      </c>
      <c r="V1659" s="1" t="s">
        <v>222</v>
      </c>
      <c r="W1659" s="1" t="s">
        <v>22</v>
      </c>
      <c r="X1659" s="1" t="s">
        <v>22</v>
      </c>
      <c r="Y1659" s="1" t="s">
        <v>23</v>
      </c>
    </row>
    <row r="1660" spans="1:25" x14ac:dyDescent="0.25">
      <c r="A1660" s="1" t="s">
        <v>222</v>
      </c>
      <c r="B1660" s="2">
        <v>41837</v>
      </c>
      <c r="C1660">
        <v>56.5</v>
      </c>
      <c r="D1660">
        <v>78.2</v>
      </c>
      <c r="E1660">
        <v>69.400000000000006</v>
      </c>
      <c r="F1660">
        <v>54.3</v>
      </c>
      <c r="G1660">
        <v>60.78</v>
      </c>
      <c r="I1660">
        <v>11</v>
      </c>
      <c r="K1660">
        <v>312.70999999999998</v>
      </c>
      <c r="M1660">
        <v>0</v>
      </c>
      <c r="N1660">
        <v>0</v>
      </c>
      <c r="O1660" s="1" t="s">
        <v>22</v>
      </c>
      <c r="P1660">
        <v>10</v>
      </c>
      <c r="Q1660">
        <v>48</v>
      </c>
      <c r="R1660">
        <v>1017</v>
      </c>
      <c r="S1660" s="1" t="s">
        <v>22</v>
      </c>
      <c r="T1660">
        <v>38.969720000000002</v>
      </c>
      <c r="U1660">
        <v>-77.385189999999994</v>
      </c>
      <c r="V1660" s="1" t="s">
        <v>222</v>
      </c>
      <c r="W1660" s="1" t="s">
        <v>22</v>
      </c>
      <c r="X1660" s="1" t="s">
        <v>22</v>
      </c>
      <c r="Y1660" s="1" t="s">
        <v>26</v>
      </c>
    </row>
    <row r="1661" spans="1:25" x14ac:dyDescent="0.25">
      <c r="A1661" s="1" t="s">
        <v>222</v>
      </c>
      <c r="B1661" s="2">
        <v>41838</v>
      </c>
      <c r="C1661">
        <v>59.9</v>
      </c>
      <c r="D1661">
        <v>80.099999999999994</v>
      </c>
      <c r="E1661">
        <v>70.599999999999994</v>
      </c>
      <c r="F1661">
        <v>55.9</v>
      </c>
      <c r="G1661">
        <v>62.72</v>
      </c>
      <c r="H1661">
        <v>80.099999999999994</v>
      </c>
      <c r="I1661">
        <v>5.6</v>
      </c>
      <c r="K1661">
        <v>189.9</v>
      </c>
      <c r="M1661">
        <v>0</v>
      </c>
      <c r="N1661">
        <v>0</v>
      </c>
      <c r="O1661" s="1" t="s">
        <v>22</v>
      </c>
      <c r="P1661">
        <v>9.9</v>
      </c>
      <c r="Q1661">
        <v>70.599999999999994</v>
      </c>
      <c r="R1661">
        <v>1022.6</v>
      </c>
      <c r="S1661" s="1" t="s">
        <v>22</v>
      </c>
      <c r="T1661">
        <v>38.969720000000002</v>
      </c>
      <c r="U1661">
        <v>-77.385189999999994</v>
      </c>
      <c r="V1661" s="1" t="s">
        <v>222</v>
      </c>
      <c r="W1661" s="1" t="s">
        <v>22</v>
      </c>
      <c r="X1661" s="1" t="s">
        <v>22</v>
      </c>
      <c r="Y1661" s="1" t="s">
        <v>26</v>
      </c>
    </row>
    <row r="1662" spans="1:25" x14ac:dyDescent="0.25">
      <c r="A1662" s="1" t="s">
        <v>222</v>
      </c>
      <c r="B1662" s="2">
        <v>41839</v>
      </c>
      <c r="C1662">
        <v>66.2</v>
      </c>
      <c r="D1662">
        <v>78.900000000000006</v>
      </c>
      <c r="E1662">
        <v>72.2</v>
      </c>
      <c r="F1662">
        <v>58.5</v>
      </c>
      <c r="G1662">
        <v>63.46</v>
      </c>
      <c r="I1662">
        <v>8.6</v>
      </c>
      <c r="K1662">
        <v>144.26</v>
      </c>
      <c r="M1662">
        <v>0</v>
      </c>
      <c r="N1662">
        <v>4.17</v>
      </c>
      <c r="O1662" s="1" t="s">
        <v>22</v>
      </c>
      <c r="P1662">
        <v>10</v>
      </c>
      <c r="Q1662">
        <v>92.5</v>
      </c>
      <c r="R1662">
        <v>1021.7</v>
      </c>
      <c r="S1662" s="1" t="s">
        <v>67</v>
      </c>
      <c r="T1662">
        <v>38.969720000000002</v>
      </c>
      <c r="U1662">
        <v>-77.385189999999994</v>
      </c>
      <c r="V1662" s="1" t="s">
        <v>222</v>
      </c>
      <c r="W1662" s="1" t="s">
        <v>22</v>
      </c>
      <c r="X1662" s="1" t="s">
        <v>22</v>
      </c>
      <c r="Y1662" s="1" t="s">
        <v>23</v>
      </c>
    </row>
    <row r="1663" spans="1:25" x14ac:dyDescent="0.25">
      <c r="A1663" s="1" t="s">
        <v>222</v>
      </c>
      <c r="B1663" s="2">
        <v>41840</v>
      </c>
      <c r="C1663">
        <v>65</v>
      </c>
      <c r="D1663">
        <v>80.099999999999994</v>
      </c>
      <c r="E1663">
        <v>72.7</v>
      </c>
      <c r="F1663">
        <v>63.2</v>
      </c>
      <c r="G1663">
        <v>73.36</v>
      </c>
      <c r="H1663">
        <v>81.099999999999994</v>
      </c>
      <c r="I1663">
        <v>6.8</v>
      </c>
      <c r="K1663">
        <v>177.14</v>
      </c>
      <c r="M1663">
        <v>0</v>
      </c>
      <c r="N1663">
        <v>0</v>
      </c>
      <c r="O1663" s="1" t="s">
        <v>22</v>
      </c>
      <c r="P1663">
        <v>10</v>
      </c>
      <c r="Q1663">
        <v>90.9</v>
      </c>
      <c r="R1663">
        <v>1019.4</v>
      </c>
      <c r="S1663" s="1" t="s">
        <v>67</v>
      </c>
      <c r="T1663">
        <v>38.969720000000002</v>
      </c>
      <c r="U1663">
        <v>-77.385189999999994</v>
      </c>
      <c r="V1663" s="1" t="s">
        <v>222</v>
      </c>
      <c r="W1663" s="1" t="s">
        <v>22</v>
      </c>
      <c r="X1663" s="1" t="s">
        <v>22</v>
      </c>
      <c r="Y1663" s="1" t="s">
        <v>23</v>
      </c>
    </row>
    <row r="1664" spans="1:25" x14ac:dyDescent="0.25">
      <c r="A1664" s="1" t="s">
        <v>222</v>
      </c>
      <c r="B1664" s="2">
        <v>41841</v>
      </c>
      <c r="C1664">
        <v>69.400000000000006</v>
      </c>
      <c r="D1664">
        <v>81</v>
      </c>
      <c r="E1664">
        <v>74.400000000000006</v>
      </c>
      <c r="F1664">
        <v>66.8</v>
      </c>
      <c r="G1664">
        <v>78.040000000000006</v>
      </c>
      <c r="H1664">
        <v>83.4</v>
      </c>
      <c r="I1664">
        <v>9</v>
      </c>
      <c r="K1664">
        <v>140.58000000000001</v>
      </c>
      <c r="M1664">
        <v>0</v>
      </c>
      <c r="N1664">
        <v>0</v>
      </c>
      <c r="O1664" s="1" t="s">
        <v>22</v>
      </c>
      <c r="P1664">
        <v>10</v>
      </c>
      <c r="Q1664">
        <v>88</v>
      </c>
      <c r="R1664">
        <v>1021.1</v>
      </c>
      <c r="S1664" s="1" t="s">
        <v>22</v>
      </c>
      <c r="T1664">
        <v>38.969720000000002</v>
      </c>
      <c r="U1664">
        <v>-77.385189999999994</v>
      </c>
      <c r="V1664" s="1" t="s">
        <v>222</v>
      </c>
      <c r="W1664" s="1" t="s">
        <v>22</v>
      </c>
      <c r="X1664" s="1" t="s">
        <v>22</v>
      </c>
      <c r="Y1664" s="1" t="s">
        <v>23</v>
      </c>
    </row>
    <row r="1665" spans="1:25" x14ac:dyDescent="0.25">
      <c r="A1665" s="1" t="s">
        <v>222</v>
      </c>
      <c r="B1665" s="2">
        <v>41842</v>
      </c>
      <c r="C1665">
        <v>70.900000000000006</v>
      </c>
      <c r="D1665">
        <v>84.4</v>
      </c>
      <c r="E1665">
        <v>76.5</v>
      </c>
      <c r="F1665">
        <v>69.2</v>
      </c>
      <c r="G1665">
        <v>79.290000000000006</v>
      </c>
      <c r="H1665">
        <v>88.5</v>
      </c>
      <c r="I1665">
        <v>9.8000000000000007</v>
      </c>
      <c r="K1665">
        <v>179.61</v>
      </c>
      <c r="M1665">
        <v>0</v>
      </c>
      <c r="N1665">
        <v>0</v>
      </c>
      <c r="O1665" s="1" t="s">
        <v>22</v>
      </c>
      <c r="P1665">
        <v>9.9</v>
      </c>
      <c r="Q1665">
        <v>74.2</v>
      </c>
      <c r="R1665">
        <v>1020.6</v>
      </c>
      <c r="S1665" s="1" t="s">
        <v>22</v>
      </c>
      <c r="T1665">
        <v>38.969720000000002</v>
      </c>
      <c r="U1665">
        <v>-77.385189999999994</v>
      </c>
      <c r="V1665" s="1" t="s">
        <v>222</v>
      </c>
      <c r="W1665" s="1" t="s">
        <v>22</v>
      </c>
      <c r="X1665" s="1" t="s">
        <v>22</v>
      </c>
      <c r="Y1665" s="1" t="s">
        <v>26</v>
      </c>
    </row>
    <row r="1666" spans="1:25" x14ac:dyDescent="0.25">
      <c r="A1666" s="1" t="s">
        <v>222</v>
      </c>
      <c r="B1666" s="2">
        <v>41843</v>
      </c>
      <c r="C1666">
        <v>71.099999999999994</v>
      </c>
      <c r="D1666">
        <v>92</v>
      </c>
      <c r="E1666">
        <v>79.8</v>
      </c>
      <c r="F1666">
        <v>69.900000000000006</v>
      </c>
      <c r="G1666">
        <v>73.760000000000005</v>
      </c>
      <c r="H1666">
        <v>98.8</v>
      </c>
      <c r="I1666">
        <v>14.1</v>
      </c>
      <c r="J1666">
        <v>30</v>
      </c>
      <c r="K1666">
        <v>216.96</v>
      </c>
      <c r="M1666">
        <v>0</v>
      </c>
      <c r="N1666">
        <v>8.33</v>
      </c>
      <c r="O1666" s="1" t="s">
        <v>22</v>
      </c>
      <c r="P1666">
        <v>10</v>
      </c>
      <c r="Q1666">
        <v>47.2</v>
      </c>
      <c r="R1666">
        <v>1013.8</v>
      </c>
      <c r="S1666" s="1" t="s">
        <v>84</v>
      </c>
      <c r="T1666">
        <v>38.969720000000002</v>
      </c>
      <c r="U1666">
        <v>-77.385189999999994</v>
      </c>
      <c r="V1666" s="1" t="s">
        <v>222</v>
      </c>
      <c r="W1666" s="1" t="s">
        <v>22</v>
      </c>
      <c r="X1666" s="1" t="s">
        <v>22</v>
      </c>
      <c r="Y1666" s="1" t="s">
        <v>26</v>
      </c>
    </row>
    <row r="1667" spans="1:25" x14ac:dyDescent="0.25">
      <c r="A1667" s="1" t="s">
        <v>222</v>
      </c>
      <c r="B1667" s="2">
        <v>41844</v>
      </c>
      <c r="C1667">
        <v>63</v>
      </c>
      <c r="D1667">
        <v>76.8</v>
      </c>
      <c r="E1667">
        <v>72.7</v>
      </c>
      <c r="F1667">
        <v>63.3</v>
      </c>
      <c r="G1667">
        <v>73.72</v>
      </c>
      <c r="I1667">
        <v>10.199999999999999</v>
      </c>
      <c r="K1667">
        <v>259.83</v>
      </c>
      <c r="M1667">
        <v>0.1</v>
      </c>
      <c r="N1667">
        <v>12.5</v>
      </c>
      <c r="O1667" s="1" t="s">
        <v>22</v>
      </c>
      <c r="P1667">
        <v>9.6</v>
      </c>
      <c r="Q1667">
        <v>85.1</v>
      </c>
      <c r="R1667">
        <v>1012.5</v>
      </c>
      <c r="S1667" s="1" t="s">
        <v>68</v>
      </c>
      <c r="T1667">
        <v>38.969720000000002</v>
      </c>
      <c r="U1667">
        <v>-77.385189999999994</v>
      </c>
      <c r="V1667" s="1" t="s">
        <v>222</v>
      </c>
      <c r="W1667" s="1" t="s">
        <v>22</v>
      </c>
      <c r="X1667" s="1" t="s">
        <v>22</v>
      </c>
      <c r="Y1667" s="1" t="s">
        <v>24</v>
      </c>
    </row>
    <row r="1668" spans="1:25" x14ac:dyDescent="0.25">
      <c r="A1668" s="1" t="s">
        <v>222</v>
      </c>
      <c r="B1668" s="2">
        <v>41845</v>
      </c>
      <c r="C1668">
        <v>57.2</v>
      </c>
      <c r="D1668">
        <v>81.8</v>
      </c>
      <c r="E1668">
        <v>69.900000000000006</v>
      </c>
      <c r="F1668">
        <v>54.4</v>
      </c>
      <c r="G1668">
        <v>61.9</v>
      </c>
      <c r="H1668">
        <v>80.900000000000006</v>
      </c>
      <c r="I1668">
        <v>9.5</v>
      </c>
      <c r="K1668">
        <v>240.25</v>
      </c>
      <c r="M1668">
        <v>0</v>
      </c>
      <c r="N1668">
        <v>0</v>
      </c>
      <c r="O1668" s="1" t="s">
        <v>22</v>
      </c>
      <c r="P1668">
        <v>10</v>
      </c>
      <c r="Q1668">
        <v>29.8</v>
      </c>
      <c r="R1668">
        <v>1016.7</v>
      </c>
      <c r="S1668" s="1" t="s">
        <v>22</v>
      </c>
      <c r="T1668">
        <v>38.969720000000002</v>
      </c>
      <c r="U1668">
        <v>-77.385189999999994</v>
      </c>
      <c r="V1668" s="1" t="s">
        <v>222</v>
      </c>
      <c r="W1668" s="1" t="s">
        <v>22</v>
      </c>
      <c r="X1668" s="1" t="s">
        <v>22</v>
      </c>
      <c r="Y1668" s="1" t="s">
        <v>26</v>
      </c>
    </row>
    <row r="1669" spans="1:25" x14ac:dyDescent="0.25">
      <c r="A1669" s="1" t="s">
        <v>222</v>
      </c>
      <c r="B1669" s="2">
        <v>41846</v>
      </c>
      <c r="C1669">
        <v>65.8</v>
      </c>
      <c r="D1669">
        <v>86</v>
      </c>
      <c r="E1669">
        <v>75.7</v>
      </c>
      <c r="F1669">
        <v>60.5</v>
      </c>
      <c r="G1669">
        <v>63.05</v>
      </c>
      <c r="H1669">
        <v>84.4</v>
      </c>
      <c r="I1669">
        <v>11.8</v>
      </c>
      <c r="K1669">
        <v>212.5</v>
      </c>
      <c r="M1669">
        <v>0</v>
      </c>
      <c r="N1669">
        <v>0</v>
      </c>
      <c r="O1669" s="1" t="s">
        <v>22</v>
      </c>
      <c r="P1669">
        <v>10</v>
      </c>
      <c r="Q1669">
        <v>68</v>
      </c>
      <c r="R1669">
        <v>1014.5</v>
      </c>
      <c r="S1669" s="1" t="s">
        <v>67</v>
      </c>
      <c r="T1669">
        <v>38.969720000000002</v>
      </c>
      <c r="U1669">
        <v>-77.385189999999994</v>
      </c>
      <c r="V1669" s="1" t="s">
        <v>222</v>
      </c>
      <c r="W1669" s="1" t="s">
        <v>22</v>
      </c>
      <c r="X1669" s="1" t="s">
        <v>22</v>
      </c>
      <c r="Y1669" s="1" t="s">
        <v>26</v>
      </c>
    </row>
    <row r="1670" spans="1:25" x14ac:dyDescent="0.25">
      <c r="A1670" s="1" t="s">
        <v>222</v>
      </c>
      <c r="B1670" s="2">
        <v>41847</v>
      </c>
      <c r="C1670">
        <v>68.3</v>
      </c>
      <c r="D1670">
        <v>84.2</v>
      </c>
      <c r="E1670">
        <v>76.099999999999994</v>
      </c>
      <c r="F1670">
        <v>69.2</v>
      </c>
      <c r="G1670">
        <v>79.83</v>
      </c>
      <c r="H1670">
        <v>88.8</v>
      </c>
      <c r="I1670">
        <v>13.6</v>
      </c>
      <c r="K1670">
        <v>212.55</v>
      </c>
      <c r="M1670">
        <v>0.1</v>
      </c>
      <c r="N1670">
        <v>12.5</v>
      </c>
      <c r="O1670" s="1" t="s">
        <v>22</v>
      </c>
      <c r="P1670">
        <v>10</v>
      </c>
      <c r="Q1670">
        <v>75.599999999999994</v>
      </c>
      <c r="R1670">
        <v>1008.6</v>
      </c>
      <c r="S1670" s="1" t="s">
        <v>104</v>
      </c>
      <c r="T1670">
        <v>38.969720000000002</v>
      </c>
      <c r="U1670">
        <v>-77.385189999999994</v>
      </c>
      <c r="V1670" s="1" t="s">
        <v>222</v>
      </c>
      <c r="W1670" s="1" t="s">
        <v>22</v>
      </c>
      <c r="X1670" s="1" t="s">
        <v>22</v>
      </c>
      <c r="Y1670" s="1" t="s">
        <v>24</v>
      </c>
    </row>
    <row r="1671" spans="1:25" x14ac:dyDescent="0.25">
      <c r="A1671" s="1" t="s">
        <v>222</v>
      </c>
      <c r="B1671" s="2">
        <v>41848</v>
      </c>
      <c r="C1671">
        <v>66.2</v>
      </c>
      <c r="D1671">
        <v>80</v>
      </c>
      <c r="E1671">
        <v>74</v>
      </c>
      <c r="F1671">
        <v>60.8</v>
      </c>
      <c r="G1671">
        <v>66.28</v>
      </c>
      <c r="I1671">
        <v>19.8</v>
      </c>
      <c r="J1671">
        <v>32.200000000000003</v>
      </c>
      <c r="K1671">
        <v>265.3</v>
      </c>
      <c r="M1671">
        <v>0</v>
      </c>
      <c r="N1671">
        <v>8.33</v>
      </c>
      <c r="O1671" s="1" t="s">
        <v>22</v>
      </c>
      <c r="P1671">
        <v>10</v>
      </c>
      <c r="Q1671">
        <v>70</v>
      </c>
      <c r="R1671">
        <v>1005</v>
      </c>
      <c r="S1671" s="1" t="s">
        <v>67</v>
      </c>
      <c r="T1671">
        <v>38.969720000000002</v>
      </c>
      <c r="U1671">
        <v>-77.385189999999994</v>
      </c>
      <c r="V1671" s="1" t="s">
        <v>222</v>
      </c>
      <c r="W1671" s="1" t="s">
        <v>22</v>
      </c>
      <c r="X1671" s="1" t="s">
        <v>22</v>
      </c>
      <c r="Y1671" s="1" t="s">
        <v>26</v>
      </c>
    </row>
    <row r="1672" spans="1:25" x14ac:dyDescent="0.25">
      <c r="A1672" s="1" t="s">
        <v>222</v>
      </c>
      <c r="B1672" s="2">
        <v>41849</v>
      </c>
      <c r="C1672">
        <v>56.3</v>
      </c>
      <c r="D1672">
        <v>73.099999999999994</v>
      </c>
      <c r="E1672">
        <v>65.7</v>
      </c>
      <c r="F1672">
        <v>49.4</v>
      </c>
      <c r="G1672">
        <v>57.87</v>
      </c>
      <c r="I1672">
        <v>17.3</v>
      </c>
      <c r="K1672">
        <v>302.45999999999998</v>
      </c>
      <c r="M1672">
        <v>0</v>
      </c>
      <c r="N1672">
        <v>0</v>
      </c>
      <c r="O1672" s="1" t="s">
        <v>22</v>
      </c>
      <c r="P1672">
        <v>10</v>
      </c>
      <c r="Q1672">
        <v>36.9</v>
      </c>
      <c r="R1672">
        <v>1013.7</v>
      </c>
      <c r="S1672" s="1" t="s">
        <v>22</v>
      </c>
      <c r="T1672">
        <v>38.969720000000002</v>
      </c>
      <c r="U1672">
        <v>-77.385189999999994</v>
      </c>
      <c r="V1672" s="1" t="s">
        <v>222</v>
      </c>
      <c r="W1672" s="1" t="s">
        <v>22</v>
      </c>
      <c r="X1672" s="1" t="s">
        <v>22</v>
      </c>
      <c r="Y1672" s="1" t="s">
        <v>26</v>
      </c>
    </row>
    <row r="1673" spans="1:25" x14ac:dyDescent="0.25">
      <c r="A1673" s="1" t="s">
        <v>222</v>
      </c>
      <c r="B1673" s="2">
        <v>41850</v>
      </c>
      <c r="C1673">
        <v>49.2</v>
      </c>
      <c r="D1673">
        <v>77.400000000000006</v>
      </c>
      <c r="E1673">
        <v>64.599999999999994</v>
      </c>
      <c r="F1673">
        <v>50.7</v>
      </c>
      <c r="G1673">
        <v>64.319999999999993</v>
      </c>
      <c r="I1673">
        <v>8.9</v>
      </c>
      <c r="K1673">
        <v>222.27</v>
      </c>
      <c r="M1673">
        <v>0</v>
      </c>
      <c r="N1673">
        <v>0</v>
      </c>
      <c r="O1673" s="1" t="s">
        <v>22</v>
      </c>
      <c r="P1673">
        <v>9.6999999999999993</v>
      </c>
      <c r="Q1673">
        <v>25.6</v>
      </c>
      <c r="R1673">
        <v>1017.7</v>
      </c>
      <c r="S1673" s="1" t="s">
        <v>22</v>
      </c>
      <c r="T1673">
        <v>38.969720000000002</v>
      </c>
      <c r="U1673">
        <v>-77.385189999999994</v>
      </c>
      <c r="V1673" s="1" t="s">
        <v>222</v>
      </c>
      <c r="W1673" s="1" t="s">
        <v>22</v>
      </c>
      <c r="X1673" s="1" t="s">
        <v>22</v>
      </c>
      <c r="Y1673" s="1" t="s">
        <v>26</v>
      </c>
    </row>
    <row r="1674" spans="1:25" x14ac:dyDescent="0.25">
      <c r="A1674" s="1" t="s">
        <v>222</v>
      </c>
      <c r="B1674" s="2">
        <v>41851</v>
      </c>
      <c r="C1674">
        <v>58.3</v>
      </c>
      <c r="D1674">
        <v>84.9</v>
      </c>
      <c r="E1674">
        <v>72</v>
      </c>
      <c r="F1674">
        <v>57.7</v>
      </c>
      <c r="G1674">
        <v>64.62</v>
      </c>
      <c r="H1674">
        <v>83.3</v>
      </c>
      <c r="I1674">
        <v>9.1</v>
      </c>
      <c r="K1674">
        <v>206.23</v>
      </c>
      <c r="M1674">
        <v>0</v>
      </c>
      <c r="N1674">
        <v>0</v>
      </c>
      <c r="O1674" s="1" t="s">
        <v>22</v>
      </c>
      <c r="P1674">
        <v>10</v>
      </c>
      <c r="Q1674">
        <v>50.7</v>
      </c>
      <c r="R1674">
        <v>1018.8</v>
      </c>
      <c r="S1674" s="1" t="s">
        <v>22</v>
      </c>
      <c r="T1674">
        <v>38.969720000000002</v>
      </c>
      <c r="U1674">
        <v>-77.385189999999994</v>
      </c>
      <c r="V1674" s="1" t="s">
        <v>222</v>
      </c>
      <c r="W1674" s="1" t="s">
        <v>22</v>
      </c>
      <c r="X1674" s="1" t="s">
        <v>22</v>
      </c>
      <c r="Y1674" s="1" t="s">
        <v>26</v>
      </c>
    </row>
    <row r="1675" spans="1:25" x14ac:dyDescent="0.25">
      <c r="A1675" s="1" t="s">
        <v>222</v>
      </c>
      <c r="B1675" s="2">
        <v>41852</v>
      </c>
      <c r="C1675">
        <v>69</v>
      </c>
      <c r="D1675">
        <v>75.7</v>
      </c>
      <c r="E1675">
        <v>72.2</v>
      </c>
      <c r="F1675">
        <v>64.099999999999994</v>
      </c>
      <c r="G1675">
        <v>76.09</v>
      </c>
      <c r="I1675">
        <v>9.3000000000000007</v>
      </c>
      <c r="K1675">
        <v>181.33</v>
      </c>
      <c r="M1675">
        <v>0</v>
      </c>
      <c r="N1675">
        <v>0</v>
      </c>
      <c r="O1675" s="1" t="s">
        <v>22</v>
      </c>
      <c r="P1675">
        <v>10</v>
      </c>
      <c r="Q1675">
        <v>90</v>
      </c>
      <c r="R1675">
        <v>1021.2</v>
      </c>
      <c r="S1675" s="1" t="s">
        <v>67</v>
      </c>
      <c r="T1675">
        <v>38.969720000000002</v>
      </c>
      <c r="U1675">
        <v>-77.385189999999994</v>
      </c>
      <c r="V1675" s="1" t="s">
        <v>222</v>
      </c>
      <c r="W1675" s="1" t="s">
        <v>22</v>
      </c>
      <c r="X1675" s="1" t="s">
        <v>22</v>
      </c>
      <c r="Y1675" s="1" t="s">
        <v>23</v>
      </c>
    </row>
    <row r="1676" spans="1:25" x14ac:dyDescent="0.25">
      <c r="A1676" s="1" t="s">
        <v>222</v>
      </c>
      <c r="B1676" s="2">
        <v>41853</v>
      </c>
      <c r="C1676">
        <v>64.099999999999994</v>
      </c>
      <c r="D1676">
        <v>77</v>
      </c>
      <c r="E1676">
        <v>70.2</v>
      </c>
      <c r="F1676">
        <v>62.7</v>
      </c>
      <c r="G1676">
        <v>77.91</v>
      </c>
      <c r="I1676">
        <v>7.5</v>
      </c>
      <c r="K1676">
        <v>162.5</v>
      </c>
      <c r="M1676">
        <v>0</v>
      </c>
      <c r="N1676">
        <v>4.17</v>
      </c>
      <c r="O1676" s="1" t="s">
        <v>22</v>
      </c>
      <c r="P1676">
        <v>9.8000000000000007</v>
      </c>
      <c r="Q1676">
        <v>93.9</v>
      </c>
      <c r="R1676">
        <v>1020</v>
      </c>
      <c r="S1676" s="1" t="s">
        <v>67</v>
      </c>
      <c r="T1676">
        <v>38.969720000000002</v>
      </c>
      <c r="U1676">
        <v>-77.385189999999994</v>
      </c>
      <c r="V1676" s="1" t="s">
        <v>222</v>
      </c>
      <c r="W1676" s="1" t="s">
        <v>22</v>
      </c>
      <c r="X1676" s="1" t="s">
        <v>22</v>
      </c>
      <c r="Y1676" s="1" t="s">
        <v>23</v>
      </c>
    </row>
    <row r="1677" spans="1:25" x14ac:dyDescent="0.25">
      <c r="A1677" s="1" t="s">
        <v>222</v>
      </c>
      <c r="B1677" s="2">
        <v>41854</v>
      </c>
      <c r="C1677">
        <v>66.900000000000006</v>
      </c>
      <c r="D1677">
        <v>81.900000000000006</v>
      </c>
      <c r="E1677">
        <v>73.599999999999994</v>
      </c>
      <c r="F1677">
        <v>66.5</v>
      </c>
      <c r="G1677">
        <v>79.98</v>
      </c>
      <c r="H1677">
        <v>84</v>
      </c>
      <c r="I1677">
        <v>8.6</v>
      </c>
      <c r="K1677">
        <v>143.61000000000001</v>
      </c>
      <c r="M1677">
        <v>0.1</v>
      </c>
      <c r="N1677">
        <v>8.33</v>
      </c>
      <c r="O1677" s="1" t="s">
        <v>22</v>
      </c>
      <c r="P1677">
        <v>9.3000000000000007</v>
      </c>
      <c r="Q1677">
        <v>86.8</v>
      </c>
      <c r="R1677">
        <v>1017.7</v>
      </c>
      <c r="S1677" s="1" t="s">
        <v>102</v>
      </c>
      <c r="T1677">
        <v>38.969720000000002</v>
      </c>
      <c r="U1677">
        <v>-77.385189999999994</v>
      </c>
      <c r="V1677" s="1" t="s">
        <v>222</v>
      </c>
      <c r="W1677" s="1" t="s">
        <v>22</v>
      </c>
      <c r="X1677" s="1" t="s">
        <v>22</v>
      </c>
      <c r="Y1677" s="1" t="s">
        <v>24</v>
      </c>
    </row>
    <row r="1678" spans="1:25" x14ac:dyDescent="0.25">
      <c r="A1678" s="1" t="s">
        <v>222</v>
      </c>
      <c r="B1678" s="2">
        <v>41855</v>
      </c>
      <c r="C1678">
        <v>62.8</v>
      </c>
      <c r="D1678">
        <v>84.6</v>
      </c>
      <c r="E1678">
        <v>73.400000000000006</v>
      </c>
      <c r="F1678">
        <v>62.5</v>
      </c>
      <c r="G1678">
        <v>71.989999999999995</v>
      </c>
      <c r="H1678">
        <v>84.4</v>
      </c>
      <c r="I1678">
        <v>10</v>
      </c>
      <c r="K1678">
        <v>221.8</v>
      </c>
      <c r="M1678">
        <v>0</v>
      </c>
      <c r="N1678">
        <v>8.33</v>
      </c>
      <c r="O1678" s="1" t="s">
        <v>22</v>
      </c>
      <c r="P1678">
        <v>9.3000000000000007</v>
      </c>
      <c r="Q1678">
        <v>54.2</v>
      </c>
      <c r="R1678">
        <v>1018.6</v>
      </c>
      <c r="S1678" s="1" t="s">
        <v>98</v>
      </c>
      <c r="T1678">
        <v>38.969720000000002</v>
      </c>
      <c r="U1678">
        <v>-77.385189999999994</v>
      </c>
      <c r="V1678" s="1" t="s">
        <v>222</v>
      </c>
      <c r="W1678" s="1" t="s">
        <v>22</v>
      </c>
      <c r="X1678" s="1" t="s">
        <v>22</v>
      </c>
      <c r="Y1678" s="1" t="s">
        <v>26</v>
      </c>
    </row>
    <row r="1679" spans="1:25" x14ac:dyDescent="0.25">
      <c r="A1679" s="1" t="s">
        <v>222</v>
      </c>
      <c r="B1679" s="2">
        <v>41856</v>
      </c>
      <c r="C1679">
        <v>62</v>
      </c>
      <c r="D1679">
        <v>86.4</v>
      </c>
      <c r="E1679">
        <v>75.3</v>
      </c>
      <c r="F1679">
        <v>61.7</v>
      </c>
      <c r="G1679">
        <v>66.94</v>
      </c>
      <c r="H1679">
        <v>86.2</v>
      </c>
      <c r="I1679">
        <v>6.7</v>
      </c>
      <c r="K1679">
        <v>222.27</v>
      </c>
      <c r="M1679">
        <v>0</v>
      </c>
      <c r="N1679">
        <v>0</v>
      </c>
      <c r="O1679" s="1" t="s">
        <v>22</v>
      </c>
      <c r="P1679">
        <v>8.9</v>
      </c>
      <c r="Q1679">
        <v>53.8</v>
      </c>
      <c r="R1679">
        <v>1016.5</v>
      </c>
      <c r="S1679" s="1" t="s">
        <v>61</v>
      </c>
      <c r="T1679">
        <v>38.969720000000002</v>
      </c>
      <c r="U1679">
        <v>-77.385189999999994</v>
      </c>
      <c r="V1679" s="1" t="s">
        <v>222</v>
      </c>
      <c r="W1679" s="1" t="s">
        <v>22</v>
      </c>
      <c r="X1679" s="1" t="s">
        <v>22</v>
      </c>
      <c r="Y1679" s="1" t="s">
        <v>26</v>
      </c>
    </row>
    <row r="1680" spans="1:25" x14ac:dyDescent="0.25">
      <c r="A1680" s="1" t="s">
        <v>222</v>
      </c>
      <c r="B1680" s="2">
        <v>41857</v>
      </c>
      <c r="C1680">
        <v>64.5</v>
      </c>
      <c r="D1680">
        <v>80.7</v>
      </c>
      <c r="E1680">
        <v>72.900000000000006</v>
      </c>
      <c r="F1680">
        <v>63.3</v>
      </c>
      <c r="G1680">
        <v>73.75</v>
      </c>
      <c r="H1680">
        <v>81.400000000000006</v>
      </c>
      <c r="I1680">
        <v>10.6</v>
      </c>
      <c r="K1680">
        <v>244.08</v>
      </c>
      <c r="M1680">
        <v>0</v>
      </c>
      <c r="N1680">
        <v>4.17</v>
      </c>
      <c r="O1680" s="1" t="s">
        <v>22</v>
      </c>
      <c r="P1680">
        <v>9.1999999999999993</v>
      </c>
      <c r="Q1680">
        <v>73.5</v>
      </c>
      <c r="R1680">
        <v>1013.9</v>
      </c>
      <c r="S1680" s="1" t="s">
        <v>61</v>
      </c>
      <c r="T1680">
        <v>38.969720000000002</v>
      </c>
      <c r="U1680">
        <v>-77.385189999999994</v>
      </c>
      <c r="V1680" s="1" t="s">
        <v>222</v>
      </c>
      <c r="W1680" s="1" t="s">
        <v>22</v>
      </c>
      <c r="X1680" s="1" t="s">
        <v>22</v>
      </c>
      <c r="Y1680" s="1" t="s">
        <v>26</v>
      </c>
    </row>
    <row r="1681" spans="1:25" x14ac:dyDescent="0.25">
      <c r="A1681" s="1" t="s">
        <v>222</v>
      </c>
      <c r="B1681" s="2">
        <v>41858</v>
      </c>
      <c r="C1681">
        <v>64.3</v>
      </c>
      <c r="D1681">
        <v>82.9</v>
      </c>
      <c r="E1681">
        <v>72.900000000000006</v>
      </c>
      <c r="F1681">
        <v>58.2</v>
      </c>
      <c r="G1681">
        <v>64.489999999999995</v>
      </c>
      <c r="H1681">
        <v>81.7</v>
      </c>
      <c r="I1681">
        <v>12.1</v>
      </c>
      <c r="K1681">
        <v>271</v>
      </c>
      <c r="M1681">
        <v>0</v>
      </c>
      <c r="N1681">
        <v>0</v>
      </c>
      <c r="O1681" s="1" t="s">
        <v>22</v>
      </c>
      <c r="P1681">
        <v>8.8000000000000007</v>
      </c>
      <c r="Q1681">
        <v>63.1</v>
      </c>
      <c r="R1681">
        <v>1015.6</v>
      </c>
      <c r="S1681" s="1" t="s">
        <v>61</v>
      </c>
      <c r="T1681">
        <v>38.969720000000002</v>
      </c>
      <c r="U1681">
        <v>-77.385189999999994</v>
      </c>
      <c r="V1681" s="1" t="s">
        <v>222</v>
      </c>
      <c r="W1681" s="1" t="s">
        <v>22</v>
      </c>
      <c r="X1681" s="1" t="s">
        <v>22</v>
      </c>
      <c r="Y1681" s="1" t="s">
        <v>26</v>
      </c>
    </row>
    <row r="1682" spans="1:25" x14ac:dyDescent="0.25">
      <c r="A1682" s="1" t="s">
        <v>222</v>
      </c>
      <c r="B1682" s="2">
        <v>41859</v>
      </c>
      <c r="C1682">
        <v>60.1</v>
      </c>
      <c r="D1682">
        <v>80.8</v>
      </c>
      <c r="E1682">
        <v>70.7</v>
      </c>
      <c r="F1682">
        <v>57.1</v>
      </c>
      <c r="G1682">
        <v>64.930000000000007</v>
      </c>
      <c r="H1682">
        <v>80.599999999999994</v>
      </c>
      <c r="I1682">
        <v>7.4</v>
      </c>
      <c r="K1682">
        <v>191.86</v>
      </c>
      <c r="M1682">
        <v>0</v>
      </c>
      <c r="N1682">
        <v>0</v>
      </c>
      <c r="O1682" s="1" t="s">
        <v>22</v>
      </c>
      <c r="P1682">
        <v>10</v>
      </c>
      <c r="Q1682">
        <v>74.900000000000006</v>
      </c>
      <c r="R1682">
        <v>1019.1</v>
      </c>
      <c r="S1682" s="1" t="s">
        <v>22</v>
      </c>
      <c r="T1682">
        <v>38.969720000000002</v>
      </c>
      <c r="U1682">
        <v>-77.385189999999994</v>
      </c>
      <c r="V1682" s="1" t="s">
        <v>222</v>
      </c>
      <c r="W1682" s="1" t="s">
        <v>22</v>
      </c>
      <c r="X1682" s="1" t="s">
        <v>22</v>
      </c>
      <c r="Y1682" s="1" t="s">
        <v>26</v>
      </c>
    </row>
    <row r="1683" spans="1:25" x14ac:dyDescent="0.25">
      <c r="A1683" s="1" t="s">
        <v>222</v>
      </c>
      <c r="B1683" s="2">
        <v>41860</v>
      </c>
      <c r="C1683">
        <v>62.6</v>
      </c>
      <c r="D1683">
        <v>81</v>
      </c>
      <c r="E1683">
        <v>72.2</v>
      </c>
      <c r="F1683">
        <v>63</v>
      </c>
      <c r="G1683">
        <v>74.099999999999994</v>
      </c>
      <c r="H1683">
        <v>82.4</v>
      </c>
      <c r="I1683">
        <v>9.6999999999999993</v>
      </c>
      <c r="K1683">
        <v>122.21</v>
      </c>
      <c r="M1683">
        <v>0</v>
      </c>
      <c r="N1683">
        <v>0</v>
      </c>
      <c r="O1683" s="1" t="s">
        <v>22</v>
      </c>
      <c r="P1683">
        <v>9.9</v>
      </c>
      <c r="Q1683">
        <v>79.599999999999994</v>
      </c>
      <c r="R1683">
        <v>1019.2</v>
      </c>
      <c r="S1683" s="1" t="s">
        <v>22</v>
      </c>
      <c r="T1683">
        <v>38.969720000000002</v>
      </c>
      <c r="U1683">
        <v>-77.385189999999994</v>
      </c>
      <c r="V1683" s="1" t="s">
        <v>222</v>
      </c>
      <c r="W1683" s="1" t="s">
        <v>22</v>
      </c>
      <c r="X1683" s="1" t="s">
        <v>22</v>
      </c>
      <c r="Y1683" s="1" t="s">
        <v>23</v>
      </c>
    </row>
    <row r="1684" spans="1:25" x14ac:dyDescent="0.25">
      <c r="A1684" s="1" t="s">
        <v>222</v>
      </c>
      <c r="B1684" s="2">
        <v>41861</v>
      </c>
      <c r="C1684">
        <v>61.7</v>
      </c>
      <c r="D1684">
        <v>83.4</v>
      </c>
      <c r="E1684">
        <v>74.400000000000006</v>
      </c>
      <c r="F1684">
        <v>62.5</v>
      </c>
      <c r="G1684">
        <v>69.290000000000006</v>
      </c>
      <c r="H1684">
        <v>83.9</v>
      </c>
      <c r="I1684">
        <v>8.3000000000000007</v>
      </c>
      <c r="K1684">
        <v>175.41</v>
      </c>
      <c r="M1684">
        <v>0</v>
      </c>
      <c r="N1684">
        <v>0</v>
      </c>
      <c r="O1684" s="1" t="s">
        <v>22</v>
      </c>
      <c r="P1684">
        <v>9</v>
      </c>
      <c r="Q1684">
        <v>66.599999999999994</v>
      </c>
      <c r="R1684">
        <v>1019.6</v>
      </c>
      <c r="S1684" s="1" t="s">
        <v>77</v>
      </c>
      <c r="T1684">
        <v>38.969720000000002</v>
      </c>
      <c r="U1684">
        <v>-77.385189999999994</v>
      </c>
      <c r="V1684" s="1" t="s">
        <v>222</v>
      </c>
      <c r="W1684" s="1" t="s">
        <v>22</v>
      </c>
      <c r="X1684" s="1" t="s">
        <v>22</v>
      </c>
      <c r="Y1684" s="1" t="s">
        <v>26</v>
      </c>
    </row>
    <row r="1685" spans="1:25" x14ac:dyDescent="0.25">
      <c r="A1685" s="1" t="s">
        <v>222</v>
      </c>
      <c r="B1685" s="2">
        <v>41862</v>
      </c>
      <c r="C1685">
        <v>58.5</v>
      </c>
      <c r="D1685">
        <v>80.3</v>
      </c>
      <c r="E1685">
        <v>70.2</v>
      </c>
      <c r="F1685">
        <v>62</v>
      </c>
      <c r="G1685">
        <v>77.31</v>
      </c>
      <c r="H1685">
        <v>80.900000000000006</v>
      </c>
      <c r="I1685">
        <v>11.1</v>
      </c>
      <c r="K1685">
        <v>164.57</v>
      </c>
      <c r="M1685">
        <v>0.1</v>
      </c>
      <c r="N1685">
        <v>20.83</v>
      </c>
      <c r="O1685" s="1" t="s">
        <v>22</v>
      </c>
      <c r="P1685">
        <v>8.9</v>
      </c>
      <c r="Q1685">
        <v>80.900000000000006</v>
      </c>
      <c r="R1685">
        <v>1018.7</v>
      </c>
      <c r="S1685" s="1" t="s">
        <v>112</v>
      </c>
      <c r="T1685">
        <v>38.969720000000002</v>
      </c>
      <c r="U1685">
        <v>-77.385189999999994</v>
      </c>
      <c r="V1685" s="1" t="s">
        <v>222</v>
      </c>
      <c r="W1685" s="1" t="s">
        <v>22</v>
      </c>
      <c r="X1685" s="1" t="s">
        <v>22</v>
      </c>
      <c r="Y1685" s="1" t="s">
        <v>24</v>
      </c>
    </row>
    <row r="1686" spans="1:25" x14ac:dyDescent="0.25">
      <c r="A1686" s="1" t="s">
        <v>222</v>
      </c>
      <c r="B1686" s="2">
        <v>41863</v>
      </c>
      <c r="C1686">
        <v>66.8</v>
      </c>
      <c r="D1686">
        <v>77</v>
      </c>
      <c r="E1686">
        <v>70.400000000000006</v>
      </c>
      <c r="F1686">
        <v>68.2</v>
      </c>
      <c r="G1686">
        <v>92.67</v>
      </c>
      <c r="I1686">
        <v>11</v>
      </c>
      <c r="K1686">
        <v>133.5</v>
      </c>
      <c r="M1686">
        <v>1.2</v>
      </c>
      <c r="N1686">
        <v>62.5</v>
      </c>
      <c r="O1686" s="1" t="s">
        <v>22</v>
      </c>
      <c r="P1686">
        <v>8.3000000000000007</v>
      </c>
      <c r="Q1686">
        <v>96.7</v>
      </c>
      <c r="R1686">
        <v>1011.9</v>
      </c>
      <c r="S1686" s="1" t="s">
        <v>96</v>
      </c>
      <c r="T1686">
        <v>38.969720000000002</v>
      </c>
      <c r="U1686">
        <v>-77.385189999999994</v>
      </c>
      <c r="V1686" s="1" t="s">
        <v>222</v>
      </c>
      <c r="W1686" s="1" t="s">
        <v>22</v>
      </c>
      <c r="X1686" s="1" t="s">
        <v>22</v>
      </c>
      <c r="Y1686" s="1" t="s">
        <v>24</v>
      </c>
    </row>
    <row r="1687" spans="1:25" x14ac:dyDescent="0.25">
      <c r="A1687" s="1" t="s">
        <v>222</v>
      </c>
      <c r="B1687" s="2">
        <v>41864</v>
      </c>
      <c r="C1687">
        <v>66.900000000000006</v>
      </c>
      <c r="D1687">
        <v>80.599999999999994</v>
      </c>
      <c r="E1687">
        <v>73.099999999999994</v>
      </c>
      <c r="F1687">
        <v>61.4</v>
      </c>
      <c r="G1687">
        <v>68.94</v>
      </c>
      <c r="H1687">
        <v>81.2</v>
      </c>
      <c r="I1687">
        <v>18.399999999999999</v>
      </c>
      <c r="K1687">
        <v>296.95999999999998</v>
      </c>
      <c r="M1687">
        <v>0</v>
      </c>
      <c r="N1687">
        <v>0</v>
      </c>
      <c r="O1687" s="1" t="s">
        <v>22</v>
      </c>
      <c r="P1687">
        <v>10</v>
      </c>
      <c r="Q1687">
        <v>60</v>
      </c>
      <c r="R1687">
        <v>1009.7</v>
      </c>
      <c r="S1687" s="1" t="s">
        <v>76</v>
      </c>
      <c r="T1687">
        <v>38.969720000000002</v>
      </c>
      <c r="U1687">
        <v>-77.385189999999994</v>
      </c>
      <c r="V1687" s="1" t="s">
        <v>222</v>
      </c>
      <c r="W1687" s="1" t="s">
        <v>22</v>
      </c>
      <c r="X1687" s="1" t="s">
        <v>22</v>
      </c>
      <c r="Y1687" s="1" t="s">
        <v>26</v>
      </c>
    </row>
    <row r="1688" spans="1:25" x14ac:dyDescent="0.25">
      <c r="A1688" s="1" t="s">
        <v>222</v>
      </c>
      <c r="B1688" s="2">
        <v>41865</v>
      </c>
      <c r="C1688">
        <v>54.5</v>
      </c>
      <c r="D1688">
        <v>82</v>
      </c>
      <c r="E1688">
        <v>69.3</v>
      </c>
      <c r="F1688">
        <v>52.7</v>
      </c>
      <c r="G1688">
        <v>58.73</v>
      </c>
      <c r="H1688">
        <v>80.7</v>
      </c>
      <c r="I1688">
        <v>16.100000000000001</v>
      </c>
      <c r="K1688">
        <v>262.62</v>
      </c>
      <c r="M1688">
        <v>0</v>
      </c>
      <c r="N1688">
        <v>0</v>
      </c>
      <c r="O1688" s="1" t="s">
        <v>22</v>
      </c>
      <c r="P1688">
        <v>10</v>
      </c>
      <c r="Q1688">
        <v>38.200000000000003</v>
      </c>
      <c r="R1688">
        <v>1013.1</v>
      </c>
      <c r="S1688" s="1" t="s">
        <v>22</v>
      </c>
      <c r="T1688">
        <v>38.969720000000002</v>
      </c>
      <c r="U1688">
        <v>-77.385189999999994</v>
      </c>
      <c r="V1688" s="1" t="s">
        <v>222</v>
      </c>
      <c r="W1688" s="1" t="s">
        <v>22</v>
      </c>
      <c r="X1688" s="1" t="s">
        <v>22</v>
      </c>
      <c r="Y1688" s="1" t="s">
        <v>26</v>
      </c>
    </row>
    <row r="1689" spans="1:25" x14ac:dyDescent="0.25">
      <c r="A1689" s="1" t="s">
        <v>222</v>
      </c>
      <c r="B1689" s="2">
        <v>41866</v>
      </c>
      <c r="C1689">
        <v>53</v>
      </c>
      <c r="D1689">
        <v>77.2</v>
      </c>
      <c r="E1689">
        <v>67</v>
      </c>
      <c r="F1689">
        <v>49.1</v>
      </c>
      <c r="G1689">
        <v>55.54</v>
      </c>
      <c r="I1689">
        <v>8.9</v>
      </c>
      <c r="K1689">
        <v>280.7</v>
      </c>
      <c r="M1689">
        <v>0</v>
      </c>
      <c r="N1689">
        <v>0</v>
      </c>
      <c r="O1689" s="1" t="s">
        <v>22</v>
      </c>
      <c r="P1689">
        <v>10</v>
      </c>
      <c r="Q1689">
        <v>32.6</v>
      </c>
      <c r="R1689">
        <v>1015.5</v>
      </c>
      <c r="S1689" s="1" t="s">
        <v>22</v>
      </c>
      <c r="T1689">
        <v>38.969720000000002</v>
      </c>
      <c r="U1689">
        <v>-77.385189999999994</v>
      </c>
      <c r="V1689" s="1" t="s">
        <v>222</v>
      </c>
      <c r="W1689" s="1" t="s">
        <v>22</v>
      </c>
      <c r="X1689" s="1" t="s">
        <v>22</v>
      </c>
      <c r="Y1689" s="1" t="s">
        <v>26</v>
      </c>
    </row>
    <row r="1690" spans="1:25" x14ac:dyDescent="0.25">
      <c r="A1690" s="1" t="s">
        <v>222</v>
      </c>
      <c r="B1690" s="2">
        <v>41867</v>
      </c>
      <c r="C1690">
        <v>55.9</v>
      </c>
      <c r="D1690">
        <v>80.8</v>
      </c>
      <c r="E1690">
        <v>69</v>
      </c>
      <c r="F1690">
        <v>52.2</v>
      </c>
      <c r="G1690">
        <v>58.48</v>
      </c>
      <c r="H1690">
        <v>80</v>
      </c>
      <c r="I1690">
        <v>9.8000000000000007</v>
      </c>
      <c r="K1690">
        <v>243.9</v>
      </c>
      <c r="M1690">
        <v>0</v>
      </c>
      <c r="N1690">
        <v>0</v>
      </c>
      <c r="O1690" s="1" t="s">
        <v>22</v>
      </c>
      <c r="P1690">
        <v>10</v>
      </c>
      <c r="Q1690">
        <v>50.1</v>
      </c>
      <c r="R1690">
        <v>1015.8</v>
      </c>
      <c r="S1690" s="1" t="s">
        <v>22</v>
      </c>
      <c r="T1690">
        <v>38.969720000000002</v>
      </c>
      <c r="U1690">
        <v>-77.385189999999994</v>
      </c>
      <c r="V1690" s="1" t="s">
        <v>222</v>
      </c>
      <c r="W1690" s="1" t="s">
        <v>22</v>
      </c>
      <c r="X1690" s="1" t="s">
        <v>22</v>
      </c>
      <c r="Y1690" s="1" t="s">
        <v>26</v>
      </c>
    </row>
    <row r="1691" spans="1:25" x14ac:dyDescent="0.25">
      <c r="A1691" s="1" t="s">
        <v>222</v>
      </c>
      <c r="B1691" s="2">
        <v>41868</v>
      </c>
      <c r="C1691">
        <v>65</v>
      </c>
      <c r="D1691">
        <v>87.1</v>
      </c>
      <c r="E1691">
        <v>75</v>
      </c>
      <c r="F1691">
        <v>63.2</v>
      </c>
      <c r="G1691">
        <v>68.16</v>
      </c>
      <c r="H1691">
        <v>88.2</v>
      </c>
      <c r="I1691">
        <v>13.5</v>
      </c>
      <c r="K1691">
        <v>269.32</v>
      </c>
      <c r="M1691">
        <v>0</v>
      </c>
      <c r="N1691">
        <v>4.17</v>
      </c>
      <c r="O1691" s="1" t="s">
        <v>22</v>
      </c>
      <c r="P1691">
        <v>10</v>
      </c>
      <c r="Q1691">
        <v>89.8</v>
      </c>
      <c r="R1691">
        <v>1013.1</v>
      </c>
      <c r="S1691" s="1" t="s">
        <v>22</v>
      </c>
      <c r="T1691">
        <v>38.969720000000002</v>
      </c>
      <c r="U1691">
        <v>-77.385189999999994</v>
      </c>
      <c r="V1691" s="1" t="s">
        <v>222</v>
      </c>
      <c r="W1691" s="1" t="s">
        <v>22</v>
      </c>
      <c r="X1691" s="1" t="s">
        <v>22</v>
      </c>
      <c r="Y1691" s="1" t="s">
        <v>23</v>
      </c>
    </row>
    <row r="1692" spans="1:25" x14ac:dyDescent="0.25">
      <c r="A1692" s="1" t="s">
        <v>222</v>
      </c>
      <c r="B1692" s="2">
        <v>41869</v>
      </c>
      <c r="C1692">
        <v>64.099999999999994</v>
      </c>
      <c r="D1692">
        <v>80.2</v>
      </c>
      <c r="E1692">
        <v>73.7</v>
      </c>
      <c r="F1692">
        <v>63.1</v>
      </c>
      <c r="G1692">
        <v>70.52</v>
      </c>
      <c r="H1692">
        <v>82</v>
      </c>
      <c r="I1692">
        <v>7.1</v>
      </c>
      <c r="K1692">
        <v>138.15</v>
      </c>
      <c r="M1692">
        <v>0</v>
      </c>
      <c r="N1692">
        <v>0</v>
      </c>
      <c r="O1692" s="1" t="s">
        <v>22</v>
      </c>
      <c r="P1692">
        <v>10</v>
      </c>
      <c r="Q1692">
        <v>80.7</v>
      </c>
      <c r="R1692">
        <v>1011.9</v>
      </c>
      <c r="S1692" s="1" t="s">
        <v>22</v>
      </c>
      <c r="T1692">
        <v>38.969720000000002</v>
      </c>
      <c r="U1692">
        <v>-77.385189999999994</v>
      </c>
      <c r="V1692" s="1" t="s">
        <v>222</v>
      </c>
      <c r="W1692" s="1" t="s">
        <v>22</v>
      </c>
      <c r="X1692" s="1" t="s">
        <v>22</v>
      </c>
      <c r="Y1692" s="1" t="s">
        <v>23</v>
      </c>
    </row>
    <row r="1693" spans="1:25" x14ac:dyDescent="0.25">
      <c r="A1693" s="1" t="s">
        <v>222</v>
      </c>
      <c r="B1693" s="2">
        <v>41870</v>
      </c>
      <c r="C1693">
        <v>69</v>
      </c>
      <c r="D1693">
        <v>82.1</v>
      </c>
      <c r="E1693">
        <v>74.599999999999994</v>
      </c>
      <c r="F1693">
        <v>66.599999999999994</v>
      </c>
      <c r="G1693">
        <v>76.77</v>
      </c>
      <c r="H1693">
        <v>85.2</v>
      </c>
      <c r="I1693">
        <v>9.6</v>
      </c>
      <c r="K1693">
        <v>112.43</v>
      </c>
      <c r="M1693">
        <v>0</v>
      </c>
      <c r="N1693">
        <v>0</v>
      </c>
      <c r="O1693" s="1" t="s">
        <v>22</v>
      </c>
      <c r="P1693">
        <v>10</v>
      </c>
      <c r="Q1693">
        <v>84.3</v>
      </c>
      <c r="R1693">
        <v>1010.9</v>
      </c>
      <c r="S1693" s="1" t="s">
        <v>22</v>
      </c>
      <c r="T1693">
        <v>38.969720000000002</v>
      </c>
      <c r="U1693">
        <v>-77.385189999999994</v>
      </c>
      <c r="V1693" s="1" t="s">
        <v>222</v>
      </c>
      <c r="W1693" s="1" t="s">
        <v>22</v>
      </c>
      <c r="X1693" s="1" t="s">
        <v>22</v>
      </c>
      <c r="Y1693" s="1" t="s">
        <v>23</v>
      </c>
    </row>
    <row r="1694" spans="1:25" x14ac:dyDescent="0.25">
      <c r="A1694" s="1" t="s">
        <v>222</v>
      </c>
      <c r="B1694" s="2">
        <v>41871</v>
      </c>
      <c r="C1694">
        <v>66.2</v>
      </c>
      <c r="D1694">
        <v>83.1</v>
      </c>
      <c r="E1694">
        <v>72.900000000000006</v>
      </c>
      <c r="F1694">
        <v>66.8</v>
      </c>
      <c r="G1694">
        <v>82.29</v>
      </c>
      <c r="H1694">
        <v>85.1</v>
      </c>
      <c r="I1694">
        <v>12.8</v>
      </c>
      <c r="K1694">
        <v>174.33</v>
      </c>
      <c r="M1694">
        <v>1.1000000000000001</v>
      </c>
      <c r="N1694">
        <v>16.670000000000002</v>
      </c>
      <c r="O1694" s="1" t="s">
        <v>22</v>
      </c>
      <c r="P1694">
        <v>9.5</v>
      </c>
      <c r="Q1694">
        <v>82.3</v>
      </c>
      <c r="R1694">
        <v>1014.4</v>
      </c>
      <c r="S1694" s="1" t="s">
        <v>153</v>
      </c>
      <c r="T1694">
        <v>38.969720000000002</v>
      </c>
      <c r="U1694">
        <v>-77.385189999999994</v>
      </c>
      <c r="V1694" s="1" t="s">
        <v>222</v>
      </c>
      <c r="W1694" s="1" t="s">
        <v>22</v>
      </c>
      <c r="X1694" s="1" t="s">
        <v>22</v>
      </c>
      <c r="Y1694" s="1" t="s">
        <v>24</v>
      </c>
    </row>
    <row r="1695" spans="1:25" x14ac:dyDescent="0.25">
      <c r="A1695" s="1" t="s">
        <v>222</v>
      </c>
      <c r="B1695" s="2">
        <v>41872</v>
      </c>
      <c r="C1695">
        <v>62.3</v>
      </c>
      <c r="D1695">
        <v>85.1</v>
      </c>
      <c r="E1695">
        <v>71.5</v>
      </c>
      <c r="F1695">
        <v>67.400000000000006</v>
      </c>
      <c r="G1695">
        <v>88.48</v>
      </c>
      <c r="H1695">
        <v>89.4</v>
      </c>
      <c r="I1695">
        <v>14.9</v>
      </c>
      <c r="K1695">
        <v>208.31</v>
      </c>
      <c r="M1695">
        <v>1.6</v>
      </c>
      <c r="N1695">
        <v>20.83</v>
      </c>
      <c r="O1695" s="1" t="s">
        <v>22</v>
      </c>
      <c r="P1695">
        <v>7.1</v>
      </c>
      <c r="Q1695">
        <v>67.5</v>
      </c>
      <c r="R1695">
        <v>1016.4</v>
      </c>
      <c r="S1695" s="1" t="s">
        <v>411</v>
      </c>
      <c r="T1695">
        <v>38.969720000000002</v>
      </c>
      <c r="U1695">
        <v>-77.385189999999994</v>
      </c>
      <c r="V1695" s="1" t="s">
        <v>222</v>
      </c>
      <c r="W1695" s="1" t="s">
        <v>22</v>
      </c>
      <c r="X1695" s="1" t="s">
        <v>22</v>
      </c>
      <c r="Y1695" s="1" t="s">
        <v>25</v>
      </c>
    </row>
    <row r="1696" spans="1:25" x14ac:dyDescent="0.25">
      <c r="A1696" s="1" t="s">
        <v>222</v>
      </c>
      <c r="B1696" s="2">
        <v>41873</v>
      </c>
      <c r="C1696">
        <v>67.099999999999994</v>
      </c>
      <c r="D1696">
        <v>79.2</v>
      </c>
      <c r="E1696">
        <v>73.3</v>
      </c>
      <c r="F1696">
        <v>68.2</v>
      </c>
      <c r="G1696">
        <v>84.52</v>
      </c>
      <c r="I1696">
        <v>9.4</v>
      </c>
      <c r="K1696">
        <v>174.2</v>
      </c>
      <c r="M1696">
        <v>0</v>
      </c>
      <c r="N1696">
        <v>12.5</v>
      </c>
      <c r="O1696" s="1" t="s">
        <v>22</v>
      </c>
      <c r="P1696">
        <v>9.3000000000000007</v>
      </c>
      <c r="Q1696">
        <v>69.599999999999994</v>
      </c>
      <c r="R1696">
        <v>1015.2</v>
      </c>
      <c r="S1696" s="1" t="s">
        <v>412</v>
      </c>
      <c r="T1696">
        <v>38.969720000000002</v>
      </c>
      <c r="U1696">
        <v>-77.385189999999994</v>
      </c>
      <c r="V1696" s="1" t="s">
        <v>222</v>
      </c>
      <c r="W1696" s="1" t="s">
        <v>22</v>
      </c>
      <c r="X1696" s="1" t="s">
        <v>22</v>
      </c>
      <c r="Y1696" s="1" t="s">
        <v>26</v>
      </c>
    </row>
    <row r="1697" spans="1:25" x14ac:dyDescent="0.25">
      <c r="A1697" s="1" t="s">
        <v>222</v>
      </c>
      <c r="B1697" s="2">
        <v>41874</v>
      </c>
      <c r="C1697">
        <v>66.900000000000006</v>
      </c>
      <c r="D1697">
        <v>71.900000000000006</v>
      </c>
      <c r="E1697">
        <v>69.099999999999994</v>
      </c>
      <c r="F1697">
        <v>66.599999999999994</v>
      </c>
      <c r="G1697">
        <v>91.59</v>
      </c>
      <c r="I1697">
        <v>8.6999999999999993</v>
      </c>
      <c r="K1697">
        <v>101.04</v>
      </c>
      <c r="M1697">
        <v>0.9</v>
      </c>
      <c r="N1697">
        <v>29.17</v>
      </c>
      <c r="O1697" s="1" t="s">
        <v>22</v>
      </c>
      <c r="P1697">
        <v>8.6999999999999993</v>
      </c>
      <c r="Q1697">
        <v>99.2</v>
      </c>
      <c r="R1697">
        <v>1016.7</v>
      </c>
      <c r="S1697" s="1" t="s">
        <v>94</v>
      </c>
      <c r="T1697">
        <v>38.969720000000002</v>
      </c>
      <c r="U1697">
        <v>-77.385189999999994</v>
      </c>
      <c r="V1697" s="1" t="s">
        <v>222</v>
      </c>
      <c r="W1697" s="1" t="s">
        <v>22</v>
      </c>
      <c r="X1697" s="1" t="s">
        <v>22</v>
      </c>
      <c r="Y1697" s="1" t="s">
        <v>24</v>
      </c>
    </row>
    <row r="1698" spans="1:25" x14ac:dyDescent="0.25">
      <c r="A1698" s="1" t="s">
        <v>222</v>
      </c>
      <c r="B1698" s="2">
        <v>41875</v>
      </c>
      <c r="C1698">
        <v>61.4</v>
      </c>
      <c r="D1698">
        <v>75.3</v>
      </c>
      <c r="E1698">
        <v>69.099999999999994</v>
      </c>
      <c r="F1698">
        <v>61.8</v>
      </c>
      <c r="G1698">
        <v>79.180000000000007</v>
      </c>
      <c r="I1698">
        <v>7.6</v>
      </c>
      <c r="K1698">
        <v>54.95</v>
      </c>
      <c r="M1698">
        <v>0</v>
      </c>
      <c r="N1698">
        <v>0</v>
      </c>
      <c r="O1698" s="1" t="s">
        <v>22</v>
      </c>
      <c r="P1698">
        <v>10</v>
      </c>
      <c r="Q1698">
        <v>88.2</v>
      </c>
      <c r="R1698">
        <v>1020.1</v>
      </c>
      <c r="S1698" s="1" t="s">
        <v>413</v>
      </c>
      <c r="T1698">
        <v>38.969720000000002</v>
      </c>
      <c r="U1698">
        <v>-77.385189999999994</v>
      </c>
      <c r="V1698" s="1" t="s">
        <v>222</v>
      </c>
      <c r="W1698" s="1" t="s">
        <v>22</v>
      </c>
      <c r="X1698" s="1" t="s">
        <v>22</v>
      </c>
      <c r="Y1698" s="1" t="s">
        <v>23</v>
      </c>
    </row>
    <row r="1699" spans="1:25" x14ac:dyDescent="0.25">
      <c r="A1699" s="1" t="s">
        <v>222</v>
      </c>
      <c r="B1699" s="2">
        <v>41876</v>
      </c>
      <c r="C1699">
        <v>59.9</v>
      </c>
      <c r="D1699">
        <v>80</v>
      </c>
      <c r="E1699">
        <v>68.8</v>
      </c>
      <c r="F1699">
        <v>58.3</v>
      </c>
      <c r="G1699">
        <v>73.03</v>
      </c>
      <c r="I1699">
        <v>9.8000000000000007</v>
      </c>
      <c r="K1699">
        <v>151.94</v>
      </c>
      <c r="M1699">
        <v>0</v>
      </c>
      <c r="N1699">
        <v>0</v>
      </c>
      <c r="O1699" s="1" t="s">
        <v>22</v>
      </c>
      <c r="P1699">
        <v>9.9</v>
      </c>
      <c r="Q1699">
        <v>48.9</v>
      </c>
      <c r="R1699">
        <v>1021.3</v>
      </c>
      <c r="S1699" s="1" t="s">
        <v>22</v>
      </c>
      <c r="T1699">
        <v>38.969720000000002</v>
      </c>
      <c r="U1699">
        <v>-77.385189999999994</v>
      </c>
      <c r="V1699" s="1" t="s">
        <v>222</v>
      </c>
      <c r="W1699" s="1" t="s">
        <v>22</v>
      </c>
      <c r="X1699" s="1" t="s">
        <v>22</v>
      </c>
      <c r="Y1699" s="1" t="s">
        <v>26</v>
      </c>
    </row>
    <row r="1700" spans="1:25" x14ac:dyDescent="0.25">
      <c r="A1700" s="1" t="s">
        <v>222</v>
      </c>
      <c r="B1700" s="2">
        <v>41877</v>
      </c>
      <c r="C1700">
        <v>57.9</v>
      </c>
      <c r="D1700">
        <v>83</v>
      </c>
      <c r="E1700">
        <v>71</v>
      </c>
      <c r="F1700">
        <v>60.4</v>
      </c>
      <c r="G1700">
        <v>72.11</v>
      </c>
      <c r="H1700">
        <v>83.4</v>
      </c>
      <c r="I1700">
        <v>6.1</v>
      </c>
      <c r="K1700">
        <v>206.35</v>
      </c>
      <c r="M1700">
        <v>0</v>
      </c>
      <c r="N1700">
        <v>0</v>
      </c>
      <c r="O1700" s="1" t="s">
        <v>22</v>
      </c>
      <c r="P1700">
        <v>10</v>
      </c>
      <c r="Q1700">
        <v>33.9</v>
      </c>
      <c r="R1700">
        <v>1020.8</v>
      </c>
      <c r="S1700" s="1" t="s">
        <v>22</v>
      </c>
      <c r="T1700">
        <v>38.969720000000002</v>
      </c>
      <c r="U1700">
        <v>-77.385189999999994</v>
      </c>
      <c r="V1700" s="1" t="s">
        <v>222</v>
      </c>
      <c r="W1700" s="1" t="s">
        <v>22</v>
      </c>
      <c r="X1700" s="1" t="s">
        <v>22</v>
      </c>
      <c r="Y1700" s="1" t="s">
        <v>26</v>
      </c>
    </row>
    <row r="1701" spans="1:25" x14ac:dyDescent="0.25">
      <c r="A1701" s="1" t="s">
        <v>222</v>
      </c>
      <c r="B1701" s="2">
        <v>41878</v>
      </c>
      <c r="C1701">
        <v>59.5</v>
      </c>
      <c r="D1701">
        <v>87.4</v>
      </c>
      <c r="E1701">
        <v>73.599999999999994</v>
      </c>
      <c r="F1701">
        <v>64</v>
      </c>
      <c r="G1701">
        <v>74.92</v>
      </c>
      <c r="H1701">
        <v>89.6</v>
      </c>
      <c r="I1701">
        <v>7.2</v>
      </c>
      <c r="K1701">
        <v>261.25</v>
      </c>
      <c r="M1701">
        <v>0</v>
      </c>
      <c r="N1701">
        <v>0</v>
      </c>
      <c r="O1701" s="1" t="s">
        <v>22</v>
      </c>
      <c r="P1701">
        <v>9.8000000000000007</v>
      </c>
      <c r="Q1701">
        <v>17.8</v>
      </c>
      <c r="R1701">
        <v>1016.5</v>
      </c>
      <c r="S1701" s="1" t="s">
        <v>86</v>
      </c>
      <c r="T1701">
        <v>38.969720000000002</v>
      </c>
      <c r="U1701">
        <v>-77.385189999999994</v>
      </c>
      <c r="V1701" s="1" t="s">
        <v>222</v>
      </c>
      <c r="W1701" s="1" t="s">
        <v>22</v>
      </c>
      <c r="X1701" s="1" t="s">
        <v>22</v>
      </c>
      <c r="Y1701" s="1" t="s">
        <v>28</v>
      </c>
    </row>
    <row r="1702" spans="1:25" x14ac:dyDescent="0.25">
      <c r="A1702" s="1" t="s">
        <v>222</v>
      </c>
      <c r="B1702" s="2">
        <v>41879</v>
      </c>
      <c r="C1702">
        <v>67.400000000000006</v>
      </c>
      <c r="D1702">
        <v>82</v>
      </c>
      <c r="E1702">
        <v>75.099999999999994</v>
      </c>
      <c r="F1702">
        <v>61.2</v>
      </c>
      <c r="G1702">
        <v>63.92</v>
      </c>
      <c r="H1702">
        <v>82</v>
      </c>
      <c r="I1702">
        <v>14.8</v>
      </c>
      <c r="K1702">
        <v>256.67</v>
      </c>
      <c r="M1702">
        <v>0</v>
      </c>
      <c r="N1702">
        <v>0</v>
      </c>
      <c r="O1702" s="1" t="s">
        <v>22</v>
      </c>
      <c r="P1702">
        <v>10</v>
      </c>
      <c r="Q1702">
        <v>40</v>
      </c>
      <c r="R1702">
        <v>1015.1</v>
      </c>
      <c r="S1702" s="1" t="s">
        <v>22</v>
      </c>
      <c r="T1702">
        <v>38.969720000000002</v>
      </c>
      <c r="U1702">
        <v>-77.385189999999994</v>
      </c>
      <c r="V1702" s="1" t="s">
        <v>222</v>
      </c>
      <c r="W1702" s="1" t="s">
        <v>22</v>
      </c>
      <c r="X1702" s="1" t="s">
        <v>22</v>
      </c>
      <c r="Y1702" s="1" t="s">
        <v>26</v>
      </c>
    </row>
    <row r="1703" spans="1:25" x14ac:dyDescent="0.25">
      <c r="A1703" s="1" t="s">
        <v>222</v>
      </c>
      <c r="B1703" s="2">
        <v>41880</v>
      </c>
      <c r="C1703">
        <v>54</v>
      </c>
      <c r="D1703">
        <v>77.400000000000006</v>
      </c>
      <c r="E1703">
        <v>67.2</v>
      </c>
      <c r="F1703">
        <v>54.7</v>
      </c>
      <c r="G1703">
        <v>65.94</v>
      </c>
      <c r="I1703">
        <v>6.5</v>
      </c>
      <c r="K1703">
        <v>143.18</v>
      </c>
      <c r="M1703">
        <v>0</v>
      </c>
      <c r="N1703">
        <v>0</v>
      </c>
      <c r="O1703" s="1" t="s">
        <v>22</v>
      </c>
      <c r="P1703">
        <v>10</v>
      </c>
      <c r="Q1703">
        <v>40.6</v>
      </c>
      <c r="R1703">
        <v>1021.4</v>
      </c>
      <c r="S1703" s="1" t="s">
        <v>22</v>
      </c>
      <c r="T1703">
        <v>38.969720000000002</v>
      </c>
      <c r="U1703">
        <v>-77.385189999999994</v>
      </c>
      <c r="V1703" s="1" t="s">
        <v>222</v>
      </c>
      <c r="W1703" s="1" t="s">
        <v>22</v>
      </c>
      <c r="X1703" s="1" t="s">
        <v>22</v>
      </c>
      <c r="Y1703" s="1" t="s">
        <v>26</v>
      </c>
    </row>
    <row r="1704" spans="1:25" x14ac:dyDescent="0.25">
      <c r="A1704" s="1" t="s">
        <v>222</v>
      </c>
      <c r="B1704" s="2">
        <v>41881</v>
      </c>
      <c r="C1704">
        <v>65.7</v>
      </c>
      <c r="D1704">
        <v>79.5</v>
      </c>
      <c r="E1704">
        <v>72.7</v>
      </c>
      <c r="F1704">
        <v>65.5</v>
      </c>
      <c r="G1704">
        <v>78.34</v>
      </c>
      <c r="I1704">
        <v>10.1</v>
      </c>
      <c r="K1704">
        <v>161</v>
      </c>
      <c r="M1704">
        <v>0</v>
      </c>
      <c r="N1704">
        <v>0</v>
      </c>
      <c r="O1704" s="1" t="s">
        <v>22</v>
      </c>
      <c r="P1704">
        <v>10</v>
      </c>
      <c r="Q1704">
        <v>91.3</v>
      </c>
      <c r="R1704">
        <v>1022</v>
      </c>
      <c r="S1704" s="1" t="s">
        <v>22</v>
      </c>
      <c r="T1704">
        <v>38.969720000000002</v>
      </c>
      <c r="U1704">
        <v>-77.385189999999994</v>
      </c>
      <c r="V1704" s="1" t="s">
        <v>222</v>
      </c>
      <c r="W1704" s="1" t="s">
        <v>22</v>
      </c>
      <c r="X1704" s="1" t="s">
        <v>22</v>
      </c>
      <c r="Y1704" s="1" t="s">
        <v>23</v>
      </c>
    </row>
    <row r="1705" spans="1:25" x14ac:dyDescent="0.25">
      <c r="A1705" s="1" t="s">
        <v>222</v>
      </c>
      <c r="B1705" s="2">
        <v>41882</v>
      </c>
      <c r="C1705">
        <v>71.3</v>
      </c>
      <c r="D1705">
        <v>88.5</v>
      </c>
      <c r="E1705">
        <v>77.2</v>
      </c>
      <c r="F1705">
        <v>71.400000000000006</v>
      </c>
      <c r="G1705">
        <v>84.27</v>
      </c>
      <c r="H1705">
        <v>94.2</v>
      </c>
      <c r="I1705">
        <v>11.2</v>
      </c>
      <c r="K1705">
        <v>203.38</v>
      </c>
      <c r="M1705">
        <v>0.4</v>
      </c>
      <c r="N1705">
        <v>25</v>
      </c>
      <c r="O1705" s="1" t="s">
        <v>22</v>
      </c>
      <c r="P1705">
        <v>8.3000000000000007</v>
      </c>
      <c r="Q1705">
        <v>77.7</v>
      </c>
      <c r="R1705">
        <v>1018</v>
      </c>
      <c r="S1705" s="1" t="s">
        <v>105</v>
      </c>
      <c r="T1705">
        <v>38.969720000000002</v>
      </c>
      <c r="U1705">
        <v>-77.385189999999994</v>
      </c>
      <c r="V1705" s="1" t="s">
        <v>222</v>
      </c>
      <c r="W1705" s="1" t="s">
        <v>22</v>
      </c>
      <c r="X1705" s="1" t="s">
        <v>22</v>
      </c>
      <c r="Y1705" s="1" t="s">
        <v>24</v>
      </c>
    </row>
    <row r="1706" spans="1:25" x14ac:dyDescent="0.25">
      <c r="A1706" s="1" t="s">
        <v>222</v>
      </c>
      <c r="B1706" s="2">
        <v>41883</v>
      </c>
      <c r="C1706">
        <v>71.8</v>
      </c>
      <c r="D1706">
        <v>87.3</v>
      </c>
      <c r="E1706">
        <v>78</v>
      </c>
      <c r="F1706">
        <v>72.099999999999994</v>
      </c>
      <c r="G1706">
        <v>83.56</v>
      </c>
      <c r="H1706">
        <v>92.8</v>
      </c>
      <c r="I1706">
        <v>8.1</v>
      </c>
      <c r="K1706">
        <v>217.88</v>
      </c>
      <c r="M1706">
        <v>0</v>
      </c>
      <c r="N1706">
        <v>8.33</v>
      </c>
      <c r="O1706" s="1" t="s">
        <v>22</v>
      </c>
      <c r="P1706">
        <v>10</v>
      </c>
      <c r="Q1706">
        <v>72.5</v>
      </c>
      <c r="R1706">
        <v>1015.7</v>
      </c>
      <c r="S1706" s="1" t="s">
        <v>345</v>
      </c>
      <c r="T1706">
        <v>38.969720000000002</v>
      </c>
      <c r="U1706">
        <v>-77.385189999999994</v>
      </c>
      <c r="V1706" s="1" t="s">
        <v>222</v>
      </c>
      <c r="W1706" s="1" t="s">
        <v>22</v>
      </c>
      <c r="X1706" s="1" t="s">
        <v>22</v>
      </c>
      <c r="Y1706" s="1" t="s">
        <v>26</v>
      </c>
    </row>
    <row r="1707" spans="1:25" x14ac:dyDescent="0.25">
      <c r="A1707" s="1" t="s">
        <v>222</v>
      </c>
      <c r="B1707" s="2">
        <v>41884</v>
      </c>
      <c r="C1707">
        <v>71</v>
      </c>
      <c r="D1707">
        <v>90</v>
      </c>
      <c r="E1707">
        <v>78.8</v>
      </c>
      <c r="F1707">
        <v>71.2</v>
      </c>
      <c r="G1707">
        <v>79.78</v>
      </c>
      <c r="H1707">
        <v>95.9</v>
      </c>
      <c r="I1707">
        <v>9.9</v>
      </c>
      <c r="K1707">
        <v>203.1</v>
      </c>
      <c r="M1707">
        <v>0.2</v>
      </c>
      <c r="N1707">
        <v>16.670000000000002</v>
      </c>
      <c r="O1707" s="1" t="s">
        <v>22</v>
      </c>
      <c r="P1707">
        <v>9.6</v>
      </c>
      <c r="Q1707">
        <v>52.8</v>
      </c>
      <c r="R1707">
        <v>1013.7</v>
      </c>
      <c r="S1707" s="1" t="s">
        <v>410</v>
      </c>
      <c r="T1707">
        <v>38.969720000000002</v>
      </c>
      <c r="U1707">
        <v>-77.385189999999994</v>
      </c>
      <c r="V1707" s="1" t="s">
        <v>222</v>
      </c>
      <c r="W1707" s="1" t="s">
        <v>22</v>
      </c>
      <c r="X1707" s="1" t="s">
        <v>22</v>
      </c>
      <c r="Y1707" s="1" t="s">
        <v>25</v>
      </c>
    </row>
    <row r="1708" spans="1:25" x14ac:dyDescent="0.25">
      <c r="A1708" s="1" t="s">
        <v>222</v>
      </c>
      <c r="B1708" s="2">
        <v>41885</v>
      </c>
      <c r="C1708">
        <v>70.099999999999994</v>
      </c>
      <c r="D1708">
        <v>83.1</v>
      </c>
      <c r="E1708">
        <v>75.8</v>
      </c>
      <c r="F1708">
        <v>68.599999999999994</v>
      </c>
      <c r="G1708">
        <v>79.56</v>
      </c>
      <c r="H1708">
        <v>84.8</v>
      </c>
      <c r="I1708">
        <v>6.9</v>
      </c>
      <c r="K1708">
        <v>168.33</v>
      </c>
      <c r="M1708">
        <v>0</v>
      </c>
      <c r="N1708">
        <v>0</v>
      </c>
      <c r="O1708" s="1" t="s">
        <v>22</v>
      </c>
      <c r="P1708">
        <v>9.6999999999999993</v>
      </c>
      <c r="Q1708">
        <v>77.099999999999994</v>
      </c>
      <c r="R1708">
        <v>1016.8</v>
      </c>
      <c r="S1708" s="1" t="s">
        <v>61</v>
      </c>
      <c r="T1708">
        <v>38.969720000000002</v>
      </c>
      <c r="U1708">
        <v>-77.385189999999994</v>
      </c>
      <c r="V1708" s="1" t="s">
        <v>222</v>
      </c>
      <c r="W1708" s="1" t="s">
        <v>22</v>
      </c>
      <c r="X1708" s="1" t="s">
        <v>22</v>
      </c>
      <c r="Y1708" s="1" t="s">
        <v>23</v>
      </c>
    </row>
    <row r="1709" spans="1:25" x14ac:dyDescent="0.25">
      <c r="A1709" s="1" t="s">
        <v>222</v>
      </c>
      <c r="B1709" s="2">
        <v>41886</v>
      </c>
      <c r="C1709">
        <v>65.3</v>
      </c>
      <c r="D1709">
        <v>85.1</v>
      </c>
      <c r="E1709">
        <v>76.2</v>
      </c>
      <c r="F1709">
        <v>68.599999999999994</v>
      </c>
      <c r="G1709">
        <v>78.81</v>
      </c>
      <c r="H1709">
        <v>89.3</v>
      </c>
      <c r="I1709">
        <v>10.1</v>
      </c>
      <c r="K1709">
        <v>152.06</v>
      </c>
      <c r="M1709">
        <v>0</v>
      </c>
      <c r="N1709">
        <v>0</v>
      </c>
      <c r="O1709" s="1" t="s">
        <v>22</v>
      </c>
      <c r="P1709">
        <v>10</v>
      </c>
      <c r="Q1709">
        <v>61</v>
      </c>
      <c r="R1709">
        <v>1020.5</v>
      </c>
      <c r="S1709" s="1" t="s">
        <v>22</v>
      </c>
      <c r="T1709">
        <v>38.969720000000002</v>
      </c>
      <c r="U1709">
        <v>-77.385189999999994</v>
      </c>
      <c r="V1709" s="1" t="s">
        <v>222</v>
      </c>
      <c r="W1709" s="1" t="s">
        <v>22</v>
      </c>
      <c r="X1709" s="1" t="s">
        <v>22</v>
      </c>
      <c r="Y1709" s="1" t="s">
        <v>26</v>
      </c>
    </row>
    <row r="1710" spans="1:25" x14ac:dyDescent="0.25">
      <c r="A1710" s="1" t="s">
        <v>222</v>
      </c>
      <c r="B1710" s="2">
        <v>41887</v>
      </c>
      <c r="C1710">
        <v>69.400000000000006</v>
      </c>
      <c r="D1710">
        <v>89.2</v>
      </c>
      <c r="E1710">
        <v>79</v>
      </c>
      <c r="F1710">
        <v>71.5</v>
      </c>
      <c r="G1710">
        <v>79.34</v>
      </c>
      <c r="H1710">
        <v>96.3</v>
      </c>
      <c r="I1710">
        <v>8.6</v>
      </c>
      <c r="K1710">
        <v>185.83</v>
      </c>
      <c r="M1710">
        <v>0</v>
      </c>
      <c r="N1710">
        <v>0</v>
      </c>
      <c r="O1710" s="1" t="s">
        <v>22</v>
      </c>
      <c r="P1710">
        <v>9</v>
      </c>
      <c r="Q1710">
        <v>52.6</v>
      </c>
      <c r="R1710">
        <v>1019.2</v>
      </c>
      <c r="S1710" s="1" t="s">
        <v>77</v>
      </c>
      <c r="T1710">
        <v>38.969720000000002</v>
      </c>
      <c r="U1710">
        <v>-77.385189999999994</v>
      </c>
      <c r="V1710" s="1" t="s">
        <v>222</v>
      </c>
      <c r="W1710" s="1" t="s">
        <v>22</v>
      </c>
      <c r="X1710" s="1" t="s">
        <v>22</v>
      </c>
      <c r="Y1710" s="1" t="s">
        <v>26</v>
      </c>
    </row>
    <row r="1711" spans="1:25" x14ac:dyDescent="0.25">
      <c r="A1711" s="1" t="s">
        <v>222</v>
      </c>
      <c r="B1711" s="2">
        <v>41888</v>
      </c>
      <c r="C1711">
        <v>71.8</v>
      </c>
      <c r="D1711">
        <v>90.1</v>
      </c>
      <c r="E1711">
        <v>78.900000000000006</v>
      </c>
      <c r="F1711">
        <v>71.099999999999994</v>
      </c>
      <c r="G1711">
        <v>78.97</v>
      </c>
      <c r="H1711">
        <v>96.4</v>
      </c>
      <c r="I1711">
        <v>15.8</v>
      </c>
      <c r="K1711">
        <v>226.33</v>
      </c>
      <c r="M1711">
        <v>0</v>
      </c>
      <c r="N1711">
        <v>16.670000000000002</v>
      </c>
      <c r="O1711" s="1" t="s">
        <v>22</v>
      </c>
      <c r="P1711">
        <v>9.6</v>
      </c>
      <c r="Q1711">
        <v>52.1</v>
      </c>
      <c r="R1711">
        <v>1014.5</v>
      </c>
      <c r="S1711" s="1" t="s">
        <v>107</v>
      </c>
      <c r="T1711">
        <v>38.969720000000002</v>
      </c>
      <c r="U1711">
        <v>-77.385189999999994</v>
      </c>
      <c r="V1711" s="1" t="s">
        <v>222</v>
      </c>
      <c r="W1711" s="1" t="s">
        <v>22</v>
      </c>
      <c r="X1711" s="1" t="s">
        <v>22</v>
      </c>
      <c r="Y1711" s="1" t="s">
        <v>26</v>
      </c>
    </row>
    <row r="1712" spans="1:25" x14ac:dyDescent="0.25">
      <c r="A1712" s="1" t="s">
        <v>222</v>
      </c>
      <c r="B1712" s="2">
        <v>41889</v>
      </c>
      <c r="C1712">
        <v>64.900000000000006</v>
      </c>
      <c r="D1712">
        <v>77</v>
      </c>
      <c r="E1712">
        <v>70.599999999999994</v>
      </c>
      <c r="F1712">
        <v>55.5</v>
      </c>
      <c r="G1712">
        <v>60.94</v>
      </c>
      <c r="I1712">
        <v>14.8</v>
      </c>
      <c r="K1712">
        <v>237.79</v>
      </c>
      <c r="M1712">
        <v>0</v>
      </c>
      <c r="N1712">
        <v>0</v>
      </c>
      <c r="O1712" s="1" t="s">
        <v>22</v>
      </c>
      <c r="P1712">
        <v>10</v>
      </c>
      <c r="Q1712">
        <v>78.400000000000006</v>
      </c>
      <c r="R1712">
        <v>1019.1</v>
      </c>
      <c r="S1712" s="1" t="s">
        <v>22</v>
      </c>
      <c r="T1712">
        <v>38.969720000000002</v>
      </c>
      <c r="U1712">
        <v>-77.385189999999994</v>
      </c>
      <c r="V1712" s="1" t="s">
        <v>222</v>
      </c>
      <c r="W1712" s="1" t="s">
        <v>22</v>
      </c>
      <c r="X1712" s="1" t="s">
        <v>22</v>
      </c>
      <c r="Y1712" s="1" t="s">
        <v>23</v>
      </c>
    </row>
    <row r="1713" spans="1:25" x14ac:dyDescent="0.25">
      <c r="A1713" s="1" t="s">
        <v>222</v>
      </c>
      <c r="B1713" s="2">
        <v>41890</v>
      </c>
      <c r="C1713">
        <v>61.8</v>
      </c>
      <c r="D1713">
        <v>72</v>
      </c>
      <c r="E1713">
        <v>66.400000000000006</v>
      </c>
      <c r="F1713">
        <v>58.1</v>
      </c>
      <c r="G1713">
        <v>74.88</v>
      </c>
      <c r="I1713">
        <v>9.9</v>
      </c>
      <c r="K1713">
        <v>98.29</v>
      </c>
      <c r="M1713">
        <v>0</v>
      </c>
      <c r="N1713">
        <v>0</v>
      </c>
      <c r="O1713" s="1" t="s">
        <v>22</v>
      </c>
      <c r="P1713">
        <v>10</v>
      </c>
      <c r="Q1713">
        <v>87.1</v>
      </c>
      <c r="R1713">
        <v>1022.8</v>
      </c>
      <c r="S1713" s="1" t="s">
        <v>67</v>
      </c>
      <c r="T1713">
        <v>38.969720000000002</v>
      </c>
      <c r="U1713">
        <v>-77.385189999999994</v>
      </c>
      <c r="V1713" s="1" t="s">
        <v>222</v>
      </c>
      <c r="W1713" s="1" t="s">
        <v>22</v>
      </c>
      <c r="X1713" s="1" t="s">
        <v>22</v>
      </c>
      <c r="Y1713" s="1" t="s">
        <v>23</v>
      </c>
    </row>
    <row r="1714" spans="1:25" x14ac:dyDescent="0.25">
      <c r="A1714" s="1" t="s">
        <v>222</v>
      </c>
      <c r="B1714" s="2">
        <v>41891</v>
      </c>
      <c r="C1714">
        <v>64.900000000000006</v>
      </c>
      <c r="D1714">
        <v>73.2</v>
      </c>
      <c r="E1714">
        <v>68.5</v>
      </c>
      <c r="F1714">
        <v>62.6</v>
      </c>
      <c r="G1714">
        <v>81.569999999999993</v>
      </c>
      <c r="I1714">
        <v>8.6</v>
      </c>
      <c r="K1714">
        <v>107.04</v>
      </c>
      <c r="M1714">
        <v>0</v>
      </c>
      <c r="N1714">
        <v>0</v>
      </c>
      <c r="O1714" s="1" t="s">
        <v>22</v>
      </c>
      <c r="P1714">
        <v>10</v>
      </c>
      <c r="Q1714">
        <v>99.2</v>
      </c>
      <c r="R1714">
        <v>1021.2</v>
      </c>
      <c r="S1714" s="1" t="s">
        <v>22</v>
      </c>
      <c r="T1714">
        <v>38.969720000000002</v>
      </c>
      <c r="U1714">
        <v>-77.385189999999994</v>
      </c>
      <c r="V1714" s="1" t="s">
        <v>222</v>
      </c>
      <c r="W1714" s="1" t="s">
        <v>22</v>
      </c>
      <c r="X1714" s="1" t="s">
        <v>22</v>
      </c>
      <c r="Y1714" s="1" t="s">
        <v>23</v>
      </c>
    </row>
    <row r="1715" spans="1:25" x14ac:dyDescent="0.25">
      <c r="A1715" s="1" t="s">
        <v>222</v>
      </c>
      <c r="B1715" s="2">
        <v>41892</v>
      </c>
      <c r="C1715">
        <v>66.900000000000006</v>
      </c>
      <c r="D1715">
        <v>77.5</v>
      </c>
      <c r="E1715">
        <v>70.8</v>
      </c>
      <c r="F1715">
        <v>64.5</v>
      </c>
      <c r="G1715">
        <v>80.959999999999994</v>
      </c>
      <c r="I1715">
        <v>10.4</v>
      </c>
      <c r="K1715">
        <v>139.09</v>
      </c>
      <c r="M1715">
        <v>0</v>
      </c>
      <c r="N1715">
        <v>0</v>
      </c>
      <c r="O1715" s="1" t="s">
        <v>22</v>
      </c>
      <c r="P1715">
        <v>10</v>
      </c>
      <c r="Q1715">
        <v>91.1</v>
      </c>
      <c r="R1715">
        <v>1018.4</v>
      </c>
      <c r="S1715" s="1" t="s">
        <v>22</v>
      </c>
      <c r="T1715">
        <v>38.969720000000002</v>
      </c>
      <c r="U1715">
        <v>-77.385189999999994</v>
      </c>
      <c r="V1715" s="1" t="s">
        <v>222</v>
      </c>
      <c r="W1715" s="1" t="s">
        <v>22</v>
      </c>
      <c r="X1715" s="1" t="s">
        <v>22</v>
      </c>
      <c r="Y1715" s="1" t="s">
        <v>23</v>
      </c>
    </row>
    <row r="1716" spans="1:25" x14ac:dyDescent="0.25">
      <c r="A1716" s="1" t="s">
        <v>222</v>
      </c>
      <c r="B1716" s="2">
        <v>41893</v>
      </c>
      <c r="C1716">
        <v>68.3</v>
      </c>
      <c r="D1716">
        <v>86</v>
      </c>
      <c r="E1716">
        <v>75.7</v>
      </c>
      <c r="F1716">
        <v>67.599999999999994</v>
      </c>
      <c r="G1716">
        <v>77.09</v>
      </c>
      <c r="H1716">
        <v>90.5</v>
      </c>
      <c r="I1716">
        <v>15.2</v>
      </c>
      <c r="K1716">
        <v>230.58</v>
      </c>
      <c r="M1716">
        <v>0</v>
      </c>
      <c r="N1716">
        <v>0</v>
      </c>
      <c r="O1716" s="1" t="s">
        <v>22</v>
      </c>
      <c r="P1716">
        <v>10</v>
      </c>
      <c r="Q1716">
        <v>78</v>
      </c>
      <c r="R1716">
        <v>1013.1</v>
      </c>
      <c r="S1716" s="1" t="s">
        <v>22</v>
      </c>
      <c r="T1716">
        <v>38.969720000000002</v>
      </c>
      <c r="U1716">
        <v>-77.385189999999994</v>
      </c>
      <c r="V1716" s="1" t="s">
        <v>222</v>
      </c>
      <c r="W1716" s="1" t="s">
        <v>22</v>
      </c>
      <c r="X1716" s="1" t="s">
        <v>22</v>
      </c>
      <c r="Y1716" s="1" t="s">
        <v>23</v>
      </c>
    </row>
    <row r="1717" spans="1:25" x14ac:dyDescent="0.25">
      <c r="A1717" s="1" t="s">
        <v>222</v>
      </c>
      <c r="B1717" s="2">
        <v>41894</v>
      </c>
      <c r="C1717">
        <v>60.9</v>
      </c>
      <c r="D1717">
        <v>73.7</v>
      </c>
      <c r="E1717">
        <v>67.400000000000006</v>
      </c>
      <c r="F1717">
        <v>55.4</v>
      </c>
      <c r="G1717">
        <v>66.09</v>
      </c>
      <c r="I1717">
        <v>12.2</v>
      </c>
      <c r="K1717">
        <v>248.29</v>
      </c>
      <c r="M1717">
        <v>0</v>
      </c>
      <c r="N1717">
        <v>0</v>
      </c>
      <c r="O1717" s="1" t="s">
        <v>22</v>
      </c>
      <c r="P1717">
        <v>10</v>
      </c>
      <c r="Q1717">
        <v>62.4</v>
      </c>
      <c r="R1717">
        <v>1019.4</v>
      </c>
      <c r="S1717" s="1" t="s">
        <v>22</v>
      </c>
      <c r="T1717">
        <v>38.969720000000002</v>
      </c>
      <c r="U1717">
        <v>-77.385189999999994</v>
      </c>
      <c r="V1717" s="1" t="s">
        <v>222</v>
      </c>
      <c r="W1717" s="1" t="s">
        <v>22</v>
      </c>
      <c r="X1717" s="1" t="s">
        <v>22</v>
      </c>
      <c r="Y1717" s="1" t="s">
        <v>26</v>
      </c>
    </row>
    <row r="1718" spans="1:25" x14ac:dyDescent="0.25">
      <c r="A1718" s="1" t="s">
        <v>222</v>
      </c>
      <c r="B1718" s="2">
        <v>41895</v>
      </c>
      <c r="C1718">
        <v>55.5</v>
      </c>
      <c r="D1718">
        <v>67.900000000000006</v>
      </c>
      <c r="E1718">
        <v>61.6</v>
      </c>
      <c r="F1718">
        <v>55.6</v>
      </c>
      <c r="G1718">
        <v>81.33</v>
      </c>
      <c r="I1718">
        <v>12.7</v>
      </c>
      <c r="K1718">
        <v>198.5</v>
      </c>
      <c r="M1718">
        <v>0.1</v>
      </c>
      <c r="N1718">
        <v>20.83</v>
      </c>
      <c r="O1718" s="1" t="s">
        <v>22</v>
      </c>
      <c r="P1718">
        <v>9.1</v>
      </c>
      <c r="Q1718">
        <v>71.8</v>
      </c>
      <c r="R1718">
        <v>1020.7</v>
      </c>
      <c r="S1718" s="1" t="s">
        <v>137</v>
      </c>
      <c r="T1718">
        <v>38.969720000000002</v>
      </c>
      <c r="U1718">
        <v>-77.385189999999994</v>
      </c>
      <c r="V1718" s="1" t="s">
        <v>222</v>
      </c>
      <c r="W1718" s="1" t="s">
        <v>22</v>
      </c>
      <c r="X1718" s="1" t="s">
        <v>22</v>
      </c>
      <c r="Y1718" s="1" t="s">
        <v>25</v>
      </c>
    </row>
    <row r="1719" spans="1:25" x14ac:dyDescent="0.25">
      <c r="A1719" s="1" t="s">
        <v>222</v>
      </c>
      <c r="B1719" s="2">
        <v>41896</v>
      </c>
      <c r="C1719">
        <v>45.5</v>
      </c>
      <c r="D1719">
        <v>66.900000000000006</v>
      </c>
      <c r="E1719">
        <v>58.1</v>
      </c>
      <c r="F1719">
        <v>48.3</v>
      </c>
      <c r="G1719">
        <v>71.89</v>
      </c>
      <c r="I1719">
        <v>10.7</v>
      </c>
      <c r="K1719">
        <v>242.6</v>
      </c>
      <c r="L1719">
        <v>44.3</v>
      </c>
      <c r="M1719">
        <v>0</v>
      </c>
      <c r="N1719">
        <v>0</v>
      </c>
      <c r="O1719" s="1" t="s">
        <v>22</v>
      </c>
      <c r="P1719">
        <v>10</v>
      </c>
      <c r="Q1719">
        <v>42</v>
      </c>
      <c r="R1719">
        <v>1024.8</v>
      </c>
      <c r="S1719" s="1" t="s">
        <v>22</v>
      </c>
      <c r="T1719">
        <v>38.969720000000002</v>
      </c>
      <c r="U1719">
        <v>-77.385189999999994</v>
      </c>
      <c r="V1719" s="1" t="s">
        <v>222</v>
      </c>
      <c r="W1719" s="1" t="s">
        <v>22</v>
      </c>
      <c r="X1719" s="1" t="s">
        <v>22</v>
      </c>
      <c r="Y1719" s="1" t="s">
        <v>26</v>
      </c>
    </row>
    <row r="1720" spans="1:25" x14ac:dyDescent="0.25">
      <c r="A1720" s="1" t="s">
        <v>222</v>
      </c>
      <c r="B1720" s="2">
        <v>41897</v>
      </c>
      <c r="C1720">
        <v>48.9</v>
      </c>
      <c r="D1720">
        <v>73.099999999999994</v>
      </c>
      <c r="E1720">
        <v>61</v>
      </c>
      <c r="F1720">
        <v>51.5</v>
      </c>
      <c r="G1720">
        <v>73.989999999999995</v>
      </c>
      <c r="I1720">
        <v>7.7</v>
      </c>
      <c r="K1720">
        <v>214.21</v>
      </c>
      <c r="M1720">
        <v>0</v>
      </c>
      <c r="N1720">
        <v>0</v>
      </c>
      <c r="O1720" s="1" t="s">
        <v>22</v>
      </c>
      <c r="P1720">
        <v>10</v>
      </c>
      <c r="Q1720">
        <v>63.6</v>
      </c>
      <c r="R1720">
        <v>1022.1</v>
      </c>
      <c r="S1720" s="1" t="s">
        <v>22</v>
      </c>
      <c r="T1720">
        <v>38.969720000000002</v>
      </c>
      <c r="U1720">
        <v>-77.385189999999994</v>
      </c>
      <c r="V1720" s="1" t="s">
        <v>222</v>
      </c>
      <c r="W1720" s="1" t="s">
        <v>22</v>
      </c>
      <c r="X1720" s="1" t="s">
        <v>22</v>
      </c>
      <c r="Y1720" s="1" t="s">
        <v>26</v>
      </c>
    </row>
    <row r="1721" spans="1:25" x14ac:dyDescent="0.25">
      <c r="A1721" s="1" t="s">
        <v>222</v>
      </c>
      <c r="B1721" s="2">
        <v>41898</v>
      </c>
      <c r="C1721">
        <v>55.6</v>
      </c>
      <c r="D1721">
        <v>74.599999999999994</v>
      </c>
      <c r="E1721">
        <v>65.7</v>
      </c>
      <c r="F1721">
        <v>54.4</v>
      </c>
      <c r="G1721">
        <v>70.28</v>
      </c>
      <c r="I1721">
        <v>16.3</v>
      </c>
      <c r="K1721">
        <v>252.25</v>
      </c>
      <c r="M1721">
        <v>0</v>
      </c>
      <c r="N1721">
        <v>0</v>
      </c>
      <c r="O1721" s="1" t="s">
        <v>22</v>
      </c>
      <c r="P1721">
        <v>9.4</v>
      </c>
      <c r="Q1721">
        <v>59.3</v>
      </c>
      <c r="R1721">
        <v>1016.5</v>
      </c>
      <c r="S1721" s="1" t="s">
        <v>77</v>
      </c>
      <c r="T1721">
        <v>38.969720000000002</v>
      </c>
      <c r="U1721">
        <v>-77.385189999999994</v>
      </c>
      <c r="V1721" s="1" t="s">
        <v>222</v>
      </c>
      <c r="W1721" s="1" t="s">
        <v>22</v>
      </c>
      <c r="X1721" s="1" t="s">
        <v>22</v>
      </c>
      <c r="Y1721" s="1" t="s">
        <v>26</v>
      </c>
    </row>
    <row r="1722" spans="1:25" x14ac:dyDescent="0.25">
      <c r="A1722" s="1" t="s">
        <v>222</v>
      </c>
      <c r="B1722" s="2">
        <v>41899</v>
      </c>
      <c r="C1722">
        <v>50</v>
      </c>
      <c r="D1722">
        <v>73.099999999999994</v>
      </c>
      <c r="E1722">
        <v>61.1</v>
      </c>
      <c r="F1722">
        <v>50.4</v>
      </c>
      <c r="G1722">
        <v>70.69</v>
      </c>
      <c r="I1722">
        <v>5.7</v>
      </c>
      <c r="K1722">
        <v>252.55</v>
      </c>
      <c r="M1722">
        <v>0</v>
      </c>
      <c r="N1722">
        <v>0</v>
      </c>
      <c r="O1722" s="1" t="s">
        <v>22</v>
      </c>
      <c r="P1722">
        <v>10</v>
      </c>
      <c r="Q1722">
        <v>44</v>
      </c>
      <c r="R1722">
        <v>1016.6</v>
      </c>
      <c r="S1722" s="1" t="s">
        <v>22</v>
      </c>
      <c r="T1722">
        <v>38.969720000000002</v>
      </c>
      <c r="U1722">
        <v>-77.385189999999994</v>
      </c>
      <c r="V1722" s="1" t="s">
        <v>222</v>
      </c>
      <c r="W1722" s="1" t="s">
        <v>22</v>
      </c>
      <c r="X1722" s="1" t="s">
        <v>22</v>
      </c>
      <c r="Y1722" s="1" t="s">
        <v>26</v>
      </c>
    </row>
    <row r="1723" spans="1:25" x14ac:dyDescent="0.25">
      <c r="A1723" s="1" t="s">
        <v>222</v>
      </c>
      <c r="B1723" s="2">
        <v>41900</v>
      </c>
      <c r="C1723">
        <v>54</v>
      </c>
      <c r="D1723">
        <v>76.900000000000006</v>
      </c>
      <c r="E1723">
        <v>63.9</v>
      </c>
      <c r="F1723">
        <v>53.1</v>
      </c>
      <c r="G1723">
        <v>71.41</v>
      </c>
      <c r="I1723">
        <v>12.3</v>
      </c>
      <c r="K1723">
        <v>243.88</v>
      </c>
      <c r="M1723">
        <v>0</v>
      </c>
      <c r="N1723">
        <v>0</v>
      </c>
      <c r="O1723" s="1" t="s">
        <v>22</v>
      </c>
      <c r="P1723">
        <v>10</v>
      </c>
      <c r="Q1723">
        <v>74.900000000000006</v>
      </c>
      <c r="R1723">
        <v>1016.1</v>
      </c>
      <c r="S1723" s="1" t="s">
        <v>22</v>
      </c>
      <c r="T1723">
        <v>38.969720000000002</v>
      </c>
      <c r="U1723">
        <v>-77.385189999999994</v>
      </c>
      <c r="V1723" s="1" t="s">
        <v>222</v>
      </c>
      <c r="W1723" s="1" t="s">
        <v>22</v>
      </c>
      <c r="X1723" s="1" t="s">
        <v>22</v>
      </c>
      <c r="Y1723" s="1" t="s">
        <v>26</v>
      </c>
    </row>
    <row r="1724" spans="1:25" x14ac:dyDescent="0.25">
      <c r="A1724" s="1" t="s">
        <v>222</v>
      </c>
      <c r="B1724" s="2">
        <v>41901</v>
      </c>
      <c r="C1724">
        <v>53.8</v>
      </c>
      <c r="D1724">
        <v>71.900000000000006</v>
      </c>
      <c r="E1724">
        <v>63</v>
      </c>
      <c r="F1724">
        <v>53.5</v>
      </c>
      <c r="G1724">
        <v>72.44</v>
      </c>
      <c r="I1724">
        <v>11.9</v>
      </c>
      <c r="K1724">
        <v>119</v>
      </c>
      <c r="M1724">
        <v>0</v>
      </c>
      <c r="N1724">
        <v>0</v>
      </c>
      <c r="O1724" s="1" t="s">
        <v>22</v>
      </c>
      <c r="P1724">
        <v>9.9</v>
      </c>
      <c r="Q1724">
        <v>73.7</v>
      </c>
      <c r="R1724">
        <v>1023.5</v>
      </c>
      <c r="S1724" s="1" t="s">
        <v>22</v>
      </c>
      <c r="T1724">
        <v>38.969720000000002</v>
      </c>
      <c r="U1724">
        <v>-77.385189999999994</v>
      </c>
      <c r="V1724" s="1" t="s">
        <v>222</v>
      </c>
      <c r="W1724" s="1" t="s">
        <v>22</v>
      </c>
      <c r="X1724" s="1" t="s">
        <v>22</v>
      </c>
      <c r="Y1724" s="1" t="s">
        <v>26</v>
      </c>
    </row>
    <row r="1725" spans="1:25" x14ac:dyDescent="0.25">
      <c r="A1725" s="1" t="s">
        <v>222</v>
      </c>
      <c r="B1725" s="2">
        <v>41902</v>
      </c>
      <c r="C1725">
        <v>55.9</v>
      </c>
      <c r="D1725">
        <v>78.5</v>
      </c>
      <c r="E1725">
        <v>67.8</v>
      </c>
      <c r="F1725">
        <v>58.5</v>
      </c>
      <c r="G1725">
        <v>74.989999999999995</v>
      </c>
      <c r="I1725">
        <v>10.3</v>
      </c>
      <c r="K1725">
        <v>159.09</v>
      </c>
      <c r="M1725">
        <v>0</v>
      </c>
      <c r="N1725">
        <v>0</v>
      </c>
      <c r="O1725" s="1" t="s">
        <v>22</v>
      </c>
      <c r="P1725">
        <v>9.1999999999999993</v>
      </c>
      <c r="Q1725">
        <v>51</v>
      </c>
      <c r="R1725">
        <v>1022</v>
      </c>
      <c r="S1725" s="1" t="s">
        <v>77</v>
      </c>
      <c r="T1725">
        <v>38.969720000000002</v>
      </c>
      <c r="U1725">
        <v>-77.385189999999994</v>
      </c>
      <c r="V1725" s="1" t="s">
        <v>222</v>
      </c>
      <c r="W1725" s="1" t="s">
        <v>22</v>
      </c>
      <c r="X1725" s="1" t="s">
        <v>22</v>
      </c>
      <c r="Y1725" s="1" t="s">
        <v>26</v>
      </c>
    </row>
    <row r="1726" spans="1:25" x14ac:dyDescent="0.25">
      <c r="A1726" s="1" t="s">
        <v>222</v>
      </c>
      <c r="B1726" s="2">
        <v>41903</v>
      </c>
      <c r="C1726">
        <v>54.1</v>
      </c>
      <c r="D1726">
        <v>83.5</v>
      </c>
      <c r="E1726">
        <v>68.599999999999994</v>
      </c>
      <c r="F1726">
        <v>59.4</v>
      </c>
      <c r="G1726">
        <v>75.790000000000006</v>
      </c>
      <c r="H1726">
        <v>84.3</v>
      </c>
      <c r="I1726">
        <v>15.8</v>
      </c>
      <c r="K1726">
        <v>219.86</v>
      </c>
      <c r="M1726">
        <v>0</v>
      </c>
      <c r="N1726">
        <v>0</v>
      </c>
      <c r="O1726" s="1" t="s">
        <v>22</v>
      </c>
      <c r="P1726">
        <v>9.5</v>
      </c>
      <c r="Q1726">
        <v>42.7</v>
      </c>
      <c r="R1726">
        <v>1009.7</v>
      </c>
      <c r="S1726" s="1" t="s">
        <v>103</v>
      </c>
      <c r="T1726">
        <v>38.969720000000002</v>
      </c>
      <c r="U1726">
        <v>-77.385189999999994</v>
      </c>
      <c r="V1726" s="1" t="s">
        <v>222</v>
      </c>
      <c r="W1726" s="1" t="s">
        <v>22</v>
      </c>
      <c r="X1726" s="1" t="s">
        <v>22</v>
      </c>
      <c r="Y1726" s="1" t="s">
        <v>26</v>
      </c>
    </row>
    <row r="1727" spans="1:25" x14ac:dyDescent="0.25">
      <c r="A1727" s="1" t="s">
        <v>222</v>
      </c>
      <c r="B1727" s="2">
        <v>41904</v>
      </c>
      <c r="C1727">
        <v>55.5</v>
      </c>
      <c r="D1727">
        <v>71.8</v>
      </c>
      <c r="E1727">
        <v>64.7</v>
      </c>
      <c r="F1727">
        <v>46</v>
      </c>
      <c r="G1727">
        <v>51.76</v>
      </c>
      <c r="I1727">
        <v>20.399999999999999</v>
      </c>
      <c r="J1727">
        <v>34.4</v>
      </c>
      <c r="K1727">
        <v>304.5</v>
      </c>
      <c r="M1727">
        <v>0</v>
      </c>
      <c r="N1727">
        <v>0</v>
      </c>
      <c r="O1727" s="1" t="s">
        <v>22</v>
      </c>
      <c r="P1727">
        <v>10</v>
      </c>
      <c r="Q1727">
        <v>40.6</v>
      </c>
      <c r="R1727">
        <v>1015.8</v>
      </c>
      <c r="S1727" s="1" t="s">
        <v>22</v>
      </c>
      <c r="T1727">
        <v>38.969720000000002</v>
      </c>
      <c r="U1727">
        <v>-77.385189999999994</v>
      </c>
      <c r="V1727" s="1" t="s">
        <v>222</v>
      </c>
      <c r="W1727" s="1" t="s">
        <v>22</v>
      </c>
      <c r="X1727" s="1" t="s">
        <v>22</v>
      </c>
      <c r="Y1727" s="1" t="s">
        <v>26</v>
      </c>
    </row>
    <row r="1728" spans="1:25" x14ac:dyDescent="0.25">
      <c r="A1728" s="1" t="s">
        <v>222</v>
      </c>
      <c r="B1728" s="2">
        <v>41905</v>
      </c>
      <c r="C1728">
        <v>43.3</v>
      </c>
      <c r="D1728">
        <v>68.900000000000006</v>
      </c>
      <c r="E1728">
        <v>57</v>
      </c>
      <c r="F1728">
        <v>42.9</v>
      </c>
      <c r="G1728">
        <v>61.8</v>
      </c>
      <c r="I1728">
        <v>7.8</v>
      </c>
      <c r="K1728">
        <v>209.96</v>
      </c>
      <c r="L1728">
        <v>42.9</v>
      </c>
      <c r="M1728">
        <v>0</v>
      </c>
      <c r="N1728">
        <v>0</v>
      </c>
      <c r="O1728" s="1" t="s">
        <v>22</v>
      </c>
      <c r="P1728">
        <v>10</v>
      </c>
      <c r="Q1728">
        <v>58</v>
      </c>
      <c r="R1728">
        <v>1026.8</v>
      </c>
      <c r="S1728" s="1" t="s">
        <v>22</v>
      </c>
      <c r="T1728">
        <v>38.969720000000002</v>
      </c>
      <c r="U1728">
        <v>-77.385189999999994</v>
      </c>
      <c r="V1728" s="1" t="s">
        <v>222</v>
      </c>
      <c r="W1728" s="1" t="s">
        <v>22</v>
      </c>
      <c r="X1728" s="1" t="s">
        <v>22</v>
      </c>
      <c r="Y1728" s="1" t="s">
        <v>26</v>
      </c>
    </row>
    <row r="1729" spans="1:25" x14ac:dyDescent="0.25">
      <c r="A1729" s="1" t="s">
        <v>222</v>
      </c>
      <c r="B1729" s="2">
        <v>41906</v>
      </c>
      <c r="C1729">
        <v>48.5</v>
      </c>
      <c r="D1729">
        <v>68.2</v>
      </c>
      <c r="E1729">
        <v>57.7</v>
      </c>
      <c r="F1729">
        <v>52.2</v>
      </c>
      <c r="G1729">
        <v>82.67</v>
      </c>
      <c r="I1729">
        <v>11.1</v>
      </c>
      <c r="K1729">
        <v>176.14</v>
      </c>
      <c r="L1729">
        <v>46.5</v>
      </c>
      <c r="M1729">
        <v>0.1</v>
      </c>
      <c r="N1729">
        <v>16.670000000000002</v>
      </c>
      <c r="O1729" s="1" t="s">
        <v>22</v>
      </c>
      <c r="P1729">
        <v>9.6999999999999993</v>
      </c>
      <c r="Q1729">
        <v>74.5</v>
      </c>
      <c r="R1729">
        <v>1030.4000000000001</v>
      </c>
      <c r="S1729" s="1" t="s">
        <v>67</v>
      </c>
      <c r="T1729">
        <v>38.969720000000002</v>
      </c>
      <c r="U1729">
        <v>-77.385189999999994</v>
      </c>
      <c r="V1729" s="1" t="s">
        <v>222</v>
      </c>
      <c r="W1729" s="1" t="s">
        <v>22</v>
      </c>
      <c r="X1729" s="1" t="s">
        <v>22</v>
      </c>
      <c r="Y1729" s="1" t="s">
        <v>25</v>
      </c>
    </row>
    <row r="1730" spans="1:25" x14ac:dyDescent="0.25">
      <c r="A1730" s="1" t="s">
        <v>222</v>
      </c>
      <c r="B1730" s="2">
        <v>41907</v>
      </c>
      <c r="C1730">
        <v>57.2</v>
      </c>
      <c r="D1730">
        <v>66.099999999999994</v>
      </c>
      <c r="E1730">
        <v>61.4</v>
      </c>
      <c r="F1730">
        <v>59.1</v>
      </c>
      <c r="G1730">
        <v>92.49</v>
      </c>
      <c r="I1730">
        <v>13</v>
      </c>
      <c r="K1730">
        <v>174.33</v>
      </c>
      <c r="M1730">
        <v>0.6</v>
      </c>
      <c r="N1730">
        <v>54.17</v>
      </c>
      <c r="O1730" s="1" t="s">
        <v>22</v>
      </c>
      <c r="P1730">
        <v>6.2</v>
      </c>
      <c r="Q1730">
        <v>96.4</v>
      </c>
      <c r="R1730">
        <v>1025.7</v>
      </c>
      <c r="S1730" s="1" t="s">
        <v>137</v>
      </c>
      <c r="T1730">
        <v>38.969720000000002</v>
      </c>
      <c r="U1730">
        <v>-77.385189999999994</v>
      </c>
      <c r="V1730" s="1" t="s">
        <v>222</v>
      </c>
      <c r="W1730" s="1" t="s">
        <v>22</v>
      </c>
      <c r="X1730" s="1" t="s">
        <v>22</v>
      </c>
      <c r="Y1730" s="1" t="s">
        <v>24</v>
      </c>
    </row>
    <row r="1731" spans="1:25" x14ac:dyDescent="0.25">
      <c r="A1731" s="1" t="s">
        <v>222</v>
      </c>
      <c r="B1731" s="2">
        <v>41908</v>
      </c>
      <c r="C1731">
        <v>55.1</v>
      </c>
      <c r="D1731">
        <v>74.900000000000006</v>
      </c>
      <c r="E1731">
        <v>64.599999999999994</v>
      </c>
      <c r="F1731">
        <v>55.2</v>
      </c>
      <c r="G1731">
        <v>75.08</v>
      </c>
      <c r="I1731">
        <v>12.1</v>
      </c>
      <c r="K1731">
        <v>244.09</v>
      </c>
      <c r="M1731">
        <v>0</v>
      </c>
      <c r="N1731">
        <v>0</v>
      </c>
      <c r="O1731" s="1" t="s">
        <v>22</v>
      </c>
      <c r="P1731">
        <v>8.4</v>
      </c>
      <c r="Q1731">
        <v>51.8</v>
      </c>
      <c r="R1731">
        <v>1023.9</v>
      </c>
      <c r="S1731" s="1" t="s">
        <v>77</v>
      </c>
      <c r="T1731">
        <v>38.969720000000002</v>
      </c>
      <c r="U1731">
        <v>-77.385189999999994</v>
      </c>
      <c r="V1731" s="1" t="s">
        <v>222</v>
      </c>
      <c r="W1731" s="1" t="s">
        <v>22</v>
      </c>
      <c r="X1731" s="1" t="s">
        <v>22</v>
      </c>
      <c r="Y1731" s="1" t="s">
        <v>26</v>
      </c>
    </row>
    <row r="1732" spans="1:25" x14ac:dyDescent="0.25">
      <c r="A1732" s="1" t="s">
        <v>222</v>
      </c>
      <c r="B1732" s="2">
        <v>41909</v>
      </c>
      <c r="C1732">
        <v>52.2</v>
      </c>
      <c r="D1732">
        <v>79.2</v>
      </c>
      <c r="E1732">
        <v>64</v>
      </c>
      <c r="F1732">
        <v>53.9</v>
      </c>
      <c r="G1732">
        <v>73.680000000000007</v>
      </c>
      <c r="I1732">
        <v>6.7</v>
      </c>
      <c r="K1732">
        <v>199.27</v>
      </c>
      <c r="M1732">
        <v>0</v>
      </c>
      <c r="N1732">
        <v>0</v>
      </c>
      <c r="O1732" s="1" t="s">
        <v>22</v>
      </c>
      <c r="P1732">
        <v>9.8000000000000007</v>
      </c>
      <c r="Q1732">
        <v>18.899999999999999</v>
      </c>
      <c r="R1732">
        <v>1023.4</v>
      </c>
      <c r="S1732" s="1" t="s">
        <v>98</v>
      </c>
      <c r="T1732">
        <v>38.969720000000002</v>
      </c>
      <c r="U1732">
        <v>-77.385189999999994</v>
      </c>
      <c r="V1732" s="1" t="s">
        <v>222</v>
      </c>
      <c r="W1732" s="1" t="s">
        <v>22</v>
      </c>
      <c r="X1732" s="1" t="s">
        <v>22</v>
      </c>
      <c r="Y1732" s="1" t="s">
        <v>28</v>
      </c>
    </row>
    <row r="1733" spans="1:25" x14ac:dyDescent="0.25">
      <c r="A1733" s="1" t="s">
        <v>222</v>
      </c>
      <c r="B1733" s="2">
        <v>41910</v>
      </c>
      <c r="C1733">
        <v>51.4</v>
      </c>
      <c r="D1733">
        <v>78.3</v>
      </c>
      <c r="E1733">
        <v>64</v>
      </c>
      <c r="F1733">
        <v>56.2</v>
      </c>
      <c r="G1733">
        <v>78.97</v>
      </c>
      <c r="I1733">
        <v>5.9</v>
      </c>
      <c r="K1733">
        <v>246.3</v>
      </c>
      <c r="M1733">
        <v>0</v>
      </c>
      <c r="N1733">
        <v>0</v>
      </c>
      <c r="O1733" s="1" t="s">
        <v>22</v>
      </c>
      <c r="P1733">
        <v>9.3000000000000007</v>
      </c>
      <c r="Q1733">
        <v>63.7</v>
      </c>
      <c r="R1733">
        <v>1020.9</v>
      </c>
      <c r="S1733" s="1" t="s">
        <v>77</v>
      </c>
      <c r="T1733">
        <v>38.969720000000002</v>
      </c>
      <c r="U1733">
        <v>-77.385189999999994</v>
      </c>
      <c r="V1733" s="1" t="s">
        <v>222</v>
      </c>
      <c r="W1733" s="1" t="s">
        <v>22</v>
      </c>
      <c r="X1733" s="1" t="s">
        <v>22</v>
      </c>
      <c r="Y1733" s="1" t="s">
        <v>26</v>
      </c>
    </row>
    <row r="1734" spans="1:25" x14ac:dyDescent="0.25">
      <c r="A1734" s="1" t="s">
        <v>222</v>
      </c>
      <c r="B1734" s="2">
        <v>41911</v>
      </c>
      <c r="C1734">
        <v>59.3</v>
      </c>
      <c r="D1734">
        <v>70.2</v>
      </c>
      <c r="E1734">
        <v>64.5</v>
      </c>
      <c r="F1734">
        <v>61</v>
      </c>
      <c r="G1734">
        <v>88.78</v>
      </c>
      <c r="I1734">
        <v>7.1</v>
      </c>
      <c r="K1734">
        <v>206.23</v>
      </c>
      <c r="M1734">
        <v>0</v>
      </c>
      <c r="N1734">
        <v>0</v>
      </c>
      <c r="O1734" s="1" t="s">
        <v>22</v>
      </c>
      <c r="P1734">
        <v>9.9</v>
      </c>
      <c r="Q1734">
        <v>82</v>
      </c>
      <c r="R1734">
        <v>1015.5</v>
      </c>
      <c r="S1734" s="1" t="s">
        <v>67</v>
      </c>
      <c r="T1734">
        <v>38.969720000000002</v>
      </c>
      <c r="U1734">
        <v>-77.385189999999994</v>
      </c>
      <c r="V1734" s="1" t="s">
        <v>222</v>
      </c>
      <c r="W1734" s="1" t="s">
        <v>22</v>
      </c>
      <c r="X1734" s="1" t="s">
        <v>22</v>
      </c>
      <c r="Y1734" s="1" t="s">
        <v>23</v>
      </c>
    </row>
    <row r="1735" spans="1:25" x14ac:dyDescent="0.25">
      <c r="A1735" s="1" t="s">
        <v>222</v>
      </c>
      <c r="B1735" s="2">
        <v>41912</v>
      </c>
      <c r="C1735">
        <v>62.1</v>
      </c>
      <c r="D1735">
        <v>72.099999999999994</v>
      </c>
      <c r="E1735">
        <v>65</v>
      </c>
      <c r="F1735">
        <v>61.9</v>
      </c>
      <c r="G1735">
        <v>90.15</v>
      </c>
      <c r="I1735">
        <v>9.6</v>
      </c>
      <c r="K1735">
        <v>178.17</v>
      </c>
      <c r="M1735">
        <v>0.1</v>
      </c>
      <c r="N1735">
        <v>8.33</v>
      </c>
      <c r="O1735" s="1" t="s">
        <v>22</v>
      </c>
      <c r="P1735">
        <v>6.4</v>
      </c>
      <c r="Q1735">
        <v>77.400000000000006</v>
      </c>
      <c r="R1735">
        <v>1012.9</v>
      </c>
      <c r="S1735" s="1" t="s">
        <v>414</v>
      </c>
      <c r="T1735">
        <v>38.969720000000002</v>
      </c>
      <c r="U1735">
        <v>-77.385189999999994</v>
      </c>
      <c r="V1735" s="1" t="s">
        <v>222</v>
      </c>
      <c r="W1735" s="1" t="s">
        <v>22</v>
      </c>
      <c r="X1735" s="1" t="s">
        <v>22</v>
      </c>
      <c r="Y1735" s="1" t="s">
        <v>24</v>
      </c>
    </row>
    <row r="1736" spans="1:25" x14ac:dyDescent="0.25">
      <c r="A1736" s="1" t="s">
        <v>222</v>
      </c>
      <c r="B1736" s="2">
        <v>41913</v>
      </c>
      <c r="C1736">
        <v>60.1</v>
      </c>
      <c r="D1736">
        <v>71</v>
      </c>
      <c r="E1736">
        <v>64.7</v>
      </c>
      <c r="F1736">
        <v>60.9</v>
      </c>
      <c r="G1736">
        <v>88.36</v>
      </c>
      <c r="I1736">
        <v>8.4</v>
      </c>
      <c r="K1736">
        <v>92.43</v>
      </c>
      <c r="M1736">
        <v>0</v>
      </c>
      <c r="N1736">
        <v>12.5</v>
      </c>
      <c r="O1736" s="1" t="s">
        <v>22</v>
      </c>
      <c r="P1736">
        <v>8</v>
      </c>
      <c r="Q1736">
        <v>89.4</v>
      </c>
      <c r="R1736">
        <v>1016.1</v>
      </c>
      <c r="S1736" s="1" t="s">
        <v>62</v>
      </c>
      <c r="T1736">
        <v>38.969720000000002</v>
      </c>
      <c r="U1736">
        <v>-77.385189999999994</v>
      </c>
      <c r="V1736" s="1" t="s">
        <v>222</v>
      </c>
      <c r="W1736" s="1" t="s">
        <v>22</v>
      </c>
      <c r="X1736" s="1" t="s">
        <v>22</v>
      </c>
      <c r="Y1736" s="1" t="s">
        <v>23</v>
      </c>
    </row>
    <row r="1737" spans="1:25" x14ac:dyDescent="0.25">
      <c r="A1737" s="1" t="s">
        <v>222</v>
      </c>
      <c r="B1737" s="2">
        <v>41914</v>
      </c>
      <c r="C1737">
        <v>57.1</v>
      </c>
      <c r="D1737">
        <v>73.5</v>
      </c>
      <c r="E1737">
        <v>63.9</v>
      </c>
      <c r="F1737">
        <v>58.8</v>
      </c>
      <c r="G1737">
        <v>84.8</v>
      </c>
      <c r="I1737">
        <v>8.6</v>
      </c>
      <c r="K1737">
        <v>162.05000000000001</v>
      </c>
      <c r="M1737">
        <v>0</v>
      </c>
      <c r="N1737">
        <v>0</v>
      </c>
      <c r="O1737" s="1" t="s">
        <v>22</v>
      </c>
      <c r="P1737">
        <v>7.2</v>
      </c>
      <c r="Q1737">
        <v>69.2</v>
      </c>
      <c r="R1737">
        <v>1019.3</v>
      </c>
      <c r="S1737" s="1" t="s">
        <v>65</v>
      </c>
      <c r="T1737">
        <v>38.969720000000002</v>
      </c>
      <c r="U1737">
        <v>-77.385189999999994</v>
      </c>
      <c r="V1737" s="1" t="s">
        <v>222</v>
      </c>
      <c r="W1737" s="1" t="s">
        <v>22</v>
      </c>
      <c r="X1737" s="1" t="s">
        <v>22</v>
      </c>
      <c r="Y1737" s="1" t="s">
        <v>26</v>
      </c>
    </row>
    <row r="1738" spans="1:25" x14ac:dyDescent="0.25">
      <c r="A1738" s="1" t="s">
        <v>222</v>
      </c>
      <c r="B1738" s="2">
        <v>41915</v>
      </c>
      <c r="C1738">
        <v>60.5</v>
      </c>
      <c r="D1738">
        <v>69.099999999999994</v>
      </c>
      <c r="E1738">
        <v>64.400000000000006</v>
      </c>
      <c r="F1738">
        <v>61</v>
      </c>
      <c r="G1738">
        <v>88.89</v>
      </c>
      <c r="I1738">
        <v>15.3</v>
      </c>
      <c r="K1738">
        <v>149.96</v>
      </c>
      <c r="M1738">
        <v>0.1</v>
      </c>
      <c r="N1738">
        <v>12.5</v>
      </c>
      <c r="O1738" s="1" t="s">
        <v>22</v>
      </c>
      <c r="P1738">
        <v>8.6</v>
      </c>
      <c r="Q1738">
        <v>98.8</v>
      </c>
      <c r="R1738">
        <v>1014.3</v>
      </c>
      <c r="S1738" s="1" t="s">
        <v>94</v>
      </c>
      <c r="T1738">
        <v>38.969720000000002</v>
      </c>
      <c r="U1738">
        <v>-77.385189999999994</v>
      </c>
      <c r="V1738" s="1" t="s">
        <v>222</v>
      </c>
      <c r="W1738" s="1" t="s">
        <v>22</v>
      </c>
      <c r="X1738" s="1" t="s">
        <v>22</v>
      </c>
      <c r="Y1738" s="1" t="s">
        <v>24</v>
      </c>
    </row>
    <row r="1739" spans="1:25" x14ac:dyDescent="0.25">
      <c r="A1739" s="1" t="s">
        <v>222</v>
      </c>
      <c r="B1739" s="2">
        <v>41916</v>
      </c>
      <c r="C1739">
        <v>44.8</v>
      </c>
      <c r="D1739">
        <v>66.8</v>
      </c>
      <c r="E1739">
        <v>60.4</v>
      </c>
      <c r="F1739">
        <v>48.3</v>
      </c>
      <c r="G1739">
        <v>67.680000000000007</v>
      </c>
      <c r="I1739">
        <v>20.3</v>
      </c>
      <c r="J1739">
        <v>29.8</v>
      </c>
      <c r="K1739">
        <v>286.08999999999997</v>
      </c>
      <c r="L1739">
        <v>42.2</v>
      </c>
      <c r="M1739">
        <v>0.1</v>
      </c>
      <c r="N1739">
        <v>16.670000000000002</v>
      </c>
      <c r="O1739" s="1" t="s">
        <v>22</v>
      </c>
      <c r="P1739">
        <v>9.6</v>
      </c>
      <c r="Q1739">
        <v>75.8</v>
      </c>
      <c r="R1739">
        <v>1005.2</v>
      </c>
      <c r="S1739" s="1" t="s">
        <v>69</v>
      </c>
      <c r="T1739">
        <v>38.969720000000002</v>
      </c>
      <c r="U1739">
        <v>-77.385189999999994</v>
      </c>
      <c r="V1739" s="1" t="s">
        <v>222</v>
      </c>
      <c r="W1739" s="1" t="s">
        <v>22</v>
      </c>
      <c r="X1739" s="1" t="s">
        <v>22</v>
      </c>
      <c r="Y1739" s="1" t="s">
        <v>24</v>
      </c>
    </row>
    <row r="1740" spans="1:25" x14ac:dyDescent="0.25">
      <c r="A1740" s="1" t="s">
        <v>222</v>
      </c>
      <c r="B1740" s="2">
        <v>41917</v>
      </c>
      <c r="C1740">
        <v>35.1</v>
      </c>
      <c r="D1740">
        <v>60.4</v>
      </c>
      <c r="E1740">
        <v>48</v>
      </c>
      <c r="F1740">
        <v>35.5</v>
      </c>
      <c r="G1740">
        <v>65.92</v>
      </c>
      <c r="I1740">
        <v>11.1</v>
      </c>
      <c r="K1740">
        <v>223.09</v>
      </c>
      <c r="L1740">
        <v>33.200000000000003</v>
      </c>
      <c r="M1740">
        <v>0</v>
      </c>
      <c r="N1740">
        <v>0</v>
      </c>
      <c r="O1740" s="1" t="s">
        <v>22</v>
      </c>
      <c r="P1740">
        <v>10</v>
      </c>
      <c r="Q1740">
        <v>25</v>
      </c>
      <c r="R1740">
        <v>1012.5</v>
      </c>
      <c r="S1740" s="1" t="s">
        <v>22</v>
      </c>
      <c r="T1740">
        <v>38.969720000000002</v>
      </c>
      <c r="U1740">
        <v>-77.385189999999994</v>
      </c>
      <c r="V1740" s="1" t="s">
        <v>222</v>
      </c>
      <c r="W1740" s="1" t="s">
        <v>22</v>
      </c>
      <c r="X1740" s="1" t="s">
        <v>22</v>
      </c>
      <c r="Y1740" s="1" t="s">
        <v>28</v>
      </c>
    </row>
    <row r="1741" spans="1:25" x14ac:dyDescent="0.25">
      <c r="A1741" s="1" t="s">
        <v>222</v>
      </c>
      <c r="B1741" s="2">
        <v>41918</v>
      </c>
      <c r="C1741">
        <v>41.2</v>
      </c>
      <c r="D1741">
        <v>72</v>
      </c>
      <c r="E1741">
        <v>56.9</v>
      </c>
      <c r="F1741">
        <v>43.5</v>
      </c>
      <c r="G1741">
        <v>64.34</v>
      </c>
      <c r="I1741">
        <v>17.899999999999999</v>
      </c>
      <c r="J1741">
        <v>31.1</v>
      </c>
      <c r="K1741">
        <v>177</v>
      </c>
      <c r="L1741">
        <v>38.9</v>
      </c>
      <c r="M1741">
        <v>0</v>
      </c>
      <c r="N1741">
        <v>4.17</v>
      </c>
      <c r="O1741" s="1" t="s">
        <v>22</v>
      </c>
      <c r="P1741">
        <v>10</v>
      </c>
      <c r="Q1741">
        <v>41</v>
      </c>
      <c r="R1741">
        <v>1014.8</v>
      </c>
      <c r="S1741" s="1" t="s">
        <v>22</v>
      </c>
      <c r="T1741">
        <v>38.969720000000002</v>
      </c>
      <c r="U1741">
        <v>-77.385189999999994</v>
      </c>
      <c r="V1741" s="1" t="s">
        <v>222</v>
      </c>
      <c r="W1741" s="1" t="s">
        <v>22</v>
      </c>
      <c r="X1741" s="1" t="s">
        <v>22</v>
      </c>
      <c r="Y1741" s="1" t="s">
        <v>26</v>
      </c>
    </row>
    <row r="1742" spans="1:25" x14ac:dyDescent="0.25">
      <c r="A1742" s="1" t="s">
        <v>222</v>
      </c>
      <c r="B1742" s="2">
        <v>41919</v>
      </c>
      <c r="C1742">
        <v>57.2</v>
      </c>
      <c r="D1742">
        <v>68.2</v>
      </c>
      <c r="E1742">
        <v>61.8</v>
      </c>
      <c r="F1742">
        <v>53.6</v>
      </c>
      <c r="G1742">
        <v>75.09</v>
      </c>
      <c r="I1742">
        <v>13.1</v>
      </c>
      <c r="K1742">
        <v>192.71</v>
      </c>
      <c r="M1742">
        <v>0.3</v>
      </c>
      <c r="N1742">
        <v>8.33</v>
      </c>
      <c r="O1742" s="1" t="s">
        <v>22</v>
      </c>
      <c r="P1742">
        <v>9.6</v>
      </c>
      <c r="Q1742">
        <v>87.9</v>
      </c>
      <c r="R1742">
        <v>1015.1</v>
      </c>
      <c r="S1742" s="1" t="s">
        <v>168</v>
      </c>
      <c r="T1742">
        <v>38.969720000000002</v>
      </c>
      <c r="U1742">
        <v>-77.385189999999994</v>
      </c>
      <c r="V1742" s="1" t="s">
        <v>222</v>
      </c>
      <c r="W1742" s="1" t="s">
        <v>22</v>
      </c>
      <c r="X1742" s="1" t="s">
        <v>22</v>
      </c>
      <c r="Y1742" s="1" t="s">
        <v>24</v>
      </c>
    </row>
    <row r="1743" spans="1:25" x14ac:dyDescent="0.25">
      <c r="A1743" s="1" t="s">
        <v>222</v>
      </c>
      <c r="B1743" s="2">
        <v>41920</v>
      </c>
      <c r="C1743">
        <v>52.7</v>
      </c>
      <c r="D1743">
        <v>74.900000000000006</v>
      </c>
      <c r="E1743">
        <v>63.4</v>
      </c>
      <c r="F1743">
        <v>50.9</v>
      </c>
      <c r="G1743">
        <v>68.66</v>
      </c>
      <c r="I1743">
        <v>16.2</v>
      </c>
      <c r="K1743">
        <v>248.04</v>
      </c>
      <c r="M1743">
        <v>0</v>
      </c>
      <c r="N1743">
        <v>0</v>
      </c>
      <c r="O1743" s="1" t="s">
        <v>22</v>
      </c>
      <c r="P1743">
        <v>9.6999999999999993</v>
      </c>
      <c r="Q1743">
        <v>41</v>
      </c>
      <c r="R1743">
        <v>1013</v>
      </c>
      <c r="S1743" s="1" t="s">
        <v>159</v>
      </c>
      <c r="T1743">
        <v>38.969720000000002</v>
      </c>
      <c r="U1743">
        <v>-77.385189999999994</v>
      </c>
      <c r="V1743" s="1" t="s">
        <v>222</v>
      </c>
      <c r="W1743" s="1" t="s">
        <v>22</v>
      </c>
      <c r="X1743" s="1" t="s">
        <v>22</v>
      </c>
      <c r="Y1743" s="1" t="s">
        <v>26</v>
      </c>
    </row>
    <row r="1744" spans="1:25" x14ac:dyDescent="0.25">
      <c r="A1744" s="1" t="s">
        <v>222</v>
      </c>
      <c r="B1744" s="2">
        <v>41921</v>
      </c>
      <c r="C1744">
        <v>45.1</v>
      </c>
      <c r="D1744">
        <v>69.2</v>
      </c>
      <c r="E1744">
        <v>59.2</v>
      </c>
      <c r="F1744">
        <v>44.4</v>
      </c>
      <c r="G1744">
        <v>60.15</v>
      </c>
      <c r="I1744">
        <v>10.8</v>
      </c>
      <c r="K1744">
        <v>258.26</v>
      </c>
      <c r="L1744">
        <v>46</v>
      </c>
      <c r="M1744">
        <v>0</v>
      </c>
      <c r="N1744">
        <v>0</v>
      </c>
      <c r="O1744" s="1" t="s">
        <v>22</v>
      </c>
      <c r="P1744">
        <v>10</v>
      </c>
      <c r="Q1744">
        <v>51.6</v>
      </c>
      <c r="R1744">
        <v>1018.4</v>
      </c>
      <c r="S1744" s="1" t="s">
        <v>22</v>
      </c>
      <c r="T1744">
        <v>38.969720000000002</v>
      </c>
      <c r="U1744">
        <v>-77.385189999999994</v>
      </c>
      <c r="V1744" s="1" t="s">
        <v>222</v>
      </c>
      <c r="W1744" s="1" t="s">
        <v>22</v>
      </c>
      <c r="X1744" s="1" t="s">
        <v>22</v>
      </c>
      <c r="Y1744" s="1" t="s">
        <v>26</v>
      </c>
    </row>
    <row r="1745" spans="1:25" x14ac:dyDescent="0.25">
      <c r="A1745" s="1" t="s">
        <v>222</v>
      </c>
      <c r="B1745" s="2">
        <v>41922</v>
      </c>
      <c r="C1745">
        <v>54</v>
      </c>
      <c r="D1745">
        <v>60.9</v>
      </c>
      <c r="E1745">
        <v>58.1</v>
      </c>
      <c r="F1745">
        <v>50.1</v>
      </c>
      <c r="G1745">
        <v>75.23</v>
      </c>
      <c r="I1745">
        <v>8.6</v>
      </c>
      <c r="K1745">
        <v>86.36</v>
      </c>
      <c r="M1745">
        <v>0</v>
      </c>
      <c r="N1745">
        <v>4.17</v>
      </c>
      <c r="O1745" s="1" t="s">
        <v>22</v>
      </c>
      <c r="P1745">
        <v>9.8000000000000007</v>
      </c>
      <c r="Q1745">
        <v>99.4</v>
      </c>
      <c r="R1745">
        <v>1019</v>
      </c>
      <c r="S1745" s="1" t="s">
        <v>89</v>
      </c>
      <c r="T1745">
        <v>38.969720000000002</v>
      </c>
      <c r="U1745">
        <v>-77.385189999999994</v>
      </c>
      <c r="V1745" s="1" t="s">
        <v>222</v>
      </c>
      <c r="W1745" s="1" t="s">
        <v>22</v>
      </c>
      <c r="X1745" s="1" t="s">
        <v>22</v>
      </c>
      <c r="Y1745" s="1" t="s">
        <v>23</v>
      </c>
    </row>
    <row r="1746" spans="1:25" x14ac:dyDescent="0.25">
      <c r="A1746" s="1" t="s">
        <v>222</v>
      </c>
      <c r="B1746" s="2">
        <v>41923</v>
      </c>
      <c r="C1746">
        <v>50.3</v>
      </c>
      <c r="D1746">
        <v>57.8</v>
      </c>
      <c r="E1746">
        <v>53.3</v>
      </c>
      <c r="F1746">
        <v>50.5</v>
      </c>
      <c r="G1746">
        <v>90.63</v>
      </c>
      <c r="I1746">
        <v>12.3</v>
      </c>
      <c r="K1746">
        <v>152.91999999999999</v>
      </c>
      <c r="M1746">
        <v>0.4</v>
      </c>
      <c r="N1746">
        <v>41.67</v>
      </c>
      <c r="O1746" s="1" t="s">
        <v>22</v>
      </c>
      <c r="P1746">
        <v>6.6</v>
      </c>
      <c r="Q1746">
        <v>96</v>
      </c>
      <c r="R1746">
        <v>1018.3</v>
      </c>
      <c r="S1746" s="1" t="s">
        <v>94</v>
      </c>
      <c r="T1746">
        <v>38.969720000000002</v>
      </c>
      <c r="U1746">
        <v>-77.385189999999994</v>
      </c>
      <c r="V1746" s="1" t="s">
        <v>222</v>
      </c>
      <c r="W1746" s="1" t="s">
        <v>22</v>
      </c>
      <c r="X1746" s="1" t="s">
        <v>22</v>
      </c>
      <c r="Y1746" s="1" t="s">
        <v>24</v>
      </c>
    </row>
    <row r="1747" spans="1:25" x14ac:dyDescent="0.25">
      <c r="A1747" s="1" t="s">
        <v>222</v>
      </c>
      <c r="B1747" s="2">
        <v>41924</v>
      </c>
      <c r="C1747">
        <v>47.2</v>
      </c>
      <c r="D1747">
        <v>59.3</v>
      </c>
      <c r="E1747">
        <v>53.7</v>
      </c>
      <c r="F1747">
        <v>46.8</v>
      </c>
      <c r="G1747">
        <v>78.739999999999995</v>
      </c>
      <c r="I1747">
        <v>6.7</v>
      </c>
      <c r="K1747">
        <v>109.26</v>
      </c>
      <c r="L1747">
        <v>46.7</v>
      </c>
      <c r="M1747">
        <v>0</v>
      </c>
      <c r="N1747">
        <v>4.17</v>
      </c>
      <c r="O1747" s="1" t="s">
        <v>22</v>
      </c>
      <c r="P1747">
        <v>9</v>
      </c>
      <c r="Q1747">
        <v>76.900000000000006</v>
      </c>
      <c r="R1747">
        <v>1024.3</v>
      </c>
      <c r="S1747" s="1" t="s">
        <v>68</v>
      </c>
      <c r="T1747">
        <v>38.969720000000002</v>
      </c>
      <c r="U1747">
        <v>-77.385189999999994</v>
      </c>
      <c r="V1747" s="1" t="s">
        <v>222</v>
      </c>
      <c r="W1747" s="1" t="s">
        <v>22</v>
      </c>
      <c r="X1747" s="1" t="s">
        <v>22</v>
      </c>
      <c r="Y1747" s="1" t="s">
        <v>23</v>
      </c>
    </row>
    <row r="1748" spans="1:25" x14ac:dyDescent="0.25">
      <c r="A1748" s="1" t="s">
        <v>222</v>
      </c>
      <c r="B1748" s="2">
        <v>41925</v>
      </c>
      <c r="C1748">
        <v>55.2</v>
      </c>
      <c r="D1748">
        <v>64.099999999999994</v>
      </c>
      <c r="E1748">
        <v>59</v>
      </c>
      <c r="F1748">
        <v>57.2</v>
      </c>
      <c r="G1748">
        <v>93.84</v>
      </c>
      <c r="I1748">
        <v>5.7</v>
      </c>
      <c r="K1748">
        <v>143.94999999999999</v>
      </c>
      <c r="M1748">
        <v>0</v>
      </c>
      <c r="N1748">
        <v>12.5</v>
      </c>
      <c r="O1748" s="1" t="s">
        <v>22</v>
      </c>
      <c r="P1748">
        <v>5.6</v>
      </c>
      <c r="Q1748">
        <v>95.3</v>
      </c>
      <c r="R1748">
        <v>1024.2</v>
      </c>
      <c r="S1748" s="1" t="s">
        <v>111</v>
      </c>
      <c r="T1748">
        <v>38.969720000000002</v>
      </c>
      <c r="U1748">
        <v>-77.385189999999994</v>
      </c>
      <c r="V1748" s="1" t="s">
        <v>222</v>
      </c>
      <c r="W1748" s="1" t="s">
        <v>22</v>
      </c>
      <c r="X1748" s="1" t="s">
        <v>22</v>
      </c>
      <c r="Y1748" s="1" t="s">
        <v>23</v>
      </c>
    </row>
    <row r="1749" spans="1:25" x14ac:dyDescent="0.25">
      <c r="A1749" s="1" t="s">
        <v>222</v>
      </c>
      <c r="B1749" s="2">
        <v>41926</v>
      </c>
      <c r="C1749">
        <v>62.8</v>
      </c>
      <c r="D1749">
        <v>78.099999999999994</v>
      </c>
      <c r="E1749">
        <v>70.7</v>
      </c>
      <c r="F1749">
        <v>65.8</v>
      </c>
      <c r="G1749">
        <v>85.23</v>
      </c>
      <c r="I1749">
        <v>17.8</v>
      </c>
      <c r="K1749">
        <v>154.57</v>
      </c>
      <c r="M1749">
        <v>0</v>
      </c>
      <c r="N1749">
        <v>0</v>
      </c>
      <c r="O1749" s="1" t="s">
        <v>22</v>
      </c>
      <c r="P1749">
        <v>8.1999999999999993</v>
      </c>
      <c r="Q1749">
        <v>82.6</v>
      </c>
      <c r="R1749">
        <v>1018</v>
      </c>
      <c r="S1749" s="1" t="s">
        <v>226</v>
      </c>
      <c r="T1749">
        <v>38.969720000000002</v>
      </c>
      <c r="U1749">
        <v>-77.385189999999994</v>
      </c>
      <c r="V1749" s="1" t="s">
        <v>222</v>
      </c>
      <c r="W1749" s="1" t="s">
        <v>22</v>
      </c>
      <c r="X1749" s="1" t="s">
        <v>22</v>
      </c>
      <c r="Y1749" s="1" t="s">
        <v>23</v>
      </c>
    </row>
    <row r="1750" spans="1:25" x14ac:dyDescent="0.25">
      <c r="A1750" s="1" t="s">
        <v>222</v>
      </c>
      <c r="B1750" s="2">
        <v>41927</v>
      </c>
      <c r="C1750">
        <v>58.4</v>
      </c>
      <c r="D1750">
        <v>71.8</v>
      </c>
      <c r="E1750">
        <v>67</v>
      </c>
      <c r="F1750">
        <v>65.599999999999994</v>
      </c>
      <c r="G1750">
        <v>95.5</v>
      </c>
      <c r="I1750">
        <v>16.7</v>
      </c>
      <c r="K1750">
        <v>175.46</v>
      </c>
      <c r="M1750">
        <v>1.3</v>
      </c>
      <c r="N1750">
        <v>66.67</v>
      </c>
      <c r="O1750" s="1" t="s">
        <v>22</v>
      </c>
      <c r="P1750">
        <v>7.2</v>
      </c>
      <c r="Q1750">
        <v>96.2</v>
      </c>
      <c r="R1750">
        <v>1010.4</v>
      </c>
      <c r="S1750" s="1" t="s">
        <v>96</v>
      </c>
      <c r="T1750">
        <v>38.969720000000002</v>
      </c>
      <c r="U1750">
        <v>-77.385189999999994</v>
      </c>
      <c r="V1750" s="1" t="s">
        <v>222</v>
      </c>
      <c r="W1750" s="1" t="s">
        <v>22</v>
      </c>
      <c r="X1750" s="1" t="s">
        <v>22</v>
      </c>
      <c r="Y1750" s="1" t="s">
        <v>24</v>
      </c>
    </row>
    <row r="1751" spans="1:25" x14ac:dyDescent="0.25">
      <c r="A1751" s="1" t="s">
        <v>222</v>
      </c>
      <c r="B1751" s="2">
        <v>41928</v>
      </c>
      <c r="C1751">
        <v>56.2</v>
      </c>
      <c r="D1751">
        <v>64.5</v>
      </c>
      <c r="E1751">
        <v>58.7</v>
      </c>
      <c r="F1751">
        <v>56.8</v>
      </c>
      <c r="G1751">
        <v>93.77</v>
      </c>
      <c r="I1751">
        <v>6.6</v>
      </c>
      <c r="K1751">
        <v>200.22</v>
      </c>
      <c r="M1751">
        <v>0.1</v>
      </c>
      <c r="N1751">
        <v>12.5</v>
      </c>
      <c r="O1751" s="1" t="s">
        <v>22</v>
      </c>
      <c r="P1751">
        <v>7</v>
      </c>
      <c r="Q1751">
        <v>95.5</v>
      </c>
      <c r="R1751">
        <v>1007.1</v>
      </c>
      <c r="S1751" s="1" t="s">
        <v>92</v>
      </c>
      <c r="T1751">
        <v>38.969720000000002</v>
      </c>
      <c r="U1751">
        <v>-77.385189999999994</v>
      </c>
      <c r="V1751" s="1" t="s">
        <v>222</v>
      </c>
      <c r="W1751" s="1" t="s">
        <v>22</v>
      </c>
      <c r="X1751" s="1" t="s">
        <v>22</v>
      </c>
      <c r="Y1751" s="1" t="s">
        <v>24</v>
      </c>
    </row>
    <row r="1752" spans="1:25" x14ac:dyDescent="0.25">
      <c r="A1752" s="1" t="s">
        <v>222</v>
      </c>
      <c r="B1752" s="2">
        <v>41929</v>
      </c>
      <c r="C1752">
        <v>49.1</v>
      </c>
      <c r="D1752">
        <v>71.2</v>
      </c>
      <c r="E1752">
        <v>60.5</v>
      </c>
      <c r="F1752">
        <v>52.3</v>
      </c>
      <c r="G1752">
        <v>77.12</v>
      </c>
      <c r="I1752">
        <v>14.3</v>
      </c>
      <c r="K1752">
        <v>210.36</v>
      </c>
      <c r="L1752">
        <v>48.5</v>
      </c>
      <c r="M1752">
        <v>0</v>
      </c>
      <c r="N1752">
        <v>0</v>
      </c>
      <c r="O1752" s="1" t="s">
        <v>22</v>
      </c>
      <c r="P1752">
        <v>9.4</v>
      </c>
      <c r="Q1752">
        <v>39.1</v>
      </c>
      <c r="R1752">
        <v>1007.5</v>
      </c>
      <c r="S1752" s="1" t="s">
        <v>77</v>
      </c>
      <c r="T1752">
        <v>38.969720000000002</v>
      </c>
      <c r="U1752">
        <v>-77.385189999999994</v>
      </c>
      <c r="V1752" s="1" t="s">
        <v>222</v>
      </c>
      <c r="W1752" s="1" t="s">
        <v>22</v>
      </c>
      <c r="X1752" s="1" t="s">
        <v>22</v>
      </c>
      <c r="Y1752" s="1" t="s">
        <v>26</v>
      </c>
    </row>
    <row r="1753" spans="1:25" x14ac:dyDescent="0.25">
      <c r="A1753" s="1" t="s">
        <v>222</v>
      </c>
      <c r="B1753" s="2">
        <v>41930</v>
      </c>
      <c r="C1753">
        <v>49.9</v>
      </c>
      <c r="D1753">
        <v>67.900000000000006</v>
      </c>
      <c r="E1753">
        <v>57.3</v>
      </c>
      <c r="F1753">
        <v>46.1</v>
      </c>
      <c r="G1753">
        <v>68.83</v>
      </c>
      <c r="I1753">
        <v>18.2</v>
      </c>
      <c r="K1753">
        <v>271.95</v>
      </c>
      <c r="L1753">
        <v>46</v>
      </c>
      <c r="M1753">
        <v>0</v>
      </c>
      <c r="N1753">
        <v>0</v>
      </c>
      <c r="O1753" s="1" t="s">
        <v>22</v>
      </c>
      <c r="P1753">
        <v>10</v>
      </c>
      <c r="Q1753">
        <v>46.6</v>
      </c>
      <c r="R1753">
        <v>1006.6</v>
      </c>
      <c r="S1753" s="1" t="s">
        <v>22</v>
      </c>
      <c r="T1753">
        <v>38.969720000000002</v>
      </c>
      <c r="U1753">
        <v>-77.385189999999994</v>
      </c>
      <c r="V1753" s="1" t="s">
        <v>222</v>
      </c>
      <c r="W1753" s="1" t="s">
        <v>22</v>
      </c>
      <c r="X1753" s="1" t="s">
        <v>22</v>
      </c>
      <c r="Y1753" s="1" t="s">
        <v>26</v>
      </c>
    </row>
    <row r="1754" spans="1:25" x14ac:dyDescent="0.25">
      <c r="A1754" s="1" t="s">
        <v>222</v>
      </c>
      <c r="B1754" s="2">
        <v>41931</v>
      </c>
      <c r="C1754">
        <v>43.2</v>
      </c>
      <c r="D1754">
        <v>57.9</v>
      </c>
      <c r="E1754">
        <v>50.9</v>
      </c>
      <c r="F1754">
        <v>34.700000000000003</v>
      </c>
      <c r="G1754">
        <v>55.13</v>
      </c>
      <c r="I1754">
        <v>23.4</v>
      </c>
      <c r="K1754">
        <v>305.92</v>
      </c>
      <c r="L1754">
        <v>39.6</v>
      </c>
      <c r="M1754">
        <v>0</v>
      </c>
      <c r="N1754">
        <v>0</v>
      </c>
      <c r="O1754" s="1" t="s">
        <v>22</v>
      </c>
      <c r="P1754">
        <v>10</v>
      </c>
      <c r="Q1754">
        <v>67.5</v>
      </c>
      <c r="R1754">
        <v>1016.5</v>
      </c>
      <c r="S1754" s="1" t="s">
        <v>22</v>
      </c>
      <c r="T1754">
        <v>38.969720000000002</v>
      </c>
      <c r="U1754">
        <v>-77.385189999999994</v>
      </c>
      <c r="V1754" s="1" t="s">
        <v>222</v>
      </c>
      <c r="W1754" s="1" t="s">
        <v>22</v>
      </c>
      <c r="X1754" s="1" t="s">
        <v>22</v>
      </c>
      <c r="Y1754" s="1" t="s">
        <v>26</v>
      </c>
    </row>
    <row r="1755" spans="1:25" x14ac:dyDescent="0.25">
      <c r="A1755" s="1" t="s">
        <v>222</v>
      </c>
      <c r="B1755" s="2">
        <v>41932</v>
      </c>
      <c r="C1755">
        <v>36</v>
      </c>
      <c r="D1755">
        <v>65</v>
      </c>
      <c r="E1755">
        <v>50.7</v>
      </c>
      <c r="F1755">
        <v>41.1</v>
      </c>
      <c r="G1755">
        <v>72.209999999999994</v>
      </c>
      <c r="I1755">
        <v>12.2</v>
      </c>
      <c r="K1755">
        <v>182.06</v>
      </c>
      <c r="L1755">
        <v>40.4</v>
      </c>
      <c r="M1755">
        <v>0</v>
      </c>
      <c r="N1755">
        <v>4.17</v>
      </c>
      <c r="O1755" s="1" t="s">
        <v>22</v>
      </c>
      <c r="P1755">
        <v>10</v>
      </c>
      <c r="Q1755">
        <v>71.7</v>
      </c>
      <c r="R1755">
        <v>1017.1</v>
      </c>
      <c r="S1755" s="1" t="s">
        <v>67</v>
      </c>
      <c r="T1755">
        <v>38.969720000000002</v>
      </c>
      <c r="U1755">
        <v>-77.385189999999994</v>
      </c>
      <c r="V1755" s="1" t="s">
        <v>222</v>
      </c>
      <c r="W1755" s="1" t="s">
        <v>22</v>
      </c>
      <c r="X1755" s="1" t="s">
        <v>22</v>
      </c>
      <c r="Y1755" s="1" t="s">
        <v>26</v>
      </c>
    </row>
    <row r="1756" spans="1:25" x14ac:dyDescent="0.25">
      <c r="A1756" s="1" t="s">
        <v>222</v>
      </c>
      <c r="B1756" s="2">
        <v>41933</v>
      </c>
      <c r="C1756">
        <v>44.3</v>
      </c>
      <c r="D1756">
        <v>68</v>
      </c>
      <c r="E1756">
        <v>55.6</v>
      </c>
      <c r="F1756">
        <v>48.3</v>
      </c>
      <c r="G1756">
        <v>78.78</v>
      </c>
      <c r="I1756">
        <v>13.3</v>
      </c>
      <c r="K1756">
        <v>276.95</v>
      </c>
      <c r="L1756">
        <v>46.7</v>
      </c>
      <c r="M1756">
        <v>0.2</v>
      </c>
      <c r="N1756">
        <v>25</v>
      </c>
      <c r="O1756" s="1" t="s">
        <v>22</v>
      </c>
      <c r="P1756">
        <v>8.9</v>
      </c>
      <c r="Q1756">
        <v>77.5</v>
      </c>
      <c r="R1756">
        <v>1011.4</v>
      </c>
      <c r="S1756" s="1" t="s">
        <v>93</v>
      </c>
      <c r="T1756">
        <v>38.969720000000002</v>
      </c>
      <c r="U1756">
        <v>-77.385189999999994</v>
      </c>
      <c r="V1756" s="1" t="s">
        <v>222</v>
      </c>
      <c r="W1756" s="1" t="s">
        <v>22</v>
      </c>
      <c r="X1756" s="1" t="s">
        <v>22</v>
      </c>
      <c r="Y1756" s="1" t="s">
        <v>24</v>
      </c>
    </row>
    <row r="1757" spans="1:25" x14ac:dyDescent="0.25">
      <c r="A1757" s="1" t="s">
        <v>222</v>
      </c>
      <c r="B1757" s="2">
        <v>41934</v>
      </c>
      <c r="C1757">
        <v>51.3</v>
      </c>
      <c r="D1757">
        <v>55</v>
      </c>
      <c r="E1757">
        <v>52.4</v>
      </c>
      <c r="F1757">
        <v>48.1</v>
      </c>
      <c r="G1757">
        <v>85.77</v>
      </c>
      <c r="I1757">
        <v>17.8</v>
      </c>
      <c r="K1757">
        <v>329.08</v>
      </c>
      <c r="M1757">
        <v>0.3</v>
      </c>
      <c r="N1757">
        <v>66.67</v>
      </c>
      <c r="O1757" s="1" t="s">
        <v>22</v>
      </c>
      <c r="P1757">
        <v>8.8000000000000007</v>
      </c>
      <c r="Q1757">
        <v>97</v>
      </c>
      <c r="R1757">
        <v>1013.7</v>
      </c>
      <c r="S1757" s="1" t="s">
        <v>137</v>
      </c>
      <c r="T1757">
        <v>38.969720000000002</v>
      </c>
      <c r="U1757">
        <v>-77.385189999999994</v>
      </c>
      <c r="V1757" s="1" t="s">
        <v>222</v>
      </c>
      <c r="W1757" s="1" t="s">
        <v>22</v>
      </c>
      <c r="X1757" s="1" t="s">
        <v>22</v>
      </c>
      <c r="Y1757" s="1" t="s">
        <v>24</v>
      </c>
    </row>
    <row r="1758" spans="1:25" x14ac:dyDescent="0.25">
      <c r="A1758" s="1" t="s">
        <v>222</v>
      </c>
      <c r="B1758" s="2">
        <v>41935</v>
      </c>
      <c r="C1758">
        <v>50</v>
      </c>
      <c r="D1758">
        <v>62.3</v>
      </c>
      <c r="E1758">
        <v>56.4</v>
      </c>
      <c r="F1758">
        <v>42.6</v>
      </c>
      <c r="G1758">
        <v>60.83</v>
      </c>
      <c r="I1758">
        <v>23.7</v>
      </c>
      <c r="J1758">
        <v>35.6</v>
      </c>
      <c r="K1758">
        <v>319.04000000000002</v>
      </c>
      <c r="M1758">
        <v>0</v>
      </c>
      <c r="N1758">
        <v>0</v>
      </c>
      <c r="O1758" s="1" t="s">
        <v>22</v>
      </c>
      <c r="P1758">
        <v>10</v>
      </c>
      <c r="Q1758">
        <v>72</v>
      </c>
      <c r="R1758">
        <v>1012.7</v>
      </c>
      <c r="S1758" s="1" t="s">
        <v>22</v>
      </c>
      <c r="T1758">
        <v>38.969720000000002</v>
      </c>
      <c r="U1758">
        <v>-77.385189999999994</v>
      </c>
      <c r="V1758" s="1" t="s">
        <v>222</v>
      </c>
      <c r="W1758" s="1" t="s">
        <v>22</v>
      </c>
      <c r="X1758" s="1" t="s">
        <v>22</v>
      </c>
      <c r="Y1758" s="1" t="s">
        <v>26</v>
      </c>
    </row>
    <row r="1759" spans="1:25" x14ac:dyDescent="0.25">
      <c r="A1759" s="1" t="s">
        <v>222</v>
      </c>
      <c r="B1759" s="2">
        <v>41936</v>
      </c>
      <c r="C1759">
        <v>50.3</v>
      </c>
      <c r="D1759">
        <v>66.900000000000006</v>
      </c>
      <c r="E1759">
        <v>56.9</v>
      </c>
      <c r="F1759">
        <v>39.799999999999997</v>
      </c>
      <c r="G1759">
        <v>54.16</v>
      </c>
      <c r="I1759">
        <v>19.600000000000001</v>
      </c>
      <c r="K1759">
        <v>314</v>
      </c>
      <c r="M1759">
        <v>0</v>
      </c>
      <c r="N1759">
        <v>0</v>
      </c>
      <c r="O1759" s="1" t="s">
        <v>22</v>
      </c>
      <c r="P1759">
        <v>10</v>
      </c>
      <c r="Q1759">
        <v>48.5</v>
      </c>
      <c r="R1759">
        <v>1014.2</v>
      </c>
      <c r="S1759" s="1" t="s">
        <v>22</v>
      </c>
      <c r="T1759">
        <v>38.969720000000002</v>
      </c>
      <c r="U1759">
        <v>-77.385189999999994</v>
      </c>
      <c r="V1759" s="1" t="s">
        <v>222</v>
      </c>
      <c r="W1759" s="1" t="s">
        <v>22</v>
      </c>
      <c r="X1759" s="1" t="s">
        <v>22</v>
      </c>
      <c r="Y1759" s="1" t="s">
        <v>26</v>
      </c>
    </row>
    <row r="1760" spans="1:25" x14ac:dyDescent="0.25">
      <c r="A1760" s="1" t="s">
        <v>222</v>
      </c>
      <c r="B1760" s="2">
        <v>41937</v>
      </c>
      <c r="C1760">
        <v>41.8</v>
      </c>
      <c r="D1760">
        <v>70.900000000000006</v>
      </c>
      <c r="E1760">
        <v>56.3</v>
      </c>
      <c r="F1760">
        <v>40.700000000000003</v>
      </c>
      <c r="G1760">
        <v>58.75</v>
      </c>
      <c r="I1760">
        <v>13.1</v>
      </c>
      <c r="K1760">
        <v>257.5</v>
      </c>
      <c r="L1760">
        <v>40.700000000000003</v>
      </c>
      <c r="M1760">
        <v>0</v>
      </c>
      <c r="N1760">
        <v>0</v>
      </c>
      <c r="O1760" s="1" t="s">
        <v>22</v>
      </c>
      <c r="P1760">
        <v>10</v>
      </c>
      <c r="Q1760">
        <v>14.2</v>
      </c>
      <c r="R1760">
        <v>1011.8</v>
      </c>
      <c r="S1760" s="1" t="s">
        <v>22</v>
      </c>
      <c r="T1760">
        <v>38.969720000000002</v>
      </c>
      <c r="U1760">
        <v>-77.385189999999994</v>
      </c>
      <c r="V1760" s="1" t="s">
        <v>222</v>
      </c>
      <c r="W1760" s="1" t="s">
        <v>22</v>
      </c>
      <c r="X1760" s="1" t="s">
        <v>22</v>
      </c>
      <c r="Y1760" s="1" t="s">
        <v>28</v>
      </c>
    </row>
    <row r="1761" spans="1:25" x14ac:dyDescent="0.25">
      <c r="A1761" s="1" t="s">
        <v>222</v>
      </c>
      <c r="B1761" s="2">
        <v>41938</v>
      </c>
      <c r="C1761">
        <v>48</v>
      </c>
      <c r="D1761">
        <v>68.2</v>
      </c>
      <c r="E1761">
        <v>58.9</v>
      </c>
      <c r="F1761">
        <v>33.5</v>
      </c>
      <c r="G1761">
        <v>40.99</v>
      </c>
      <c r="I1761">
        <v>23.5</v>
      </c>
      <c r="J1761">
        <v>35.6</v>
      </c>
      <c r="K1761">
        <v>281.75</v>
      </c>
      <c r="M1761">
        <v>0</v>
      </c>
      <c r="N1761">
        <v>0</v>
      </c>
      <c r="O1761" s="1" t="s">
        <v>22</v>
      </c>
      <c r="P1761">
        <v>10</v>
      </c>
      <c r="Q1761">
        <v>5.0999999999999996</v>
      </c>
      <c r="R1761">
        <v>1008.8</v>
      </c>
      <c r="S1761" s="1" t="s">
        <v>22</v>
      </c>
      <c r="T1761">
        <v>38.969720000000002</v>
      </c>
      <c r="U1761">
        <v>-77.385189999999994</v>
      </c>
      <c r="V1761" s="1" t="s">
        <v>222</v>
      </c>
      <c r="W1761" s="1" t="s">
        <v>22</v>
      </c>
      <c r="X1761" s="1" t="s">
        <v>22</v>
      </c>
      <c r="Y1761" s="1" t="s">
        <v>28</v>
      </c>
    </row>
    <row r="1762" spans="1:25" x14ac:dyDescent="0.25">
      <c r="A1762" s="1" t="s">
        <v>222</v>
      </c>
      <c r="B1762" s="2">
        <v>41939</v>
      </c>
      <c r="C1762">
        <v>34.700000000000003</v>
      </c>
      <c r="D1762">
        <v>70.2</v>
      </c>
      <c r="E1762">
        <v>52.9</v>
      </c>
      <c r="F1762">
        <v>33.4</v>
      </c>
      <c r="G1762">
        <v>52.84</v>
      </c>
      <c r="I1762">
        <v>8.5</v>
      </c>
      <c r="K1762">
        <v>199.3</v>
      </c>
      <c r="L1762">
        <v>39.1</v>
      </c>
      <c r="M1762">
        <v>0</v>
      </c>
      <c r="N1762">
        <v>4.17</v>
      </c>
      <c r="O1762" s="1" t="s">
        <v>22</v>
      </c>
      <c r="P1762">
        <v>10</v>
      </c>
      <c r="Q1762">
        <v>22.8</v>
      </c>
      <c r="R1762">
        <v>1016.9</v>
      </c>
      <c r="S1762" s="1" t="s">
        <v>22</v>
      </c>
      <c r="T1762">
        <v>38.969720000000002</v>
      </c>
      <c r="U1762">
        <v>-77.385189999999994</v>
      </c>
      <c r="V1762" s="1" t="s">
        <v>222</v>
      </c>
      <c r="W1762" s="1" t="s">
        <v>22</v>
      </c>
      <c r="X1762" s="1" t="s">
        <v>22</v>
      </c>
      <c r="Y1762" s="1" t="s">
        <v>28</v>
      </c>
    </row>
    <row r="1763" spans="1:25" x14ac:dyDescent="0.25">
      <c r="A1763" s="1" t="s">
        <v>222</v>
      </c>
      <c r="B1763" s="2">
        <v>41940</v>
      </c>
      <c r="C1763">
        <v>52.5</v>
      </c>
      <c r="D1763">
        <v>81</v>
      </c>
      <c r="E1763">
        <v>65.099999999999994</v>
      </c>
      <c r="F1763">
        <v>49</v>
      </c>
      <c r="G1763">
        <v>57.32</v>
      </c>
      <c r="H1763">
        <v>80.7</v>
      </c>
      <c r="I1763">
        <v>13</v>
      </c>
      <c r="K1763">
        <v>183.42</v>
      </c>
      <c r="M1763">
        <v>0</v>
      </c>
      <c r="N1763">
        <v>4.17</v>
      </c>
      <c r="O1763" s="1" t="s">
        <v>22</v>
      </c>
      <c r="P1763">
        <v>10</v>
      </c>
      <c r="Q1763">
        <v>77.599999999999994</v>
      </c>
      <c r="R1763">
        <v>1015.3</v>
      </c>
      <c r="S1763" s="1" t="s">
        <v>22</v>
      </c>
      <c r="T1763">
        <v>38.969720000000002</v>
      </c>
      <c r="U1763">
        <v>-77.385189999999994</v>
      </c>
      <c r="V1763" s="1" t="s">
        <v>222</v>
      </c>
      <c r="W1763" s="1" t="s">
        <v>22</v>
      </c>
      <c r="X1763" s="1" t="s">
        <v>22</v>
      </c>
      <c r="Y1763" s="1" t="s">
        <v>23</v>
      </c>
    </row>
    <row r="1764" spans="1:25" x14ac:dyDescent="0.25">
      <c r="A1764" s="1" t="s">
        <v>222</v>
      </c>
      <c r="B1764" s="2">
        <v>41941</v>
      </c>
      <c r="C1764">
        <v>47.3</v>
      </c>
      <c r="D1764">
        <v>68.400000000000006</v>
      </c>
      <c r="E1764">
        <v>57.7</v>
      </c>
      <c r="F1764">
        <v>52.2</v>
      </c>
      <c r="G1764">
        <v>82.85</v>
      </c>
      <c r="I1764">
        <v>16.600000000000001</v>
      </c>
      <c r="K1764">
        <v>265.70999999999998</v>
      </c>
      <c r="L1764">
        <v>44.7</v>
      </c>
      <c r="M1764">
        <v>0.1</v>
      </c>
      <c r="N1764">
        <v>20.83</v>
      </c>
      <c r="O1764" s="1" t="s">
        <v>22</v>
      </c>
      <c r="P1764">
        <v>9.1</v>
      </c>
      <c r="Q1764">
        <v>73.900000000000006</v>
      </c>
      <c r="R1764">
        <v>1014</v>
      </c>
      <c r="S1764" s="1" t="s">
        <v>112</v>
      </c>
      <c r="T1764">
        <v>38.969720000000002</v>
      </c>
      <c r="U1764">
        <v>-77.385189999999994</v>
      </c>
      <c r="V1764" s="1" t="s">
        <v>222</v>
      </c>
      <c r="W1764" s="1" t="s">
        <v>22</v>
      </c>
      <c r="X1764" s="1" t="s">
        <v>22</v>
      </c>
      <c r="Y1764" s="1" t="s">
        <v>25</v>
      </c>
    </row>
    <row r="1765" spans="1:25" x14ac:dyDescent="0.25">
      <c r="A1765" s="1" t="s">
        <v>222</v>
      </c>
      <c r="B1765" s="2">
        <v>41942</v>
      </c>
      <c r="C1765">
        <v>37.799999999999997</v>
      </c>
      <c r="D1765">
        <v>56.6</v>
      </c>
      <c r="E1765">
        <v>47</v>
      </c>
      <c r="F1765">
        <v>38.200000000000003</v>
      </c>
      <c r="G1765">
        <v>74.430000000000007</v>
      </c>
      <c r="I1765">
        <v>12</v>
      </c>
      <c r="K1765">
        <v>311.06</v>
      </c>
      <c r="L1765">
        <v>39.4</v>
      </c>
      <c r="M1765">
        <v>0</v>
      </c>
      <c r="N1765">
        <v>0</v>
      </c>
      <c r="O1765" s="1" t="s">
        <v>22</v>
      </c>
      <c r="P1765">
        <v>9.4</v>
      </c>
      <c r="Q1765">
        <v>43.2</v>
      </c>
      <c r="R1765">
        <v>1017.4</v>
      </c>
      <c r="S1765" s="1" t="s">
        <v>98</v>
      </c>
      <c r="T1765">
        <v>38.969720000000002</v>
      </c>
      <c r="U1765">
        <v>-77.385189999999994</v>
      </c>
      <c r="V1765" s="1" t="s">
        <v>222</v>
      </c>
      <c r="W1765" s="1" t="s">
        <v>22</v>
      </c>
      <c r="X1765" s="1" t="s">
        <v>22</v>
      </c>
      <c r="Y1765" s="1" t="s">
        <v>26</v>
      </c>
    </row>
    <row r="1766" spans="1:25" x14ac:dyDescent="0.25">
      <c r="A1766" s="1" t="s">
        <v>222</v>
      </c>
      <c r="B1766" s="2">
        <v>41943</v>
      </c>
      <c r="C1766">
        <v>36.299999999999997</v>
      </c>
      <c r="D1766">
        <v>53</v>
      </c>
      <c r="E1766">
        <v>44.8</v>
      </c>
      <c r="F1766">
        <v>36</v>
      </c>
      <c r="G1766">
        <v>73.62</v>
      </c>
      <c r="I1766">
        <v>5.8</v>
      </c>
      <c r="K1766">
        <v>115.44</v>
      </c>
      <c r="L1766">
        <v>44.5</v>
      </c>
      <c r="M1766">
        <v>0</v>
      </c>
      <c r="N1766">
        <v>0</v>
      </c>
      <c r="O1766" s="1" t="s">
        <v>22</v>
      </c>
      <c r="P1766">
        <v>10</v>
      </c>
      <c r="Q1766">
        <v>86.3</v>
      </c>
      <c r="R1766">
        <v>1014.2</v>
      </c>
      <c r="S1766" s="1" t="s">
        <v>22</v>
      </c>
      <c r="T1766">
        <v>38.969720000000002</v>
      </c>
      <c r="U1766">
        <v>-77.385189999999994</v>
      </c>
      <c r="V1766" s="1" t="s">
        <v>222</v>
      </c>
      <c r="W1766" s="1" t="s">
        <v>22</v>
      </c>
      <c r="X1766" s="1" t="s">
        <v>22</v>
      </c>
      <c r="Y1766" s="1" t="s">
        <v>23</v>
      </c>
    </row>
    <row r="1767" spans="1:25" x14ac:dyDescent="0.25">
      <c r="A1767" s="1" t="s">
        <v>222</v>
      </c>
      <c r="B1767" s="2">
        <v>41944</v>
      </c>
      <c r="C1767">
        <v>44.1</v>
      </c>
      <c r="D1767">
        <v>50</v>
      </c>
      <c r="E1767">
        <v>46.9</v>
      </c>
      <c r="F1767">
        <v>36.799999999999997</v>
      </c>
      <c r="G1767">
        <v>67.81</v>
      </c>
      <c r="I1767">
        <v>19.3</v>
      </c>
      <c r="J1767">
        <v>35.6</v>
      </c>
      <c r="K1767">
        <v>320.29000000000002</v>
      </c>
      <c r="L1767">
        <v>36.1</v>
      </c>
      <c r="M1767">
        <v>0</v>
      </c>
      <c r="N1767">
        <v>0</v>
      </c>
      <c r="O1767" s="1" t="s">
        <v>22</v>
      </c>
      <c r="P1767">
        <v>10</v>
      </c>
      <c r="Q1767">
        <v>87.8</v>
      </c>
      <c r="R1767">
        <v>1010.3</v>
      </c>
      <c r="S1767" s="1" t="s">
        <v>88</v>
      </c>
      <c r="T1767">
        <v>38.969720000000002</v>
      </c>
      <c r="U1767">
        <v>-77.385189999999994</v>
      </c>
      <c r="V1767" s="1" t="s">
        <v>222</v>
      </c>
      <c r="W1767" s="1" t="s">
        <v>22</v>
      </c>
      <c r="X1767" s="1" t="s">
        <v>22</v>
      </c>
      <c r="Y1767" s="1" t="s">
        <v>23</v>
      </c>
    </row>
    <row r="1768" spans="1:25" x14ac:dyDescent="0.25">
      <c r="A1768" s="1" t="s">
        <v>222</v>
      </c>
      <c r="B1768" s="2">
        <v>41945</v>
      </c>
      <c r="C1768">
        <v>39.9</v>
      </c>
      <c r="D1768">
        <v>48.9</v>
      </c>
      <c r="E1768">
        <v>43.5</v>
      </c>
      <c r="F1768">
        <v>24.7</v>
      </c>
      <c r="G1768">
        <v>48.25</v>
      </c>
      <c r="I1768">
        <v>28.6</v>
      </c>
      <c r="J1768">
        <v>41.4</v>
      </c>
      <c r="K1768">
        <v>321.39999999999998</v>
      </c>
      <c r="L1768">
        <v>29.9</v>
      </c>
      <c r="M1768">
        <v>0</v>
      </c>
      <c r="N1768">
        <v>0</v>
      </c>
      <c r="O1768" s="1" t="s">
        <v>22</v>
      </c>
      <c r="P1768">
        <v>10</v>
      </c>
      <c r="Q1768">
        <v>55.8</v>
      </c>
      <c r="R1768">
        <v>1018.8</v>
      </c>
      <c r="S1768" s="1" t="s">
        <v>22</v>
      </c>
      <c r="T1768">
        <v>38.969720000000002</v>
      </c>
      <c r="U1768">
        <v>-77.385189999999994</v>
      </c>
      <c r="V1768" s="1" t="s">
        <v>222</v>
      </c>
      <c r="W1768" s="1" t="s">
        <v>22</v>
      </c>
      <c r="X1768" s="1" t="s">
        <v>22</v>
      </c>
      <c r="Y1768" s="1" t="s">
        <v>26</v>
      </c>
    </row>
    <row r="1769" spans="1:25" x14ac:dyDescent="0.25">
      <c r="A1769" s="1" t="s">
        <v>222</v>
      </c>
      <c r="B1769" s="2">
        <v>41946</v>
      </c>
      <c r="C1769">
        <v>36</v>
      </c>
      <c r="D1769">
        <v>60.1</v>
      </c>
      <c r="E1769">
        <v>47.7</v>
      </c>
      <c r="F1769">
        <v>22.4</v>
      </c>
      <c r="G1769">
        <v>38.79</v>
      </c>
      <c r="I1769">
        <v>15.6</v>
      </c>
      <c r="K1769">
        <v>266.77999999999997</v>
      </c>
      <c r="L1769">
        <v>33</v>
      </c>
      <c r="M1769">
        <v>0</v>
      </c>
      <c r="N1769">
        <v>0</v>
      </c>
      <c r="O1769" s="1" t="s">
        <v>22</v>
      </c>
      <c r="P1769">
        <v>9.9</v>
      </c>
      <c r="Q1769">
        <v>44.7</v>
      </c>
      <c r="R1769">
        <v>1025</v>
      </c>
      <c r="S1769" s="1" t="s">
        <v>22</v>
      </c>
      <c r="T1769">
        <v>38.969720000000002</v>
      </c>
      <c r="U1769">
        <v>-77.385189999999994</v>
      </c>
      <c r="V1769" s="1" t="s">
        <v>222</v>
      </c>
      <c r="W1769" s="1" t="s">
        <v>22</v>
      </c>
      <c r="X1769" s="1" t="s">
        <v>22</v>
      </c>
      <c r="Y1769" s="1" t="s">
        <v>26</v>
      </c>
    </row>
    <row r="1770" spans="1:25" x14ac:dyDescent="0.25">
      <c r="A1770" s="1" t="s">
        <v>222</v>
      </c>
      <c r="B1770" s="2">
        <v>41947</v>
      </c>
      <c r="C1770">
        <v>35.299999999999997</v>
      </c>
      <c r="D1770">
        <v>69.3</v>
      </c>
      <c r="E1770">
        <v>53.5</v>
      </c>
      <c r="F1770">
        <v>34.6</v>
      </c>
      <c r="G1770">
        <v>52.88</v>
      </c>
      <c r="I1770">
        <v>11.8</v>
      </c>
      <c r="K1770">
        <v>188.25</v>
      </c>
      <c r="M1770">
        <v>0</v>
      </c>
      <c r="N1770">
        <v>0</v>
      </c>
      <c r="O1770" s="1" t="s">
        <v>22</v>
      </c>
      <c r="P1770">
        <v>10</v>
      </c>
      <c r="Q1770">
        <v>78.900000000000006</v>
      </c>
      <c r="R1770">
        <v>1021.4</v>
      </c>
      <c r="S1770" s="1" t="s">
        <v>22</v>
      </c>
      <c r="T1770">
        <v>38.969720000000002</v>
      </c>
      <c r="U1770">
        <v>-77.385189999999994</v>
      </c>
      <c r="V1770" s="1" t="s">
        <v>222</v>
      </c>
      <c r="W1770" s="1" t="s">
        <v>22</v>
      </c>
      <c r="X1770" s="1" t="s">
        <v>22</v>
      </c>
      <c r="Y1770" s="1" t="s">
        <v>23</v>
      </c>
    </row>
    <row r="1771" spans="1:25" x14ac:dyDescent="0.25">
      <c r="A1771" s="1" t="s">
        <v>222</v>
      </c>
      <c r="B1771" s="2">
        <v>41948</v>
      </c>
      <c r="C1771">
        <v>50.2</v>
      </c>
      <c r="D1771">
        <v>64.099999999999994</v>
      </c>
      <c r="E1771">
        <v>56.8</v>
      </c>
      <c r="F1771">
        <v>42.6</v>
      </c>
      <c r="G1771">
        <v>60.75</v>
      </c>
      <c r="I1771">
        <v>9.4</v>
      </c>
      <c r="K1771">
        <v>237.69</v>
      </c>
      <c r="M1771">
        <v>0</v>
      </c>
      <c r="N1771">
        <v>8.33</v>
      </c>
      <c r="O1771" s="1" t="s">
        <v>22</v>
      </c>
      <c r="P1771">
        <v>9.8000000000000007</v>
      </c>
      <c r="Q1771">
        <v>87.2</v>
      </c>
      <c r="R1771">
        <v>1020.8</v>
      </c>
      <c r="S1771" s="1" t="s">
        <v>67</v>
      </c>
      <c r="T1771">
        <v>38.969720000000002</v>
      </c>
      <c r="U1771">
        <v>-77.385189999999994</v>
      </c>
      <c r="V1771" s="1" t="s">
        <v>222</v>
      </c>
      <c r="W1771" s="1" t="s">
        <v>22</v>
      </c>
      <c r="X1771" s="1" t="s">
        <v>22</v>
      </c>
      <c r="Y1771" s="1" t="s">
        <v>23</v>
      </c>
    </row>
    <row r="1772" spans="1:25" x14ac:dyDescent="0.25">
      <c r="A1772" s="1" t="s">
        <v>222</v>
      </c>
      <c r="B1772" s="2">
        <v>41949</v>
      </c>
      <c r="C1772">
        <v>49.9</v>
      </c>
      <c r="D1772">
        <v>60.3</v>
      </c>
      <c r="E1772">
        <v>54.8</v>
      </c>
      <c r="F1772">
        <v>49.6</v>
      </c>
      <c r="G1772">
        <v>83.73</v>
      </c>
      <c r="I1772">
        <v>10.9</v>
      </c>
      <c r="K1772">
        <v>204.43</v>
      </c>
      <c r="L1772">
        <v>48.1</v>
      </c>
      <c r="M1772">
        <v>0.3</v>
      </c>
      <c r="N1772">
        <v>45.83</v>
      </c>
      <c r="O1772" s="1" t="s">
        <v>22</v>
      </c>
      <c r="P1772">
        <v>7.6</v>
      </c>
      <c r="Q1772">
        <v>93.5</v>
      </c>
      <c r="R1772">
        <v>1010.5</v>
      </c>
      <c r="S1772" s="1" t="s">
        <v>181</v>
      </c>
      <c r="T1772">
        <v>38.969720000000002</v>
      </c>
      <c r="U1772">
        <v>-77.385189999999994</v>
      </c>
      <c r="V1772" s="1" t="s">
        <v>222</v>
      </c>
      <c r="W1772" s="1" t="s">
        <v>22</v>
      </c>
      <c r="X1772" s="1" t="s">
        <v>22</v>
      </c>
      <c r="Y1772" s="1" t="s">
        <v>24</v>
      </c>
    </row>
    <row r="1773" spans="1:25" x14ac:dyDescent="0.25">
      <c r="A1773" s="1" t="s">
        <v>222</v>
      </c>
      <c r="B1773" s="2">
        <v>41950</v>
      </c>
      <c r="C1773">
        <v>36.9</v>
      </c>
      <c r="D1773">
        <v>52.9</v>
      </c>
      <c r="E1773">
        <v>47.1</v>
      </c>
      <c r="F1773">
        <v>32.6</v>
      </c>
      <c r="G1773">
        <v>57.97</v>
      </c>
      <c r="I1773">
        <v>25.6</v>
      </c>
      <c r="J1773">
        <v>41.4</v>
      </c>
      <c r="K1773">
        <v>300.75</v>
      </c>
      <c r="L1773">
        <v>32.799999999999997</v>
      </c>
      <c r="M1773">
        <v>0</v>
      </c>
      <c r="N1773">
        <v>0</v>
      </c>
      <c r="O1773" s="1" t="s">
        <v>22</v>
      </c>
      <c r="P1773">
        <v>10</v>
      </c>
      <c r="Q1773">
        <v>59.2</v>
      </c>
      <c r="R1773">
        <v>1011.7</v>
      </c>
      <c r="S1773" s="1" t="s">
        <v>67</v>
      </c>
      <c r="T1773">
        <v>38.969720000000002</v>
      </c>
      <c r="U1773">
        <v>-77.385189999999994</v>
      </c>
      <c r="V1773" s="1" t="s">
        <v>222</v>
      </c>
      <c r="W1773" s="1" t="s">
        <v>22</v>
      </c>
      <c r="X1773" s="1" t="s">
        <v>22</v>
      </c>
      <c r="Y1773" s="1" t="s">
        <v>26</v>
      </c>
    </row>
    <row r="1774" spans="1:25" x14ac:dyDescent="0.25">
      <c r="A1774" s="1" t="s">
        <v>222</v>
      </c>
      <c r="B1774" s="2">
        <v>41951</v>
      </c>
      <c r="C1774">
        <v>26.5</v>
      </c>
      <c r="D1774">
        <v>50</v>
      </c>
      <c r="E1774">
        <v>39.799999999999997</v>
      </c>
      <c r="F1774">
        <v>26.7</v>
      </c>
      <c r="G1774">
        <v>61.11</v>
      </c>
      <c r="I1774">
        <v>13.5</v>
      </c>
      <c r="K1774">
        <v>199.29</v>
      </c>
      <c r="L1774">
        <v>22.9</v>
      </c>
      <c r="M1774">
        <v>0</v>
      </c>
      <c r="N1774">
        <v>0</v>
      </c>
      <c r="O1774" s="1" t="s">
        <v>22</v>
      </c>
      <c r="P1774">
        <v>10</v>
      </c>
      <c r="Q1774">
        <v>51.7</v>
      </c>
      <c r="R1774">
        <v>1016.2</v>
      </c>
      <c r="S1774" s="1" t="s">
        <v>22</v>
      </c>
      <c r="T1774">
        <v>38.969720000000002</v>
      </c>
      <c r="U1774">
        <v>-77.385189999999994</v>
      </c>
      <c r="V1774" s="1" t="s">
        <v>222</v>
      </c>
      <c r="W1774" s="1" t="s">
        <v>22</v>
      </c>
      <c r="X1774" s="1" t="s">
        <v>22</v>
      </c>
      <c r="Y1774" s="1" t="s">
        <v>26</v>
      </c>
    </row>
    <row r="1775" spans="1:25" x14ac:dyDescent="0.25">
      <c r="A1775" s="1" t="s">
        <v>222</v>
      </c>
      <c r="B1775" s="2">
        <v>41952</v>
      </c>
      <c r="C1775">
        <v>33.299999999999997</v>
      </c>
      <c r="D1775">
        <v>56.9</v>
      </c>
      <c r="E1775">
        <v>45</v>
      </c>
      <c r="F1775">
        <v>33.700000000000003</v>
      </c>
      <c r="G1775">
        <v>67.13</v>
      </c>
      <c r="I1775">
        <v>9.3000000000000007</v>
      </c>
      <c r="K1775">
        <v>223.47</v>
      </c>
      <c r="L1775">
        <v>40.4</v>
      </c>
      <c r="M1775">
        <v>0</v>
      </c>
      <c r="N1775">
        <v>0</v>
      </c>
      <c r="O1775" s="1" t="s">
        <v>22</v>
      </c>
      <c r="P1775">
        <v>10</v>
      </c>
      <c r="Q1775">
        <v>60.6</v>
      </c>
      <c r="R1775">
        <v>1014.9</v>
      </c>
      <c r="S1775" s="1" t="s">
        <v>22</v>
      </c>
      <c r="T1775">
        <v>38.969720000000002</v>
      </c>
      <c r="U1775">
        <v>-77.385189999999994</v>
      </c>
      <c r="V1775" s="1" t="s">
        <v>222</v>
      </c>
      <c r="W1775" s="1" t="s">
        <v>22</v>
      </c>
      <c r="X1775" s="1" t="s">
        <v>22</v>
      </c>
      <c r="Y1775" s="1" t="s">
        <v>26</v>
      </c>
    </row>
    <row r="1776" spans="1:25" x14ac:dyDescent="0.25">
      <c r="A1776" s="1" t="s">
        <v>222</v>
      </c>
      <c r="B1776" s="2">
        <v>41953</v>
      </c>
      <c r="C1776">
        <v>31.4</v>
      </c>
      <c r="D1776">
        <v>62</v>
      </c>
      <c r="E1776">
        <v>46.4</v>
      </c>
      <c r="F1776">
        <v>36.4</v>
      </c>
      <c r="G1776">
        <v>71.180000000000007</v>
      </c>
      <c r="I1776">
        <v>11.5</v>
      </c>
      <c r="K1776">
        <v>171.81</v>
      </c>
      <c r="L1776">
        <v>43.2</v>
      </c>
      <c r="M1776">
        <v>0</v>
      </c>
      <c r="N1776">
        <v>4.17</v>
      </c>
      <c r="O1776" s="1" t="s">
        <v>22</v>
      </c>
      <c r="P1776">
        <v>9.8000000000000007</v>
      </c>
      <c r="Q1776">
        <v>24.9</v>
      </c>
      <c r="R1776">
        <v>1019.7</v>
      </c>
      <c r="S1776" s="1" t="s">
        <v>22</v>
      </c>
      <c r="T1776">
        <v>38.969720000000002</v>
      </c>
      <c r="U1776">
        <v>-77.385189999999994</v>
      </c>
      <c r="V1776" s="1" t="s">
        <v>222</v>
      </c>
      <c r="W1776" s="1" t="s">
        <v>22</v>
      </c>
      <c r="X1776" s="1" t="s">
        <v>22</v>
      </c>
      <c r="Y1776" s="1" t="s">
        <v>28</v>
      </c>
    </row>
    <row r="1777" spans="1:25" x14ac:dyDescent="0.25">
      <c r="A1777" s="1" t="s">
        <v>222</v>
      </c>
      <c r="B1777" s="2">
        <v>41954</v>
      </c>
      <c r="C1777">
        <v>32.4</v>
      </c>
      <c r="D1777">
        <v>70</v>
      </c>
      <c r="E1777">
        <v>51.8</v>
      </c>
      <c r="F1777">
        <v>45.6</v>
      </c>
      <c r="G1777">
        <v>81.3</v>
      </c>
      <c r="I1777">
        <v>9.6</v>
      </c>
      <c r="K1777">
        <v>180.12</v>
      </c>
      <c r="M1777">
        <v>0</v>
      </c>
      <c r="N1777">
        <v>4.17</v>
      </c>
      <c r="O1777" s="1" t="s">
        <v>22</v>
      </c>
      <c r="P1777">
        <v>9</v>
      </c>
      <c r="Q1777">
        <v>21.6</v>
      </c>
      <c r="R1777">
        <v>1016</v>
      </c>
      <c r="S1777" s="1" t="s">
        <v>77</v>
      </c>
      <c r="T1777">
        <v>38.969720000000002</v>
      </c>
      <c r="U1777">
        <v>-77.385189999999994</v>
      </c>
      <c r="V1777" s="1" t="s">
        <v>222</v>
      </c>
      <c r="W1777" s="1" t="s">
        <v>22</v>
      </c>
      <c r="X1777" s="1" t="s">
        <v>22</v>
      </c>
      <c r="Y1777" s="1" t="s">
        <v>28</v>
      </c>
    </row>
    <row r="1778" spans="1:25" x14ac:dyDescent="0.25">
      <c r="A1778" s="1" t="s">
        <v>222</v>
      </c>
      <c r="B1778" s="2">
        <v>41955</v>
      </c>
      <c r="C1778">
        <v>41.1</v>
      </c>
      <c r="D1778">
        <v>61</v>
      </c>
      <c r="E1778">
        <v>51.5</v>
      </c>
      <c r="F1778">
        <v>41.1</v>
      </c>
      <c r="G1778">
        <v>71.569999999999993</v>
      </c>
      <c r="I1778">
        <v>18.5</v>
      </c>
      <c r="K1778">
        <v>282.86</v>
      </c>
      <c r="L1778">
        <v>35.5</v>
      </c>
      <c r="M1778">
        <v>0</v>
      </c>
      <c r="N1778">
        <v>0</v>
      </c>
      <c r="O1778" s="1" t="s">
        <v>22</v>
      </c>
      <c r="P1778">
        <v>6</v>
      </c>
      <c r="Q1778">
        <v>26.9</v>
      </c>
      <c r="R1778">
        <v>1015.5</v>
      </c>
      <c r="S1778" s="1" t="s">
        <v>77</v>
      </c>
      <c r="T1778">
        <v>38.969720000000002</v>
      </c>
      <c r="U1778">
        <v>-77.385189999999994</v>
      </c>
      <c r="V1778" s="1" t="s">
        <v>222</v>
      </c>
      <c r="W1778" s="1" t="s">
        <v>22</v>
      </c>
      <c r="X1778" s="1" t="s">
        <v>22</v>
      </c>
      <c r="Y1778" s="1" t="s">
        <v>26</v>
      </c>
    </row>
    <row r="1779" spans="1:25" x14ac:dyDescent="0.25">
      <c r="A1779" s="1" t="s">
        <v>222</v>
      </c>
      <c r="B1779" s="2">
        <v>41956</v>
      </c>
      <c r="C1779">
        <v>35.799999999999997</v>
      </c>
      <c r="D1779">
        <v>43</v>
      </c>
      <c r="E1779">
        <v>39</v>
      </c>
      <c r="F1779">
        <v>28.8</v>
      </c>
      <c r="G1779">
        <v>67.8</v>
      </c>
      <c r="I1779">
        <v>10.8</v>
      </c>
      <c r="K1779">
        <v>328.45</v>
      </c>
      <c r="L1779">
        <v>29.7</v>
      </c>
      <c r="M1779">
        <v>0</v>
      </c>
      <c r="N1779">
        <v>8.33</v>
      </c>
      <c r="O1779" s="1" t="s">
        <v>22</v>
      </c>
      <c r="P1779">
        <v>9.4</v>
      </c>
      <c r="Q1779">
        <v>89.9</v>
      </c>
      <c r="R1779">
        <v>1020.1</v>
      </c>
      <c r="S1779" s="1" t="s">
        <v>415</v>
      </c>
      <c r="T1779">
        <v>38.969720000000002</v>
      </c>
      <c r="U1779">
        <v>-77.385189999999994</v>
      </c>
      <c r="V1779" s="1" t="s">
        <v>222</v>
      </c>
      <c r="W1779" s="1" t="s">
        <v>22</v>
      </c>
      <c r="X1779" s="1" t="s">
        <v>22</v>
      </c>
      <c r="Y1779" s="1" t="s">
        <v>23</v>
      </c>
    </row>
    <row r="1780" spans="1:25" x14ac:dyDescent="0.25">
      <c r="A1780" s="1" t="s">
        <v>222</v>
      </c>
      <c r="B1780" s="2">
        <v>41957</v>
      </c>
      <c r="C1780">
        <v>26.7</v>
      </c>
      <c r="D1780">
        <v>38.200000000000003</v>
      </c>
      <c r="E1780">
        <v>33.200000000000003</v>
      </c>
      <c r="F1780">
        <v>19.3</v>
      </c>
      <c r="G1780">
        <v>57.38</v>
      </c>
      <c r="I1780">
        <v>15.9</v>
      </c>
      <c r="K1780">
        <v>307.5</v>
      </c>
      <c r="L1780">
        <v>20.2</v>
      </c>
      <c r="M1780">
        <v>0</v>
      </c>
      <c r="N1780">
        <v>0</v>
      </c>
      <c r="O1780" s="1" t="s">
        <v>22</v>
      </c>
      <c r="P1780">
        <v>9.9</v>
      </c>
      <c r="Q1780">
        <v>46.7</v>
      </c>
      <c r="R1780">
        <v>1022.3</v>
      </c>
      <c r="S1780" s="1" t="s">
        <v>60</v>
      </c>
      <c r="T1780">
        <v>38.969720000000002</v>
      </c>
      <c r="U1780">
        <v>-77.385189999999994</v>
      </c>
      <c r="V1780" s="1" t="s">
        <v>222</v>
      </c>
      <c r="W1780" s="1" t="s">
        <v>22</v>
      </c>
      <c r="X1780" s="1" t="s">
        <v>22</v>
      </c>
      <c r="Y1780" s="1" t="s">
        <v>26</v>
      </c>
    </row>
    <row r="1781" spans="1:25" x14ac:dyDescent="0.25">
      <c r="A1781" s="1" t="s">
        <v>222</v>
      </c>
      <c r="B1781" s="2">
        <v>41958</v>
      </c>
      <c r="C1781">
        <v>25.7</v>
      </c>
      <c r="D1781">
        <v>42.1</v>
      </c>
      <c r="E1781">
        <v>32.299999999999997</v>
      </c>
      <c r="F1781">
        <v>17.3</v>
      </c>
      <c r="G1781">
        <v>55.37</v>
      </c>
      <c r="I1781">
        <v>11</v>
      </c>
      <c r="K1781">
        <v>301.89</v>
      </c>
      <c r="L1781">
        <v>18.600000000000001</v>
      </c>
      <c r="M1781">
        <v>0</v>
      </c>
      <c r="N1781">
        <v>0</v>
      </c>
      <c r="O1781" s="1" t="s">
        <v>22</v>
      </c>
      <c r="P1781">
        <v>10</v>
      </c>
      <c r="Q1781">
        <v>21</v>
      </c>
      <c r="R1781">
        <v>1028.7</v>
      </c>
      <c r="S1781" s="1" t="s">
        <v>22</v>
      </c>
      <c r="T1781">
        <v>38.969720000000002</v>
      </c>
      <c r="U1781">
        <v>-77.385189999999994</v>
      </c>
      <c r="V1781" s="1" t="s">
        <v>222</v>
      </c>
      <c r="W1781" s="1" t="s">
        <v>22</v>
      </c>
      <c r="X1781" s="1" t="s">
        <v>22</v>
      </c>
      <c r="Y1781" s="1" t="s">
        <v>28</v>
      </c>
    </row>
    <row r="1782" spans="1:25" x14ac:dyDescent="0.25">
      <c r="A1782" s="1" t="s">
        <v>222</v>
      </c>
      <c r="B1782" s="2">
        <v>41959</v>
      </c>
      <c r="C1782">
        <v>27.3</v>
      </c>
      <c r="D1782">
        <v>43</v>
      </c>
      <c r="E1782">
        <v>36.799999999999997</v>
      </c>
      <c r="F1782">
        <v>26.4</v>
      </c>
      <c r="G1782">
        <v>68.17</v>
      </c>
      <c r="I1782">
        <v>11.9</v>
      </c>
      <c r="K1782">
        <v>179.42</v>
      </c>
      <c r="L1782">
        <v>28.4</v>
      </c>
      <c r="M1782">
        <v>0.1</v>
      </c>
      <c r="N1782">
        <v>29.17</v>
      </c>
      <c r="O1782" s="1" t="s">
        <v>22</v>
      </c>
      <c r="P1782">
        <v>9.5</v>
      </c>
      <c r="Q1782">
        <v>92.5</v>
      </c>
      <c r="R1782">
        <v>1024.8</v>
      </c>
      <c r="S1782" s="1" t="s">
        <v>68</v>
      </c>
      <c r="T1782">
        <v>38.969720000000002</v>
      </c>
      <c r="U1782">
        <v>-77.385189999999994</v>
      </c>
      <c r="V1782" s="1" t="s">
        <v>222</v>
      </c>
      <c r="W1782" s="1" t="s">
        <v>22</v>
      </c>
      <c r="X1782" s="1" t="s">
        <v>22</v>
      </c>
      <c r="Y1782" s="1" t="s">
        <v>24</v>
      </c>
    </row>
    <row r="1783" spans="1:25" x14ac:dyDescent="0.25">
      <c r="A1783" s="1" t="s">
        <v>222</v>
      </c>
      <c r="B1783" s="2">
        <v>41960</v>
      </c>
      <c r="C1783">
        <v>37.200000000000003</v>
      </c>
      <c r="D1783">
        <v>47.1</v>
      </c>
      <c r="E1783">
        <v>41.6</v>
      </c>
      <c r="F1783">
        <v>37.4</v>
      </c>
      <c r="G1783">
        <v>85.64</v>
      </c>
      <c r="I1783">
        <v>17.7</v>
      </c>
      <c r="J1783">
        <v>35.6</v>
      </c>
      <c r="K1783">
        <v>221.26</v>
      </c>
      <c r="L1783">
        <v>28.3</v>
      </c>
      <c r="M1783">
        <v>0.6</v>
      </c>
      <c r="N1783">
        <v>45.83</v>
      </c>
      <c r="O1783" s="1" t="s">
        <v>22</v>
      </c>
      <c r="P1783">
        <v>7.6</v>
      </c>
      <c r="Q1783">
        <v>96.6</v>
      </c>
      <c r="R1783">
        <v>1007.8</v>
      </c>
      <c r="S1783" s="1" t="s">
        <v>93</v>
      </c>
      <c r="T1783">
        <v>38.969720000000002</v>
      </c>
      <c r="U1783">
        <v>-77.385189999999994</v>
      </c>
      <c r="V1783" s="1" t="s">
        <v>222</v>
      </c>
      <c r="W1783" s="1" t="s">
        <v>22</v>
      </c>
      <c r="X1783" s="1" t="s">
        <v>22</v>
      </c>
      <c r="Y1783" s="1" t="s">
        <v>24</v>
      </c>
    </row>
    <row r="1784" spans="1:25" x14ac:dyDescent="0.25">
      <c r="A1784" s="1" t="s">
        <v>222</v>
      </c>
      <c r="B1784" s="2">
        <v>41961</v>
      </c>
      <c r="C1784">
        <v>19.5</v>
      </c>
      <c r="D1784">
        <v>35.200000000000003</v>
      </c>
      <c r="E1784">
        <v>26.5</v>
      </c>
      <c r="F1784">
        <v>6.3</v>
      </c>
      <c r="G1784">
        <v>42.57</v>
      </c>
      <c r="I1784">
        <v>29.2</v>
      </c>
      <c r="J1784">
        <v>37.799999999999997</v>
      </c>
      <c r="K1784">
        <v>289.45999999999998</v>
      </c>
      <c r="L1784">
        <v>11.2</v>
      </c>
      <c r="M1784">
        <v>0</v>
      </c>
      <c r="N1784">
        <v>0</v>
      </c>
      <c r="O1784" s="1" t="s">
        <v>22</v>
      </c>
      <c r="P1784">
        <v>10</v>
      </c>
      <c r="Q1784">
        <v>26.1</v>
      </c>
      <c r="R1784">
        <v>1017.9</v>
      </c>
      <c r="S1784" s="1" t="s">
        <v>22</v>
      </c>
      <c r="T1784">
        <v>38.969720000000002</v>
      </c>
      <c r="U1784">
        <v>-77.385189999999994</v>
      </c>
      <c r="V1784" s="1" t="s">
        <v>222</v>
      </c>
      <c r="W1784" s="1" t="s">
        <v>22</v>
      </c>
      <c r="X1784" s="1" t="s">
        <v>22</v>
      </c>
      <c r="Y1784" s="1" t="s">
        <v>26</v>
      </c>
    </row>
    <row r="1785" spans="1:25" x14ac:dyDescent="0.25">
      <c r="A1785" s="1" t="s">
        <v>222</v>
      </c>
      <c r="B1785" s="2">
        <v>41962</v>
      </c>
      <c r="C1785">
        <v>15.5</v>
      </c>
      <c r="D1785">
        <v>34.9</v>
      </c>
      <c r="E1785">
        <v>26.2</v>
      </c>
      <c r="F1785">
        <v>7.7</v>
      </c>
      <c r="G1785">
        <v>46.18</v>
      </c>
      <c r="I1785">
        <v>16.8</v>
      </c>
      <c r="K1785">
        <v>216.09</v>
      </c>
      <c r="L1785">
        <v>10.7</v>
      </c>
      <c r="M1785">
        <v>0</v>
      </c>
      <c r="N1785">
        <v>0</v>
      </c>
      <c r="O1785" s="1" t="s">
        <v>22</v>
      </c>
      <c r="P1785">
        <v>10</v>
      </c>
      <c r="Q1785">
        <v>35.1</v>
      </c>
      <c r="R1785">
        <v>1024</v>
      </c>
      <c r="S1785" s="1" t="s">
        <v>22</v>
      </c>
      <c r="T1785">
        <v>38.969720000000002</v>
      </c>
      <c r="U1785">
        <v>-77.385189999999994</v>
      </c>
      <c r="V1785" s="1" t="s">
        <v>222</v>
      </c>
      <c r="W1785" s="1" t="s">
        <v>22</v>
      </c>
      <c r="X1785" s="1" t="s">
        <v>22</v>
      </c>
      <c r="Y1785" s="1" t="s">
        <v>26</v>
      </c>
    </row>
    <row r="1786" spans="1:25" x14ac:dyDescent="0.25">
      <c r="A1786" s="1" t="s">
        <v>222</v>
      </c>
      <c r="B1786" s="2">
        <v>41963</v>
      </c>
      <c r="C1786">
        <v>28.6</v>
      </c>
      <c r="D1786">
        <v>51.3</v>
      </c>
      <c r="E1786">
        <v>37.9</v>
      </c>
      <c r="F1786">
        <v>16.899999999999999</v>
      </c>
      <c r="G1786">
        <v>43.07</v>
      </c>
      <c r="I1786">
        <v>15.6</v>
      </c>
      <c r="K1786">
        <v>241.67</v>
      </c>
      <c r="L1786">
        <v>20.5</v>
      </c>
      <c r="M1786">
        <v>0</v>
      </c>
      <c r="N1786">
        <v>0</v>
      </c>
      <c r="O1786" s="1" t="s">
        <v>22</v>
      </c>
      <c r="P1786">
        <v>10</v>
      </c>
      <c r="Q1786">
        <v>38.9</v>
      </c>
      <c r="R1786">
        <v>1015.6</v>
      </c>
      <c r="S1786" s="1" t="s">
        <v>22</v>
      </c>
      <c r="T1786">
        <v>38.969720000000002</v>
      </c>
      <c r="U1786">
        <v>-77.385189999999994</v>
      </c>
      <c r="V1786" s="1" t="s">
        <v>222</v>
      </c>
      <c r="W1786" s="1" t="s">
        <v>22</v>
      </c>
      <c r="X1786" s="1" t="s">
        <v>22</v>
      </c>
      <c r="Y1786" s="1" t="s">
        <v>26</v>
      </c>
    </row>
    <row r="1787" spans="1:25" x14ac:dyDescent="0.25">
      <c r="A1787" s="1" t="s">
        <v>222</v>
      </c>
      <c r="B1787" s="2">
        <v>41964</v>
      </c>
      <c r="C1787">
        <v>20.399999999999999</v>
      </c>
      <c r="D1787">
        <v>35</v>
      </c>
      <c r="E1787">
        <v>29.3</v>
      </c>
      <c r="F1787">
        <v>9.5</v>
      </c>
      <c r="G1787">
        <v>44.21</v>
      </c>
      <c r="I1787">
        <v>16.8</v>
      </c>
      <c r="K1787">
        <v>297.35000000000002</v>
      </c>
      <c r="L1787">
        <v>15.7</v>
      </c>
      <c r="M1787">
        <v>0</v>
      </c>
      <c r="N1787">
        <v>0</v>
      </c>
      <c r="O1787" s="1" t="s">
        <v>22</v>
      </c>
      <c r="P1787">
        <v>10</v>
      </c>
      <c r="Q1787">
        <v>21.9</v>
      </c>
      <c r="R1787">
        <v>1029.7</v>
      </c>
      <c r="S1787" s="1" t="s">
        <v>76</v>
      </c>
      <c r="T1787">
        <v>38.969720000000002</v>
      </c>
      <c r="U1787">
        <v>-77.385189999999994</v>
      </c>
      <c r="V1787" s="1" t="s">
        <v>222</v>
      </c>
      <c r="W1787" s="1" t="s">
        <v>22</v>
      </c>
      <c r="X1787" s="1" t="s">
        <v>22</v>
      </c>
      <c r="Y1787" s="1" t="s">
        <v>28</v>
      </c>
    </row>
    <row r="1788" spans="1:25" x14ac:dyDescent="0.25">
      <c r="A1788" s="1" t="s">
        <v>222</v>
      </c>
      <c r="B1788" s="2">
        <v>41965</v>
      </c>
      <c r="C1788">
        <v>15.5</v>
      </c>
      <c r="D1788">
        <v>48.9</v>
      </c>
      <c r="E1788">
        <v>33.4</v>
      </c>
      <c r="F1788">
        <v>15</v>
      </c>
      <c r="G1788">
        <v>51.37</v>
      </c>
      <c r="I1788">
        <v>16.899999999999999</v>
      </c>
      <c r="K1788">
        <v>191.5</v>
      </c>
      <c r="L1788">
        <v>15.8</v>
      </c>
      <c r="M1788">
        <v>0</v>
      </c>
      <c r="N1788">
        <v>0</v>
      </c>
      <c r="O1788" s="1" t="s">
        <v>22</v>
      </c>
      <c r="P1788">
        <v>10</v>
      </c>
      <c r="Q1788">
        <v>37.1</v>
      </c>
      <c r="R1788">
        <v>1030.0999999999999</v>
      </c>
      <c r="S1788" s="1" t="s">
        <v>22</v>
      </c>
      <c r="T1788">
        <v>38.969720000000002</v>
      </c>
      <c r="U1788">
        <v>-77.385189999999994</v>
      </c>
      <c r="V1788" s="1" t="s">
        <v>222</v>
      </c>
      <c r="W1788" s="1" t="s">
        <v>22</v>
      </c>
      <c r="X1788" s="1" t="s">
        <v>22</v>
      </c>
      <c r="Y1788" s="1" t="s">
        <v>26</v>
      </c>
    </row>
    <row r="1789" spans="1:25" x14ac:dyDescent="0.25">
      <c r="A1789" s="1" t="s">
        <v>222</v>
      </c>
      <c r="B1789" s="2">
        <v>41966</v>
      </c>
      <c r="C1789">
        <v>34.9</v>
      </c>
      <c r="D1789">
        <v>52.8</v>
      </c>
      <c r="E1789">
        <v>45.2</v>
      </c>
      <c r="F1789">
        <v>28.3</v>
      </c>
      <c r="G1789">
        <v>53.29</v>
      </c>
      <c r="I1789">
        <v>13.6</v>
      </c>
      <c r="K1789">
        <v>165.91</v>
      </c>
      <c r="L1789">
        <v>32.299999999999997</v>
      </c>
      <c r="M1789">
        <v>0.1</v>
      </c>
      <c r="N1789">
        <v>12.5</v>
      </c>
      <c r="O1789" s="1" t="s">
        <v>22</v>
      </c>
      <c r="P1789">
        <v>9.5</v>
      </c>
      <c r="Q1789">
        <v>73.3</v>
      </c>
      <c r="R1789">
        <v>1020.1</v>
      </c>
      <c r="S1789" s="1" t="s">
        <v>141</v>
      </c>
      <c r="T1789">
        <v>38.969720000000002</v>
      </c>
      <c r="U1789">
        <v>-77.385189999999994</v>
      </c>
      <c r="V1789" s="1" t="s">
        <v>222</v>
      </c>
      <c r="W1789" s="1" t="s">
        <v>22</v>
      </c>
      <c r="X1789" s="1" t="s">
        <v>22</v>
      </c>
      <c r="Y1789" s="1" t="s">
        <v>25</v>
      </c>
    </row>
    <row r="1790" spans="1:25" x14ac:dyDescent="0.25">
      <c r="A1790" s="1" t="s">
        <v>222</v>
      </c>
      <c r="B1790" s="2">
        <v>41967</v>
      </c>
      <c r="C1790">
        <v>53.1</v>
      </c>
      <c r="D1790">
        <v>70</v>
      </c>
      <c r="E1790">
        <v>62.8</v>
      </c>
      <c r="F1790">
        <v>55.6</v>
      </c>
      <c r="G1790">
        <v>78.8</v>
      </c>
      <c r="I1790">
        <v>20.9</v>
      </c>
      <c r="J1790">
        <v>34.4</v>
      </c>
      <c r="K1790">
        <v>191.21</v>
      </c>
      <c r="M1790">
        <v>0.4</v>
      </c>
      <c r="N1790">
        <v>33.33</v>
      </c>
      <c r="O1790" s="1" t="s">
        <v>22</v>
      </c>
      <c r="P1790">
        <v>9.3000000000000007</v>
      </c>
      <c r="Q1790">
        <v>63.2</v>
      </c>
      <c r="R1790">
        <v>1004.7</v>
      </c>
      <c r="S1790" s="1" t="s">
        <v>93</v>
      </c>
      <c r="T1790">
        <v>38.969720000000002</v>
      </c>
      <c r="U1790">
        <v>-77.385189999999994</v>
      </c>
      <c r="V1790" s="1" t="s">
        <v>222</v>
      </c>
      <c r="W1790" s="1" t="s">
        <v>22</v>
      </c>
      <c r="X1790" s="1" t="s">
        <v>22</v>
      </c>
      <c r="Y1790" s="1" t="s">
        <v>25</v>
      </c>
    </row>
    <row r="1791" spans="1:25" x14ac:dyDescent="0.25">
      <c r="A1791" s="1" t="s">
        <v>222</v>
      </c>
      <c r="B1791" s="2">
        <v>41968</v>
      </c>
      <c r="C1791">
        <v>41.1</v>
      </c>
      <c r="D1791">
        <v>61</v>
      </c>
      <c r="E1791">
        <v>50.8</v>
      </c>
      <c r="F1791">
        <v>37.700000000000003</v>
      </c>
      <c r="G1791">
        <v>62.66</v>
      </c>
      <c r="I1791">
        <v>15.3</v>
      </c>
      <c r="K1791">
        <v>314.79000000000002</v>
      </c>
      <c r="M1791">
        <v>0</v>
      </c>
      <c r="N1791">
        <v>0</v>
      </c>
      <c r="O1791" s="1" t="s">
        <v>22</v>
      </c>
      <c r="P1791">
        <v>10</v>
      </c>
      <c r="Q1791">
        <v>80.7</v>
      </c>
      <c r="R1791">
        <v>1016.1</v>
      </c>
      <c r="S1791" s="1" t="s">
        <v>22</v>
      </c>
      <c r="T1791">
        <v>38.969720000000002</v>
      </c>
      <c r="U1791">
        <v>-77.385189999999994</v>
      </c>
      <c r="V1791" s="1" t="s">
        <v>222</v>
      </c>
      <c r="W1791" s="1" t="s">
        <v>22</v>
      </c>
      <c r="X1791" s="1" t="s">
        <v>22</v>
      </c>
      <c r="Y1791" s="1" t="s">
        <v>23</v>
      </c>
    </row>
    <row r="1792" spans="1:25" x14ac:dyDescent="0.25">
      <c r="A1792" s="1" t="s">
        <v>222</v>
      </c>
      <c r="B1792" s="2">
        <v>41969</v>
      </c>
      <c r="C1792">
        <v>32.4</v>
      </c>
      <c r="D1792">
        <v>44.6</v>
      </c>
      <c r="E1792">
        <v>36.700000000000003</v>
      </c>
      <c r="F1792">
        <v>34.6</v>
      </c>
      <c r="G1792">
        <v>91.92</v>
      </c>
      <c r="I1792">
        <v>12.6</v>
      </c>
      <c r="K1792">
        <v>218.5</v>
      </c>
      <c r="L1792">
        <v>23.3</v>
      </c>
      <c r="M1792">
        <v>1.2</v>
      </c>
      <c r="N1792">
        <v>83.33</v>
      </c>
      <c r="O1792" s="1" t="s">
        <v>73</v>
      </c>
      <c r="P1792">
        <v>6.3</v>
      </c>
      <c r="Q1792">
        <v>98.4</v>
      </c>
      <c r="R1792">
        <v>1017</v>
      </c>
      <c r="S1792" s="1" t="s">
        <v>416</v>
      </c>
      <c r="T1792">
        <v>38.969720000000002</v>
      </c>
      <c r="U1792">
        <v>-77.385189999999994</v>
      </c>
      <c r="V1792" s="1" t="s">
        <v>222</v>
      </c>
      <c r="W1792" s="1" t="s">
        <v>22</v>
      </c>
      <c r="X1792" s="1" t="s">
        <v>22</v>
      </c>
      <c r="Y1792" s="1" t="s">
        <v>24</v>
      </c>
    </row>
    <row r="1793" spans="1:25" x14ac:dyDescent="0.25">
      <c r="A1793" s="1" t="s">
        <v>222</v>
      </c>
      <c r="B1793" s="2">
        <v>41970</v>
      </c>
      <c r="C1793">
        <v>32.5</v>
      </c>
      <c r="D1793">
        <v>43</v>
      </c>
      <c r="E1793">
        <v>36.4</v>
      </c>
      <c r="F1793">
        <v>31.2</v>
      </c>
      <c r="G1793">
        <v>82.27</v>
      </c>
      <c r="I1793">
        <v>12.5</v>
      </c>
      <c r="K1793">
        <v>290.95</v>
      </c>
      <c r="L1793">
        <v>26.2</v>
      </c>
      <c r="M1793">
        <v>0</v>
      </c>
      <c r="N1793">
        <v>29.17</v>
      </c>
      <c r="O1793" s="1" t="s">
        <v>22</v>
      </c>
      <c r="P1793">
        <v>9.1999999999999993</v>
      </c>
      <c r="Q1793">
        <v>83.5</v>
      </c>
      <c r="R1793">
        <v>1018.4</v>
      </c>
      <c r="S1793" s="1" t="s">
        <v>62</v>
      </c>
      <c r="T1793">
        <v>38.969720000000002</v>
      </c>
      <c r="U1793">
        <v>-77.385189999999994</v>
      </c>
      <c r="V1793" s="1" t="s">
        <v>222</v>
      </c>
      <c r="W1793" s="1" t="s">
        <v>22</v>
      </c>
      <c r="X1793" s="1" t="s">
        <v>22</v>
      </c>
      <c r="Y1793" s="1" t="s">
        <v>23</v>
      </c>
    </row>
    <row r="1794" spans="1:25" x14ac:dyDescent="0.25">
      <c r="A1794" s="1" t="s">
        <v>222</v>
      </c>
      <c r="B1794" s="2">
        <v>41971</v>
      </c>
      <c r="C1794">
        <v>24.9</v>
      </c>
      <c r="D1794">
        <v>36</v>
      </c>
      <c r="E1794">
        <v>31.7</v>
      </c>
      <c r="F1794">
        <v>20.7</v>
      </c>
      <c r="G1794">
        <v>64.239999999999995</v>
      </c>
      <c r="I1794">
        <v>17.7</v>
      </c>
      <c r="K1794">
        <v>293.91000000000003</v>
      </c>
      <c r="L1794">
        <v>22</v>
      </c>
      <c r="M1794">
        <v>0</v>
      </c>
      <c r="N1794">
        <v>0</v>
      </c>
      <c r="O1794" s="1" t="s">
        <v>22</v>
      </c>
      <c r="P1794">
        <v>10</v>
      </c>
      <c r="Q1794">
        <v>48.4</v>
      </c>
      <c r="R1794">
        <v>1025.2</v>
      </c>
      <c r="S1794" s="1" t="s">
        <v>60</v>
      </c>
      <c r="T1794">
        <v>38.969720000000002</v>
      </c>
      <c r="U1794">
        <v>-77.385189999999994</v>
      </c>
      <c r="V1794" s="1" t="s">
        <v>222</v>
      </c>
      <c r="W1794" s="1" t="s">
        <v>22</v>
      </c>
      <c r="X1794" s="1" t="s">
        <v>22</v>
      </c>
      <c r="Y1794" s="1" t="s">
        <v>26</v>
      </c>
    </row>
    <row r="1795" spans="1:25" x14ac:dyDescent="0.25">
      <c r="A1795" s="1" t="s">
        <v>222</v>
      </c>
      <c r="B1795" s="2">
        <v>41972</v>
      </c>
      <c r="C1795">
        <v>26.4</v>
      </c>
      <c r="D1795">
        <v>44</v>
      </c>
      <c r="E1795">
        <v>36.299999999999997</v>
      </c>
      <c r="F1795">
        <v>25.1</v>
      </c>
      <c r="G1795">
        <v>65.569999999999993</v>
      </c>
      <c r="I1795">
        <v>12</v>
      </c>
      <c r="K1795">
        <v>159.94999999999999</v>
      </c>
      <c r="L1795">
        <v>29.6</v>
      </c>
      <c r="M1795">
        <v>0</v>
      </c>
      <c r="N1795">
        <v>0</v>
      </c>
      <c r="O1795" s="1" t="s">
        <v>22</v>
      </c>
      <c r="P1795">
        <v>10</v>
      </c>
      <c r="Q1795">
        <v>90.2</v>
      </c>
      <c r="R1795">
        <v>1024.7</v>
      </c>
      <c r="S1795" s="1" t="s">
        <v>22</v>
      </c>
      <c r="T1795">
        <v>38.969720000000002</v>
      </c>
      <c r="U1795">
        <v>-77.385189999999994</v>
      </c>
      <c r="V1795" s="1" t="s">
        <v>222</v>
      </c>
      <c r="W1795" s="1" t="s">
        <v>22</v>
      </c>
      <c r="X1795" s="1" t="s">
        <v>22</v>
      </c>
      <c r="Y1795" s="1" t="s">
        <v>23</v>
      </c>
    </row>
    <row r="1796" spans="1:25" x14ac:dyDescent="0.25">
      <c r="A1796" s="1" t="s">
        <v>222</v>
      </c>
      <c r="B1796" s="2">
        <v>41973</v>
      </c>
      <c r="C1796">
        <v>35.700000000000003</v>
      </c>
      <c r="D1796">
        <v>64.2</v>
      </c>
      <c r="E1796">
        <v>49.1</v>
      </c>
      <c r="F1796">
        <v>36.1</v>
      </c>
      <c r="G1796">
        <v>61.62</v>
      </c>
      <c r="I1796">
        <v>16.8</v>
      </c>
      <c r="K1796">
        <v>194.38</v>
      </c>
      <c r="L1796">
        <v>30.9</v>
      </c>
      <c r="M1796">
        <v>0</v>
      </c>
      <c r="N1796">
        <v>0</v>
      </c>
      <c r="O1796" s="1" t="s">
        <v>22</v>
      </c>
      <c r="P1796">
        <v>10</v>
      </c>
      <c r="Q1796">
        <v>67.099999999999994</v>
      </c>
      <c r="R1796">
        <v>1019.8</v>
      </c>
      <c r="S1796" s="1" t="s">
        <v>22</v>
      </c>
      <c r="T1796">
        <v>38.969720000000002</v>
      </c>
      <c r="U1796">
        <v>-77.385189999999994</v>
      </c>
      <c r="V1796" s="1" t="s">
        <v>222</v>
      </c>
      <c r="W1796" s="1" t="s">
        <v>22</v>
      </c>
      <c r="X1796" s="1" t="s">
        <v>22</v>
      </c>
      <c r="Y1796" s="1" t="s">
        <v>26</v>
      </c>
    </row>
    <row r="1797" spans="1:25" x14ac:dyDescent="0.25">
      <c r="A1797" s="1" t="s">
        <v>222</v>
      </c>
      <c r="B1797" s="2">
        <v>41974</v>
      </c>
      <c r="C1797">
        <v>42.2</v>
      </c>
      <c r="D1797">
        <v>69.2</v>
      </c>
      <c r="E1797">
        <v>54.3</v>
      </c>
      <c r="F1797">
        <v>44</v>
      </c>
      <c r="G1797">
        <v>69.11</v>
      </c>
      <c r="I1797">
        <v>18.2</v>
      </c>
      <c r="J1797">
        <v>35.6</v>
      </c>
      <c r="K1797">
        <v>239.38</v>
      </c>
      <c r="L1797">
        <v>36.9</v>
      </c>
      <c r="M1797">
        <v>0</v>
      </c>
      <c r="N1797">
        <v>8.33</v>
      </c>
      <c r="O1797" s="1" t="s">
        <v>22</v>
      </c>
      <c r="P1797">
        <v>10</v>
      </c>
      <c r="Q1797">
        <v>66.7</v>
      </c>
      <c r="R1797">
        <v>1023.3</v>
      </c>
      <c r="S1797" s="1" t="s">
        <v>119</v>
      </c>
      <c r="T1797">
        <v>38.969720000000002</v>
      </c>
      <c r="U1797">
        <v>-77.385189999999994</v>
      </c>
      <c r="V1797" s="1" t="s">
        <v>222</v>
      </c>
      <c r="W1797" s="1" t="s">
        <v>22</v>
      </c>
      <c r="X1797" s="1" t="s">
        <v>22</v>
      </c>
      <c r="Y1797" s="1" t="s">
        <v>26</v>
      </c>
    </row>
    <row r="1798" spans="1:25" x14ac:dyDescent="0.25">
      <c r="A1798" s="1" t="s">
        <v>222</v>
      </c>
      <c r="B1798" s="2">
        <v>41975</v>
      </c>
      <c r="C1798">
        <v>34.200000000000003</v>
      </c>
      <c r="D1798">
        <v>41</v>
      </c>
      <c r="E1798">
        <v>35.700000000000003</v>
      </c>
      <c r="F1798">
        <v>33.1</v>
      </c>
      <c r="G1798">
        <v>90.66</v>
      </c>
      <c r="I1798">
        <v>11.9</v>
      </c>
      <c r="K1798">
        <v>111.95</v>
      </c>
      <c r="L1798">
        <v>27.6</v>
      </c>
      <c r="M1798">
        <v>0.5</v>
      </c>
      <c r="N1798">
        <v>70.83</v>
      </c>
      <c r="O1798" s="1" t="s">
        <v>22</v>
      </c>
      <c r="P1798">
        <v>5.8</v>
      </c>
      <c r="Q1798">
        <v>100</v>
      </c>
      <c r="R1798">
        <v>1032.3</v>
      </c>
      <c r="S1798" s="1" t="s">
        <v>417</v>
      </c>
      <c r="T1798">
        <v>38.969720000000002</v>
      </c>
      <c r="U1798">
        <v>-77.385189999999994</v>
      </c>
      <c r="V1798" s="1" t="s">
        <v>222</v>
      </c>
      <c r="W1798" s="1" t="s">
        <v>22</v>
      </c>
      <c r="X1798" s="1" t="s">
        <v>22</v>
      </c>
      <c r="Y1798" s="1" t="s">
        <v>24</v>
      </c>
    </row>
    <row r="1799" spans="1:25" x14ac:dyDescent="0.25">
      <c r="A1799" s="1" t="s">
        <v>222</v>
      </c>
      <c r="B1799" s="2">
        <v>41976</v>
      </c>
      <c r="C1799">
        <v>35.799999999999997</v>
      </c>
      <c r="D1799">
        <v>48.9</v>
      </c>
      <c r="E1799">
        <v>41.6</v>
      </c>
      <c r="F1799">
        <v>37.700000000000003</v>
      </c>
      <c r="G1799">
        <v>87.52</v>
      </c>
      <c r="I1799">
        <v>20.399999999999999</v>
      </c>
      <c r="K1799">
        <v>235.58</v>
      </c>
      <c r="L1799">
        <v>29.8</v>
      </c>
      <c r="M1799">
        <v>0</v>
      </c>
      <c r="N1799">
        <v>16.670000000000002</v>
      </c>
      <c r="O1799" s="1" t="s">
        <v>22</v>
      </c>
      <c r="P1799">
        <v>7</v>
      </c>
      <c r="Q1799">
        <v>85.1</v>
      </c>
      <c r="R1799">
        <v>1022.1</v>
      </c>
      <c r="S1799" s="1" t="s">
        <v>62</v>
      </c>
      <c r="T1799">
        <v>38.969720000000002</v>
      </c>
      <c r="U1799">
        <v>-77.385189999999994</v>
      </c>
      <c r="V1799" s="1" t="s">
        <v>222</v>
      </c>
      <c r="W1799" s="1" t="s">
        <v>22</v>
      </c>
      <c r="X1799" s="1" t="s">
        <v>22</v>
      </c>
      <c r="Y1799" s="1" t="s">
        <v>23</v>
      </c>
    </row>
    <row r="1800" spans="1:25" x14ac:dyDescent="0.25">
      <c r="A1800" s="1" t="s">
        <v>222</v>
      </c>
      <c r="B1800" s="2">
        <v>41977</v>
      </c>
      <c r="C1800">
        <v>30.9</v>
      </c>
      <c r="D1800">
        <v>43.1</v>
      </c>
      <c r="E1800">
        <v>38.5</v>
      </c>
      <c r="F1800">
        <v>27.1</v>
      </c>
      <c r="G1800">
        <v>63.96</v>
      </c>
      <c r="I1800">
        <v>10.6</v>
      </c>
      <c r="K1800">
        <v>222.3</v>
      </c>
      <c r="L1800">
        <v>24.7</v>
      </c>
      <c r="M1800">
        <v>0</v>
      </c>
      <c r="N1800">
        <v>0</v>
      </c>
      <c r="O1800" s="1" t="s">
        <v>22</v>
      </c>
      <c r="P1800">
        <v>10</v>
      </c>
      <c r="Q1800">
        <v>84</v>
      </c>
      <c r="R1800">
        <v>1030.0999999999999</v>
      </c>
      <c r="S1800" s="1" t="s">
        <v>67</v>
      </c>
      <c r="T1800">
        <v>38.969720000000002</v>
      </c>
      <c r="U1800">
        <v>-77.385189999999994</v>
      </c>
      <c r="V1800" s="1" t="s">
        <v>222</v>
      </c>
      <c r="W1800" s="1" t="s">
        <v>22</v>
      </c>
      <c r="X1800" s="1" t="s">
        <v>22</v>
      </c>
      <c r="Y1800" s="1" t="s">
        <v>23</v>
      </c>
    </row>
    <row r="1801" spans="1:25" x14ac:dyDescent="0.25">
      <c r="A1801" s="1" t="s">
        <v>222</v>
      </c>
      <c r="B1801" s="2">
        <v>41978</v>
      </c>
      <c r="C1801">
        <v>38</v>
      </c>
      <c r="D1801">
        <v>39.9</v>
      </c>
      <c r="E1801">
        <v>38.6</v>
      </c>
      <c r="F1801">
        <v>33.700000000000003</v>
      </c>
      <c r="G1801">
        <v>82.77</v>
      </c>
      <c r="I1801">
        <v>7.1</v>
      </c>
      <c r="K1801">
        <v>142.09</v>
      </c>
      <c r="L1801">
        <v>33.700000000000003</v>
      </c>
      <c r="M1801">
        <v>0</v>
      </c>
      <c r="N1801">
        <v>29.17</v>
      </c>
      <c r="O1801" s="1" t="s">
        <v>22</v>
      </c>
      <c r="P1801">
        <v>8</v>
      </c>
      <c r="Q1801">
        <v>99.8</v>
      </c>
      <c r="R1801">
        <v>1031.5</v>
      </c>
      <c r="S1801" s="1" t="s">
        <v>202</v>
      </c>
      <c r="T1801">
        <v>38.969720000000002</v>
      </c>
      <c r="U1801">
        <v>-77.385189999999994</v>
      </c>
      <c r="V1801" s="1" t="s">
        <v>222</v>
      </c>
      <c r="W1801" s="1" t="s">
        <v>22</v>
      </c>
      <c r="X1801" s="1" t="s">
        <v>22</v>
      </c>
      <c r="Y1801" s="1" t="s">
        <v>23</v>
      </c>
    </row>
    <row r="1802" spans="1:25" x14ac:dyDescent="0.25">
      <c r="A1802" s="1" t="s">
        <v>222</v>
      </c>
      <c r="B1802" s="2">
        <v>41979</v>
      </c>
      <c r="C1802">
        <v>39.9</v>
      </c>
      <c r="D1802">
        <v>47.2</v>
      </c>
      <c r="E1802">
        <v>43.3</v>
      </c>
      <c r="F1802">
        <v>41</v>
      </c>
      <c r="G1802">
        <v>91.42</v>
      </c>
      <c r="I1802">
        <v>15.6</v>
      </c>
      <c r="J1802">
        <v>29.8</v>
      </c>
      <c r="K1802">
        <v>224.78</v>
      </c>
      <c r="L1802">
        <v>33.200000000000003</v>
      </c>
      <c r="M1802">
        <v>0.5</v>
      </c>
      <c r="N1802">
        <v>50</v>
      </c>
      <c r="O1802" s="1" t="s">
        <v>22</v>
      </c>
      <c r="P1802">
        <v>6.2</v>
      </c>
      <c r="Q1802">
        <v>98.5</v>
      </c>
      <c r="R1802">
        <v>1021.8</v>
      </c>
      <c r="S1802" s="1" t="s">
        <v>94</v>
      </c>
      <c r="T1802">
        <v>38.969720000000002</v>
      </c>
      <c r="U1802">
        <v>-77.385189999999994</v>
      </c>
      <c r="V1802" s="1" t="s">
        <v>222</v>
      </c>
      <c r="W1802" s="1" t="s">
        <v>22</v>
      </c>
      <c r="X1802" s="1" t="s">
        <v>22</v>
      </c>
      <c r="Y1802" s="1" t="s">
        <v>24</v>
      </c>
    </row>
    <row r="1803" spans="1:25" x14ac:dyDescent="0.25">
      <c r="A1803" s="1" t="s">
        <v>222</v>
      </c>
      <c r="B1803" s="2">
        <v>41980</v>
      </c>
      <c r="C1803">
        <v>33.1</v>
      </c>
      <c r="D1803">
        <v>44.1</v>
      </c>
      <c r="E1803">
        <v>38.6</v>
      </c>
      <c r="F1803">
        <v>23.9</v>
      </c>
      <c r="G1803">
        <v>57.04</v>
      </c>
      <c r="I1803">
        <v>17.600000000000001</v>
      </c>
      <c r="K1803">
        <v>314.92</v>
      </c>
      <c r="L1803">
        <v>25.3</v>
      </c>
      <c r="M1803">
        <v>0</v>
      </c>
      <c r="N1803">
        <v>0</v>
      </c>
      <c r="O1803" s="1" t="s">
        <v>22</v>
      </c>
      <c r="P1803">
        <v>10</v>
      </c>
      <c r="Q1803">
        <v>36.5</v>
      </c>
      <c r="R1803">
        <v>1031.5</v>
      </c>
      <c r="S1803" s="1" t="s">
        <v>22</v>
      </c>
      <c r="T1803">
        <v>38.969720000000002</v>
      </c>
      <c r="U1803">
        <v>-77.385189999999994</v>
      </c>
      <c r="V1803" s="1" t="s">
        <v>222</v>
      </c>
      <c r="W1803" s="1" t="s">
        <v>22</v>
      </c>
      <c r="X1803" s="1" t="s">
        <v>22</v>
      </c>
      <c r="Y1803" s="1" t="s">
        <v>26</v>
      </c>
    </row>
    <row r="1804" spans="1:25" x14ac:dyDescent="0.25">
      <c r="A1804" s="1" t="s">
        <v>222</v>
      </c>
      <c r="B1804" s="2">
        <v>41981</v>
      </c>
      <c r="C1804">
        <v>29.4</v>
      </c>
      <c r="D1804">
        <v>34.799999999999997</v>
      </c>
      <c r="E1804">
        <v>31.8</v>
      </c>
      <c r="F1804">
        <v>20.5</v>
      </c>
      <c r="G1804">
        <v>63.5</v>
      </c>
      <c r="I1804">
        <v>10.9</v>
      </c>
      <c r="K1804">
        <v>134.04</v>
      </c>
      <c r="L1804">
        <v>20.5</v>
      </c>
      <c r="M1804">
        <v>0</v>
      </c>
      <c r="N1804">
        <v>4.17</v>
      </c>
      <c r="O1804" s="1" t="s">
        <v>22</v>
      </c>
      <c r="P1804">
        <v>9.1999999999999993</v>
      </c>
      <c r="Q1804">
        <v>88.7</v>
      </c>
      <c r="R1804">
        <v>1032.7</v>
      </c>
      <c r="S1804" s="1" t="s">
        <v>418</v>
      </c>
      <c r="T1804">
        <v>38.969720000000002</v>
      </c>
      <c r="U1804">
        <v>-77.385189999999994</v>
      </c>
      <c r="V1804" s="1" t="s">
        <v>222</v>
      </c>
      <c r="W1804" s="1" t="s">
        <v>22</v>
      </c>
      <c r="X1804" s="1" t="s">
        <v>22</v>
      </c>
      <c r="Y1804" s="1" t="s">
        <v>23</v>
      </c>
    </row>
    <row r="1805" spans="1:25" x14ac:dyDescent="0.25">
      <c r="A1805" s="1" t="s">
        <v>222</v>
      </c>
      <c r="B1805" s="2">
        <v>41982</v>
      </c>
      <c r="C1805">
        <v>29.4</v>
      </c>
      <c r="D1805">
        <v>42.3</v>
      </c>
      <c r="E1805">
        <v>35.700000000000003</v>
      </c>
      <c r="F1805">
        <v>33.200000000000003</v>
      </c>
      <c r="G1805">
        <v>90.81</v>
      </c>
      <c r="I1805">
        <v>15.6</v>
      </c>
      <c r="K1805">
        <v>316.79000000000002</v>
      </c>
      <c r="L1805">
        <v>19.2</v>
      </c>
      <c r="M1805">
        <v>0.5</v>
      </c>
      <c r="N1805">
        <v>66.67</v>
      </c>
      <c r="O1805" s="1" t="s">
        <v>22</v>
      </c>
      <c r="P1805">
        <v>7</v>
      </c>
      <c r="Q1805">
        <v>93.7</v>
      </c>
      <c r="R1805">
        <v>1016.2</v>
      </c>
      <c r="S1805" s="1" t="s">
        <v>397</v>
      </c>
      <c r="T1805">
        <v>38.969720000000002</v>
      </c>
      <c r="U1805">
        <v>-77.385189999999994</v>
      </c>
      <c r="V1805" s="1" t="s">
        <v>222</v>
      </c>
      <c r="W1805" s="1" t="s">
        <v>22</v>
      </c>
      <c r="X1805" s="1" t="s">
        <v>22</v>
      </c>
      <c r="Y1805" s="1" t="s">
        <v>24</v>
      </c>
    </row>
    <row r="1806" spans="1:25" x14ac:dyDescent="0.25">
      <c r="A1806" s="1" t="s">
        <v>222</v>
      </c>
      <c r="B1806" s="2">
        <v>41983</v>
      </c>
      <c r="C1806">
        <v>35.1</v>
      </c>
      <c r="D1806">
        <v>44.8</v>
      </c>
      <c r="E1806">
        <v>40.299999999999997</v>
      </c>
      <c r="F1806">
        <v>30</v>
      </c>
      <c r="G1806">
        <v>66.81</v>
      </c>
      <c r="I1806">
        <v>29.5</v>
      </c>
      <c r="J1806">
        <v>40.299999999999997</v>
      </c>
      <c r="K1806">
        <v>308.95999999999998</v>
      </c>
      <c r="L1806">
        <v>25.4</v>
      </c>
      <c r="M1806">
        <v>0</v>
      </c>
      <c r="N1806">
        <v>0</v>
      </c>
      <c r="O1806" s="1" t="s">
        <v>22</v>
      </c>
      <c r="P1806">
        <v>10</v>
      </c>
      <c r="Q1806">
        <v>73.8</v>
      </c>
      <c r="R1806">
        <v>1011.3</v>
      </c>
      <c r="S1806" s="1" t="s">
        <v>22</v>
      </c>
      <c r="T1806">
        <v>38.969720000000002</v>
      </c>
      <c r="U1806">
        <v>-77.385189999999994</v>
      </c>
      <c r="V1806" s="1" t="s">
        <v>222</v>
      </c>
      <c r="W1806" s="1" t="s">
        <v>22</v>
      </c>
      <c r="X1806" s="1" t="s">
        <v>22</v>
      </c>
      <c r="Y1806" s="1" t="s">
        <v>26</v>
      </c>
    </row>
    <row r="1807" spans="1:25" x14ac:dyDescent="0.25">
      <c r="A1807" s="1" t="s">
        <v>222</v>
      </c>
      <c r="B1807" s="2">
        <v>41984</v>
      </c>
      <c r="C1807">
        <v>32.200000000000003</v>
      </c>
      <c r="D1807">
        <v>39</v>
      </c>
      <c r="E1807">
        <v>36.200000000000003</v>
      </c>
      <c r="F1807">
        <v>17.3</v>
      </c>
      <c r="G1807">
        <v>47.38</v>
      </c>
      <c r="I1807">
        <v>24.7</v>
      </c>
      <c r="J1807">
        <v>40.299999999999997</v>
      </c>
      <c r="K1807">
        <v>286.88</v>
      </c>
      <c r="L1807">
        <v>21.5</v>
      </c>
      <c r="M1807">
        <v>0</v>
      </c>
      <c r="N1807">
        <v>0</v>
      </c>
      <c r="O1807" s="1" t="s">
        <v>22</v>
      </c>
      <c r="P1807">
        <v>10</v>
      </c>
      <c r="Q1807">
        <v>76.2</v>
      </c>
      <c r="R1807">
        <v>1012.8</v>
      </c>
      <c r="S1807" s="1" t="s">
        <v>22</v>
      </c>
      <c r="T1807">
        <v>38.969720000000002</v>
      </c>
      <c r="U1807">
        <v>-77.385189999999994</v>
      </c>
      <c r="V1807" s="1" t="s">
        <v>222</v>
      </c>
      <c r="W1807" s="1" t="s">
        <v>22</v>
      </c>
      <c r="X1807" s="1" t="s">
        <v>22</v>
      </c>
      <c r="Y1807" s="1" t="s">
        <v>23</v>
      </c>
    </row>
    <row r="1808" spans="1:25" x14ac:dyDescent="0.25">
      <c r="A1808" s="1" t="s">
        <v>222</v>
      </c>
      <c r="B1808" s="2">
        <v>41985</v>
      </c>
      <c r="C1808">
        <v>29.8</v>
      </c>
      <c r="D1808">
        <v>42.1</v>
      </c>
      <c r="E1808">
        <v>36.9</v>
      </c>
      <c r="F1808">
        <v>21.2</v>
      </c>
      <c r="G1808">
        <v>53.67</v>
      </c>
      <c r="I1808">
        <v>20.5</v>
      </c>
      <c r="J1808">
        <v>29.8</v>
      </c>
      <c r="K1808">
        <v>291.58</v>
      </c>
      <c r="L1808">
        <v>26.2</v>
      </c>
      <c r="M1808">
        <v>0</v>
      </c>
      <c r="N1808">
        <v>0</v>
      </c>
      <c r="O1808" s="1" t="s">
        <v>22</v>
      </c>
      <c r="P1808">
        <v>10</v>
      </c>
      <c r="Q1808">
        <v>70.7</v>
      </c>
      <c r="R1808">
        <v>1018.7</v>
      </c>
      <c r="S1808" s="1" t="s">
        <v>22</v>
      </c>
      <c r="T1808">
        <v>38.969720000000002</v>
      </c>
      <c r="U1808">
        <v>-77.385189999999994</v>
      </c>
      <c r="V1808" s="1" t="s">
        <v>222</v>
      </c>
      <c r="W1808" s="1" t="s">
        <v>22</v>
      </c>
      <c r="X1808" s="1" t="s">
        <v>22</v>
      </c>
      <c r="Y1808" s="1" t="s">
        <v>26</v>
      </c>
    </row>
    <row r="1809" spans="1:25" x14ac:dyDescent="0.25">
      <c r="A1809" s="1" t="s">
        <v>222</v>
      </c>
      <c r="B1809" s="2">
        <v>41986</v>
      </c>
      <c r="C1809">
        <v>25.9</v>
      </c>
      <c r="D1809">
        <v>47.6</v>
      </c>
      <c r="E1809">
        <v>36.299999999999997</v>
      </c>
      <c r="F1809">
        <v>25.8</v>
      </c>
      <c r="G1809">
        <v>66.64</v>
      </c>
      <c r="I1809">
        <v>12.1</v>
      </c>
      <c r="K1809">
        <v>317.7</v>
      </c>
      <c r="L1809">
        <v>24.6</v>
      </c>
      <c r="M1809">
        <v>0</v>
      </c>
      <c r="N1809">
        <v>0</v>
      </c>
      <c r="O1809" s="1" t="s">
        <v>22</v>
      </c>
      <c r="P1809">
        <v>9.5</v>
      </c>
      <c r="Q1809">
        <v>53.1</v>
      </c>
      <c r="R1809">
        <v>1018.3</v>
      </c>
      <c r="S1809" s="1" t="s">
        <v>22</v>
      </c>
      <c r="T1809">
        <v>38.969720000000002</v>
      </c>
      <c r="U1809">
        <v>-77.385189999999994</v>
      </c>
      <c r="V1809" s="1" t="s">
        <v>222</v>
      </c>
      <c r="W1809" s="1" t="s">
        <v>22</v>
      </c>
      <c r="X1809" s="1" t="s">
        <v>22</v>
      </c>
      <c r="Y1809" s="1" t="s">
        <v>26</v>
      </c>
    </row>
    <row r="1810" spans="1:25" x14ac:dyDescent="0.25">
      <c r="A1810" s="1" t="s">
        <v>222</v>
      </c>
      <c r="B1810" s="2">
        <v>41987</v>
      </c>
      <c r="C1810">
        <v>37.700000000000003</v>
      </c>
      <c r="D1810">
        <v>51.2</v>
      </c>
      <c r="E1810">
        <v>45.7</v>
      </c>
      <c r="F1810">
        <v>35.299999999999997</v>
      </c>
      <c r="G1810">
        <v>66.98</v>
      </c>
      <c r="I1810">
        <v>20.5</v>
      </c>
      <c r="J1810">
        <v>31.1</v>
      </c>
      <c r="K1810">
        <v>309.13</v>
      </c>
      <c r="L1810">
        <v>31.3</v>
      </c>
      <c r="M1810">
        <v>0</v>
      </c>
      <c r="N1810">
        <v>0</v>
      </c>
      <c r="O1810" s="1" t="s">
        <v>22</v>
      </c>
      <c r="P1810">
        <v>10</v>
      </c>
      <c r="Q1810">
        <v>75</v>
      </c>
      <c r="R1810">
        <v>1015.6</v>
      </c>
      <c r="S1810" s="1" t="s">
        <v>22</v>
      </c>
      <c r="T1810">
        <v>38.969720000000002</v>
      </c>
      <c r="U1810">
        <v>-77.385189999999994</v>
      </c>
      <c r="V1810" s="1" t="s">
        <v>222</v>
      </c>
      <c r="W1810" s="1" t="s">
        <v>22</v>
      </c>
      <c r="X1810" s="1" t="s">
        <v>22</v>
      </c>
      <c r="Y1810" s="1" t="s">
        <v>26</v>
      </c>
    </row>
    <row r="1811" spans="1:25" x14ac:dyDescent="0.25">
      <c r="A1811" s="1" t="s">
        <v>222</v>
      </c>
      <c r="B1811" s="2">
        <v>41988</v>
      </c>
      <c r="C1811">
        <v>36.5</v>
      </c>
      <c r="D1811">
        <v>56.9</v>
      </c>
      <c r="E1811">
        <v>44.9</v>
      </c>
      <c r="F1811">
        <v>37.700000000000003</v>
      </c>
      <c r="G1811">
        <v>77.349999999999994</v>
      </c>
      <c r="I1811">
        <v>9</v>
      </c>
      <c r="K1811">
        <v>181.21</v>
      </c>
      <c r="L1811">
        <v>37</v>
      </c>
      <c r="M1811">
        <v>0</v>
      </c>
      <c r="N1811">
        <v>0</v>
      </c>
      <c r="O1811" s="1" t="s">
        <v>22</v>
      </c>
      <c r="P1811">
        <v>10</v>
      </c>
      <c r="Q1811">
        <v>57.2</v>
      </c>
      <c r="R1811">
        <v>1018</v>
      </c>
      <c r="S1811" s="1" t="s">
        <v>22</v>
      </c>
      <c r="T1811">
        <v>38.969720000000002</v>
      </c>
      <c r="U1811">
        <v>-77.385189999999994</v>
      </c>
      <c r="V1811" s="1" t="s">
        <v>222</v>
      </c>
      <c r="W1811" s="1" t="s">
        <v>22</v>
      </c>
      <c r="X1811" s="1" t="s">
        <v>22</v>
      </c>
      <c r="Y1811" s="1" t="s">
        <v>26</v>
      </c>
    </row>
    <row r="1812" spans="1:25" x14ac:dyDescent="0.25">
      <c r="A1812" s="1" t="s">
        <v>222</v>
      </c>
      <c r="B1812" s="2">
        <v>41989</v>
      </c>
      <c r="C1812">
        <v>29</v>
      </c>
      <c r="D1812">
        <v>43.9</v>
      </c>
      <c r="E1812">
        <v>38.9</v>
      </c>
      <c r="F1812">
        <v>38.1</v>
      </c>
      <c r="G1812">
        <v>96.77</v>
      </c>
      <c r="I1812">
        <v>7</v>
      </c>
      <c r="K1812">
        <v>191.81</v>
      </c>
      <c r="L1812">
        <v>27.3</v>
      </c>
      <c r="M1812">
        <v>0.4</v>
      </c>
      <c r="N1812">
        <v>16.670000000000002</v>
      </c>
      <c r="O1812" s="1" t="s">
        <v>22</v>
      </c>
      <c r="P1812">
        <v>3.1</v>
      </c>
      <c r="Q1812">
        <v>85.2</v>
      </c>
      <c r="R1812">
        <v>1014.4</v>
      </c>
      <c r="S1812" s="1" t="s">
        <v>112</v>
      </c>
      <c r="T1812">
        <v>38.969720000000002</v>
      </c>
      <c r="U1812">
        <v>-77.385189999999994</v>
      </c>
      <c r="V1812" s="1" t="s">
        <v>222</v>
      </c>
      <c r="W1812" s="1" t="s">
        <v>22</v>
      </c>
      <c r="X1812" s="1" t="s">
        <v>22</v>
      </c>
      <c r="Y1812" s="1" t="s">
        <v>24</v>
      </c>
    </row>
    <row r="1813" spans="1:25" x14ac:dyDescent="0.25">
      <c r="A1813" s="1" t="s">
        <v>222</v>
      </c>
      <c r="B1813" s="2">
        <v>41990</v>
      </c>
      <c r="C1813">
        <v>35.6</v>
      </c>
      <c r="D1813">
        <v>50.1</v>
      </c>
      <c r="E1813">
        <v>41.6</v>
      </c>
      <c r="F1813">
        <v>32.6</v>
      </c>
      <c r="G1813">
        <v>72.84</v>
      </c>
      <c r="I1813">
        <v>18.100000000000001</v>
      </c>
      <c r="K1813">
        <v>288.25</v>
      </c>
      <c r="L1813">
        <v>27.6</v>
      </c>
      <c r="M1813">
        <v>0</v>
      </c>
      <c r="N1813">
        <v>4.17</v>
      </c>
      <c r="O1813" s="1" t="s">
        <v>22</v>
      </c>
      <c r="P1813">
        <v>8.1999999999999993</v>
      </c>
      <c r="Q1813">
        <v>36.6</v>
      </c>
      <c r="R1813">
        <v>1015.5</v>
      </c>
      <c r="S1813" s="1" t="s">
        <v>77</v>
      </c>
      <c r="T1813">
        <v>38.969720000000002</v>
      </c>
      <c r="U1813">
        <v>-77.385189999999994</v>
      </c>
      <c r="V1813" s="1" t="s">
        <v>222</v>
      </c>
      <c r="W1813" s="1" t="s">
        <v>22</v>
      </c>
      <c r="X1813" s="1" t="s">
        <v>22</v>
      </c>
      <c r="Y1813" s="1" t="s">
        <v>26</v>
      </c>
    </row>
    <row r="1814" spans="1:25" x14ac:dyDescent="0.25">
      <c r="A1814" s="1" t="s">
        <v>222</v>
      </c>
      <c r="B1814" s="2">
        <v>41991</v>
      </c>
      <c r="C1814">
        <v>32</v>
      </c>
      <c r="D1814">
        <v>37.9</v>
      </c>
      <c r="E1814">
        <v>34.5</v>
      </c>
      <c r="F1814">
        <v>21.5</v>
      </c>
      <c r="G1814">
        <v>58.76</v>
      </c>
      <c r="I1814">
        <v>17.399999999999999</v>
      </c>
      <c r="K1814">
        <v>305.92</v>
      </c>
      <c r="L1814">
        <v>22.4</v>
      </c>
      <c r="M1814">
        <v>0</v>
      </c>
      <c r="N1814">
        <v>0</v>
      </c>
      <c r="O1814" s="1" t="s">
        <v>22</v>
      </c>
      <c r="P1814">
        <v>10</v>
      </c>
      <c r="Q1814">
        <v>78.099999999999994</v>
      </c>
      <c r="R1814">
        <v>1020.2</v>
      </c>
      <c r="S1814" s="1" t="s">
        <v>22</v>
      </c>
      <c r="T1814">
        <v>38.969720000000002</v>
      </c>
      <c r="U1814">
        <v>-77.385189999999994</v>
      </c>
      <c r="V1814" s="1" t="s">
        <v>222</v>
      </c>
      <c r="W1814" s="1" t="s">
        <v>22</v>
      </c>
      <c r="X1814" s="1" t="s">
        <v>22</v>
      </c>
      <c r="Y1814" s="1" t="s">
        <v>23</v>
      </c>
    </row>
    <row r="1815" spans="1:25" x14ac:dyDescent="0.25">
      <c r="A1815" s="1" t="s">
        <v>222</v>
      </c>
      <c r="B1815" s="2">
        <v>41992</v>
      </c>
      <c r="C1815">
        <v>29.9</v>
      </c>
      <c r="D1815">
        <v>37.200000000000003</v>
      </c>
      <c r="E1815">
        <v>33.299999999999997</v>
      </c>
      <c r="F1815">
        <v>22.5</v>
      </c>
      <c r="G1815">
        <v>64.31</v>
      </c>
      <c r="I1815">
        <v>14.6</v>
      </c>
      <c r="K1815">
        <v>306</v>
      </c>
      <c r="L1815">
        <v>23.4</v>
      </c>
      <c r="M1815">
        <v>0</v>
      </c>
      <c r="N1815">
        <v>0</v>
      </c>
      <c r="O1815" s="1" t="s">
        <v>22</v>
      </c>
      <c r="P1815">
        <v>10</v>
      </c>
      <c r="Q1815">
        <v>68.3</v>
      </c>
      <c r="R1815">
        <v>1021.6</v>
      </c>
      <c r="S1815" s="1" t="s">
        <v>22</v>
      </c>
      <c r="T1815">
        <v>38.969720000000002</v>
      </c>
      <c r="U1815">
        <v>-77.385189999999994</v>
      </c>
      <c r="V1815" s="1" t="s">
        <v>222</v>
      </c>
      <c r="W1815" s="1" t="s">
        <v>22</v>
      </c>
      <c r="X1815" s="1" t="s">
        <v>22</v>
      </c>
      <c r="Y1815" s="1" t="s">
        <v>26</v>
      </c>
    </row>
    <row r="1816" spans="1:25" x14ac:dyDescent="0.25">
      <c r="A1816" s="1" t="s">
        <v>222</v>
      </c>
      <c r="B1816" s="2">
        <v>41993</v>
      </c>
      <c r="C1816">
        <v>20.8</v>
      </c>
      <c r="D1816">
        <v>34.299999999999997</v>
      </c>
      <c r="E1816">
        <v>29.4</v>
      </c>
      <c r="F1816">
        <v>21.3</v>
      </c>
      <c r="G1816">
        <v>72.14</v>
      </c>
      <c r="I1816">
        <v>9</v>
      </c>
      <c r="K1816">
        <v>269.62</v>
      </c>
      <c r="L1816">
        <v>19.2</v>
      </c>
      <c r="M1816">
        <v>0</v>
      </c>
      <c r="N1816">
        <v>0</v>
      </c>
      <c r="O1816" s="1" t="s">
        <v>22</v>
      </c>
      <c r="P1816">
        <v>9.9</v>
      </c>
      <c r="Q1816">
        <v>67.2</v>
      </c>
      <c r="R1816">
        <v>1025.7</v>
      </c>
      <c r="S1816" s="1" t="s">
        <v>22</v>
      </c>
      <c r="T1816">
        <v>38.969720000000002</v>
      </c>
      <c r="U1816">
        <v>-77.385189999999994</v>
      </c>
      <c r="V1816" s="1" t="s">
        <v>222</v>
      </c>
      <c r="W1816" s="1" t="s">
        <v>22</v>
      </c>
      <c r="X1816" s="1" t="s">
        <v>22</v>
      </c>
      <c r="Y1816" s="1" t="s">
        <v>26</v>
      </c>
    </row>
    <row r="1817" spans="1:25" x14ac:dyDescent="0.25">
      <c r="A1817" s="1" t="s">
        <v>222</v>
      </c>
      <c r="B1817" s="2">
        <v>41994</v>
      </c>
      <c r="C1817">
        <v>26.7</v>
      </c>
      <c r="D1817">
        <v>39.9</v>
      </c>
      <c r="E1817">
        <v>32.9</v>
      </c>
      <c r="F1817">
        <v>24.1</v>
      </c>
      <c r="G1817">
        <v>70.33</v>
      </c>
      <c r="I1817">
        <v>4.8</v>
      </c>
      <c r="K1817">
        <v>165.5</v>
      </c>
      <c r="L1817">
        <v>27.9</v>
      </c>
      <c r="M1817">
        <v>0</v>
      </c>
      <c r="N1817">
        <v>0</v>
      </c>
      <c r="O1817" s="1" t="s">
        <v>22</v>
      </c>
      <c r="P1817">
        <v>9.8000000000000007</v>
      </c>
      <c r="Q1817">
        <v>75.2</v>
      </c>
      <c r="R1817">
        <v>1026.9000000000001</v>
      </c>
      <c r="S1817" s="1" t="s">
        <v>22</v>
      </c>
      <c r="T1817">
        <v>38.969720000000002</v>
      </c>
      <c r="U1817">
        <v>-77.385189999999994</v>
      </c>
      <c r="V1817" s="1" t="s">
        <v>222</v>
      </c>
      <c r="W1817" s="1" t="s">
        <v>22</v>
      </c>
      <c r="X1817" s="1" t="s">
        <v>22</v>
      </c>
      <c r="Y1817" s="1" t="s">
        <v>23</v>
      </c>
    </row>
    <row r="1818" spans="1:25" x14ac:dyDescent="0.25">
      <c r="A1818" s="1" t="s">
        <v>222</v>
      </c>
      <c r="B1818" s="2">
        <v>41995</v>
      </c>
      <c r="C1818">
        <v>24.6</v>
      </c>
      <c r="D1818">
        <v>33.9</v>
      </c>
      <c r="E1818">
        <v>30.8</v>
      </c>
      <c r="F1818">
        <v>27.1</v>
      </c>
      <c r="G1818">
        <v>86.45</v>
      </c>
      <c r="I1818">
        <v>8.9</v>
      </c>
      <c r="K1818">
        <v>199.95</v>
      </c>
      <c r="L1818">
        <v>21.2</v>
      </c>
      <c r="M1818">
        <v>0.2</v>
      </c>
      <c r="N1818">
        <v>41.67</v>
      </c>
      <c r="O1818" s="1" t="s">
        <v>22</v>
      </c>
      <c r="P1818">
        <v>4.5</v>
      </c>
      <c r="Q1818">
        <v>90.6</v>
      </c>
      <c r="R1818">
        <v>1024.0999999999999</v>
      </c>
      <c r="S1818" s="1" t="s">
        <v>175</v>
      </c>
      <c r="T1818">
        <v>38.969720000000002</v>
      </c>
      <c r="U1818">
        <v>-77.385189999999994</v>
      </c>
      <c r="V1818" s="1" t="s">
        <v>222</v>
      </c>
      <c r="W1818" s="1" t="s">
        <v>22</v>
      </c>
      <c r="X1818" s="1" t="s">
        <v>22</v>
      </c>
      <c r="Y1818" s="1" t="s">
        <v>24</v>
      </c>
    </row>
    <row r="1819" spans="1:25" x14ac:dyDescent="0.25">
      <c r="A1819" s="1" t="s">
        <v>222</v>
      </c>
      <c r="B1819" s="2">
        <v>41996</v>
      </c>
      <c r="C1819">
        <v>33.4</v>
      </c>
      <c r="D1819">
        <v>42.4</v>
      </c>
      <c r="E1819">
        <v>38.6</v>
      </c>
      <c r="F1819">
        <v>38.1</v>
      </c>
      <c r="G1819">
        <v>98.13</v>
      </c>
      <c r="I1819">
        <v>8.4</v>
      </c>
      <c r="K1819">
        <v>316.41000000000003</v>
      </c>
      <c r="L1819">
        <v>26.3</v>
      </c>
      <c r="M1819">
        <v>0.1</v>
      </c>
      <c r="N1819">
        <v>33.33</v>
      </c>
      <c r="O1819" s="1" t="s">
        <v>22</v>
      </c>
      <c r="P1819">
        <v>0.8</v>
      </c>
      <c r="Q1819">
        <v>96.4</v>
      </c>
      <c r="R1819">
        <v>1017.8</v>
      </c>
      <c r="S1819" s="1" t="s">
        <v>256</v>
      </c>
      <c r="T1819">
        <v>38.969720000000002</v>
      </c>
      <c r="U1819">
        <v>-77.385189999999994</v>
      </c>
      <c r="V1819" s="1" t="s">
        <v>222</v>
      </c>
      <c r="W1819" s="1" t="s">
        <v>22</v>
      </c>
      <c r="X1819" s="1" t="s">
        <v>22</v>
      </c>
      <c r="Y1819" s="1" t="s">
        <v>24</v>
      </c>
    </row>
    <row r="1820" spans="1:25" x14ac:dyDescent="0.25">
      <c r="A1820" s="1" t="s">
        <v>222</v>
      </c>
      <c r="B1820" s="2">
        <v>41997</v>
      </c>
      <c r="C1820">
        <v>42.4</v>
      </c>
      <c r="D1820">
        <v>53.2</v>
      </c>
      <c r="E1820">
        <v>46.2</v>
      </c>
      <c r="F1820">
        <v>45.9</v>
      </c>
      <c r="G1820">
        <v>98.83</v>
      </c>
      <c r="I1820">
        <v>13.1</v>
      </c>
      <c r="K1820">
        <v>158.81</v>
      </c>
      <c r="L1820">
        <v>46.7</v>
      </c>
      <c r="M1820">
        <v>0.8</v>
      </c>
      <c r="N1820">
        <v>75</v>
      </c>
      <c r="O1820" s="1" t="s">
        <v>22</v>
      </c>
      <c r="P1820">
        <v>2.1</v>
      </c>
      <c r="Q1820">
        <v>89.3</v>
      </c>
      <c r="R1820">
        <v>1008.1</v>
      </c>
      <c r="S1820" s="1" t="s">
        <v>419</v>
      </c>
      <c r="T1820">
        <v>38.969720000000002</v>
      </c>
      <c r="U1820">
        <v>-77.385189999999994</v>
      </c>
      <c r="V1820" s="1" t="s">
        <v>222</v>
      </c>
      <c r="W1820" s="1" t="s">
        <v>22</v>
      </c>
      <c r="X1820" s="1" t="s">
        <v>22</v>
      </c>
      <c r="Y1820" s="1" t="s">
        <v>24</v>
      </c>
    </row>
    <row r="1821" spans="1:25" x14ac:dyDescent="0.25">
      <c r="A1821" s="1" t="s">
        <v>222</v>
      </c>
      <c r="B1821" s="2">
        <v>41998</v>
      </c>
      <c r="C1821">
        <v>39</v>
      </c>
      <c r="D1821">
        <v>55.1</v>
      </c>
      <c r="E1821">
        <v>47.5</v>
      </c>
      <c r="F1821">
        <v>36</v>
      </c>
      <c r="G1821">
        <v>65.89</v>
      </c>
      <c r="I1821">
        <v>17.8</v>
      </c>
      <c r="J1821">
        <v>32.200000000000003</v>
      </c>
      <c r="K1821">
        <v>300.08</v>
      </c>
      <c r="L1821">
        <v>34.9</v>
      </c>
      <c r="M1821">
        <v>0</v>
      </c>
      <c r="N1821">
        <v>16.670000000000002</v>
      </c>
      <c r="O1821" s="1" t="s">
        <v>22</v>
      </c>
      <c r="P1821">
        <v>10</v>
      </c>
      <c r="Q1821">
        <v>55.4</v>
      </c>
      <c r="R1821">
        <v>1013.1</v>
      </c>
      <c r="S1821" s="1" t="s">
        <v>67</v>
      </c>
      <c r="T1821">
        <v>38.969720000000002</v>
      </c>
      <c r="U1821">
        <v>-77.385189999999994</v>
      </c>
      <c r="V1821" s="1" t="s">
        <v>222</v>
      </c>
      <c r="W1821" s="1" t="s">
        <v>22</v>
      </c>
      <c r="X1821" s="1" t="s">
        <v>22</v>
      </c>
      <c r="Y1821" s="1" t="s">
        <v>26</v>
      </c>
    </row>
    <row r="1822" spans="1:25" x14ac:dyDescent="0.25">
      <c r="A1822" s="1" t="s">
        <v>222</v>
      </c>
      <c r="B1822" s="2">
        <v>41999</v>
      </c>
      <c r="C1822">
        <v>27.3</v>
      </c>
      <c r="D1822">
        <v>50.4</v>
      </c>
      <c r="E1822">
        <v>37.299999999999997</v>
      </c>
      <c r="F1822">
        <v>29.2</v>
      </c>
      <c r="G1822">
        <v>74.489999999999995</v>
      </c>
      <c r="I1822">
        <v>7</v>
      </c>
      <c r="K1822">
        <v>228.21</v>
      </c>
      <c r="L1822">
        <v>25</v>
      </c>
      <c r="M1822">
        <v>0</v>
      </c>
      <c r="N1822">
        <v>0</v>
      </c>
      <c r="O1822" s="1" t="s">
        <v>22</v>
      </c>
      <c r="P1822">
        <v>10</v>
      </c>
      <c r="Q1822">
        <v>17.100000000000001</v>
      </c>
      <c r="R1822">
        <v>1025.2</v>
      </c>
      <c r="S1822" s="1" t="s">
        <v>22</v>
      </c>
      <c r="T1822">
        <v>38.969720000000002</v>
      </c>
      <c r="U1822">
        <v>-77.385189999999994</v>
      </c>
      <c r="V1822" s="1" t="s">
        <v>222</v>
      </c>
      <c r="W1822" s="1" t="s">
        <v>22</v>
      </c>
      <c r="X1822" s="1" t="s">
        <v>22</v>
      </c>
      <c r="Y1822" s="1" t="s">
        <v>28</v>
      </c>
    </row>
    <row r="1823" spans="1:25" x14ac:dyDescent="0.25">
      <c r="A1823" s="1" t="s">
        <v>222</v>
      </c>
      <c r="B1823" s="2">
        <v>42000</v>
      </c>
      <c r="C1823">
        <v>28.6</v>
      </c>
      <c r="D1823">
        <v>58</v>
      </c>
      <c r="E1823">
        <v>41.1</v>
      </c>
      <c r="F1823">
        <v>29.9</v>
      </c>
      <c r="G1823">
        <v>69.83</v>
      </c>
      <c r="I1823">
        <v>5.9</v>
      </c>
      <c r="K1823">
        <v>187.43</v>
      </c>
      <c r="L1823">
        <v>35.5</v>
      </c>
      <c r="M1823">
        <v>0</v>
      </c>
      <c r="N1823">
        <v>0</v>
      </c>
      <c r="O1823" s="1" t="s">
        <v>22</v>
      </c>
      <c r="P1823">
        <v>9.9</v>
      </c>
      <c r="Q1823">
        <v>73.2</v>
      </c>
      <c r="R1823">
        <v>1023.4</v>
      </c>
      <c r="S1823" s="1" t="s">
        <v>22</v>
      </c>
      <c r="T1823">
        <v>38.969720000000002</v>
      </c>
      <c r="U1823">
        <v>-77.385189999999994</v>
      </c>
      <c r="V1823" s="1" t="s">
        <v>222</v>
      </c>
      <c r="W1823" s="1" t="s">
        <v>22</v>
      </c>
      <c r="X1823" s="1" t="s">
        <v>22</v>
      </c>
      <c r="Y1823" s="1" t="s">
        <v>26</v>
      </c>
    </row>
    <row r="1824" spans="1:25" x14ac:dyDescent="0.25">
      <c r="A1824" s="1" t="s">
        <v>222</v>
      </c>
      <c r="B1824" s="2">
        <v>42001</v>
      </c>
      <c r="C1824">
        <v>39.5</v>
      </c>
      <c r="D1824">
        <v>56.1</v>
      </c>
      <c r="E1824">
        <v>48.3</v>
      </c>
      <c r="F1824">
        <v>40.6</v>
      </c>
      <c r="G1824">
        <v>75.040000000000006</v>
      </c>
      <c r="I1824">
        <v>8.9</v>
      </c>
      <c r="K1824">
        <v>238.67</v>
      </c>
      <c r="L1824">
        <v>37.700000000000003</v>
      </c>
      <c r="M1824">
        <v>0</v>
      </c>
      <c r="N1824">
        <v>12.5</v>
      </c>
      <c r="O1824" s="1" t="s">
        <v>22</v>
      </c>
      <c r="P1824">
        <v>9.9</v>
      </c>
      <c r="Q1824">
        <v>93</v>
      </c>
      <c r="R1824">
        <v>1015.6</v>
      </c>
      <c r="S1824" s="1" t="s">
        <v>191</v>
      </c>
      <c r="T1824">
        <v>38.969720000000002</v>
      </c>
      <c r="U1824">
        <v>-77.385189999999994</v>
      </c>
      <c r="V1824" s="1" t="s">
        <v>222</v>
      </c>
      <c r="W1824" s="1" t="s">
        <v>22</v>
      </c>
      <c r="X1824" s="1" t="s">
        <v>22</v>
      </c>
      <c r="Y1824" s="1" t="s">
        <v>23</v>
      </c>
    </row>
    <row r="1825" spans="1:25" x14ac:dyDescent="0.25">
      <c r="A1825" s="1" t="s">
        <v>222</v>
      </c>
      <c r="B1825" s="2">
        <v>42002</v>
      </c>
      <c r="C1825">
        <v>37.9</v>
      </c>
      <c r="D1825">
        <v>43.1</v>
      </c>
      <c r="E1825">
        <v>40.4</v>
      </c>
      <c r="F1825">
        <v>28.1</v>
      </c>
      <c r="G1825">
        <v>61.55</v>
      </c>
      <c r="I1825">
        <v>9.9</v>
      </c>
      <c r="K1825">
        <v>196.37</v>
      </c>
      <c r="L1825">
        <v>32.799999999999997</v>
      </c>
      <c r="M1825">
        <v>0</v>
      </c>
      <c r="N1825">
        <v>12.5</v>
      </c>
      <c r="O1825" s="1" t="s">
        <v>22</v>
      </c>
      <c r="P1825">
        <v>10</v>
      </c>
      <c r="Q1825">
        <v>96.2</v>
      </c>
      <c r="R1825">
        <v>1022.3</v>
      </c>
      <c r="S1825" s="1" t="s">
        <v>89</v>
      </c>
      <c r="T1825">
        <v>38.969720000000002</v>
      </c>
      <c r="U1825">
        <v>-77.385189999999994</v>
      </c>
      <c r="V1825" s="1" t="s">
        <v>222</v>
      </c>
      <c r="W1825" s="1" t="s">
        <v>22</v>
      </c>
      <c r="X1825" s="1" t="s">
        <v>22</v>
      </c>
      <c r="Y1825" s="1" t="s">
        <v>23</v>
      </c>
    </row>
    <row r="1826" spans="1:25" x14ac:dyDescent="0.25">
      <c r="A1826" s="1" t="s">
        <v>222</v>
      </c>
      <c r="B1826" s="2">
        <v>42003</v>
      </c>
      <c r="C1826">
        <v>22.1</v>
      </c>
      <c r="D1826">
        <v>38.9</v>
      </c>
      <c r="E1826">
        <v>33.299999999999997</v>
      </c>
      <c r="F1826">
        <v>18.2</v>
      </c>
      <c r="G1826">
        <v>54.84</v>
      </c>
      <c r="I1826">
        <v>10.7</v>
      </c>
      <c r="K1826">
        <v>328.82</v>
      </c>
      <c r="L1826">
        <v>25</v>
      </c>
      <c r="M1826">
        <v>0</v>
      </c>
      <c r="N1826">
        <v>0</v>
      </c>
      <c r="O1826" s="1" t="s">
        <v>22</v>
      </c>
      <c r="P1826">
        <v>10</v>
      </c>
      <c r="Q1826">
        <v>45.6</v>
      </c>
      <c r="R1826">
        <v>1028.7</v>
      </c>
      <c r="S1826" s="1" t="s">
        <v>22</v>
      </c>
      <c r="T1826">
        <v>38.969720000000002</v>
      </c>
      <c r="U1826">
        <v>-77.385189999999994</v>
      </c>
      <c r="V1826" s="1" t="s">
        <v>222</v>
      </c>
      <c r="W1826" s="1" t="s">
        <v>22</v>
      </c>
      <c r="X1826" s="1" t="s">
        <v>22</v>
      </c>
      <c r="Y1826" s="1" t="s">
        <v>26</v>
      </c>
    </row>
    <row r="1827" spans="1:25" x14ac:dyDescent="0.25">
      <c r="A1827" s="1" t="s">
        <v>222</v>
      </c>
      <c r="B1827" s="2">
        <v>42004</v>
      </c>
      <c r="C1827">
        <v>20.2</v>
      </c>
      <c r="D1827">
        <v>35</v>
      </c>
      <c r="E1827">
        <v>27.2</v>
      </c>
      <c r="F1827">
        <v>12.4</v>
      </c>
      <c r="G1827">
        <v>55.98</v>
      </c>
      <c r="I1827">
        <v>15</v>
      </c>
      <c r="K1827">
        <v>280.23</v>
      </c>
      <c r="L1827">
        <v>16.399999999999999</v>
      </c>
      <c r="M1827">
        <v>0</v>
      </c>
      <c r="N1827">
        <v>0</v>
      </c>
      <c r="O1827" s="1" t="s">
        <v>22</v>
      </c>
      <c r="P1827">
        <v>10</v>
      </c>
      <c r="Q1827">
        <v>19.7</v>
      </c>
      <c r="R1827">
        <v>1029</v>
      </c>
      <c r="S1827" s="1" t="s">
        <v>22</v>
      </c>
      <c r="T1827">
        <v>38.969720000000002</v>
      </c>
      <c r="U1827">
        <v>-77.385189999999994</v>
      </c>
      <c r="V1827" s="1" t="s">
        <v>222</v>
      </c>
      <c r="W1827" s="1" t="s">
        <v>22</v>
      </c>
      <c r="X1827" s="1" t="s">
        <v>22</v>
      </c>
      <c r="Y1827" s="1" t="s">
        <v>28</v>
      </c>
    </row>
    <row r="1828" spans="1:25" x14ac:dyDescent="0.25">
      <c r="A1828" s="1" t="s">
        <v>222</v>
      </c>
      <c r="B1828" s="2">
        <v>42005</v>
      </c>
      <c r="C1828">
        <v>19.2</v>
      </c>
      <c r="D1828">
        <v>41.2</v>
      </c>
      <c r="E1828">
        <v>29.6</v>
      </c>
      <c r="F1828">
        <v>15.7</v>
      </c>
      <c r="G1828">
        <v>57.71</v>
      </c>
      <c r="I1828">
        <v>15</v>
      </c>
      <c r="K1828">
        <v>202.87</v>
      </c>
      <c r="L1828">
        <v>11.5</v>
      </c>
      <c r="M1828">
        <v>0</v>
      </c>
      <c r="N1828">
        <v>0</v>
      </c>
      <c r="O1828" s="1" t="s">
        <v>22</v>
      </c>
      <c r="P1828">
        <v>10</v>
      </c>
      <c r="Q1828">
        <v>29.2</v>
      </c>
      <c r="R1828">
        <v>1021.2</v>
      </c>
      <c r="S1828" s="1" t="s">
        <v>22</v>
      </c>
      <c r="T1828">
        <v>38.969720000000002</v>
      </c>
      <c r="U1828">
        <v>-77.385189999999994</v>
      </c>
      <c r="V1828" s="1" t="s">
        <v>222</v>
      </c>
      <c r="W1828" s="1" t="s">
        <v>22</v>
      </c>
      <c r="X1828" s="1" t="s">
        <v>22</v>
      </c>
      <c r="Y1828" s="1" t="s">
        <v>26</v>
      </c>
    </row>
    <row r="1829" spans="1:25" x14ac:dyDescent="0.25">
      <c r="A1829" s="1" t="s">
        <v>222</v>
      </c>
      <c r="B1829" s="2">
        <v>42006</v>
      </c>
      <c r="C1829">
        <v>24.3</v>
      </c>
      <c r="D1829">
        <v>43.2</v>
      </c>
      <c r="E1829">
        <v>32.1</v>
      </c>
      <c r="F1829">
        <v>21.7</v>
      </c>
      <c r="G1829">
        <v>67.180000000000007</v>
      </c>
      <c r="I1829">
        <v>6.6</v>
      </c>
      <c r="K1829">
        <v>278.7</v>
      </c>
      <c r="L1829">
        <v>24.9</v>
      </c>
      <c r="M1829">
        <v>0</v>
      </c>
      <c r="N1829">
        <v>0</v>
      </c>
      <c r="O1829" s="1" t="s">
        <v>22</v>
      </c>
      <c r="P1829">
        <v>10</v>
      </c>
      <c r="Q1829">
        <v>67.8</v>
      </c>
      <c r="R1829">
        <v>1025.4000000000001</v>
      </c>
      <c r="S1829" s="1" t="s">
        <v>22</v>
      </c>
      <c r="T1829">
        <v>38.969720000000002</v>
      </c>
      <c r="U1829">
        <v>-77.385189999999994</v>
      </c>
      <c r="V1829" s="1" t="s">
        <v>222</v>
      </c>
      <c r="W1829" s="1" t="s">
        <v>22</v>
      </c>
      <c r="X1829" s="1" t="s">
        <v>22</v>
      </c>
      <c r="Y1829" s="1" t="s">
        <v>26</v>
      </c>
    </row>
    <row r="1830" spans="1:25" x14ac:dyDescent="0.25">
      <c r="A1830" s="1" t="s">
        <v>222</v>
      </c>
      <c r="B1830" s="2">
        <v>42007</v>
      </c>
      <c r="C1830">
        <v>25</v>
      </c>
      <c r="D1830">
        <v>38</v>
      </c>
      <c r="E1830">
        <v>34.4</v>
      </c>
      <c r="F1830">
        <v>31.9</v>
      </c>
      <c r="G1830">
        <v>90.68</v>
      </c>
      <c r="I1830">
        <v>6.1</v>
      </c>
      <c r="K1830">
        <v>108.28</v>
      </c>
      <c r="L1830">
        <v>28.6</v>
      </c>
      <c r="M1830">
        <v>0.6</v>
      </c>
      <c r="N1830">
        <v>50</v>
      </c>
      <c r="O1830" s="1" t="s">
        <v>22</v>
      </c>
      <c r="P1830">
        <v>5.0999999999999996</v>
      </c>
      <c r="Q1830">
        <v>94.7</v>
      </c>
      <c r="R1830">
        <v>1028.5999999999999</v>
      </c>
      <c r="S1830" s="1" t="s">
        <v>420</v>
      </c>
      <c r="T1830">
        <v>38.969720000000002</v>
      </c>
      <c r="U1830">
        <v>-77.385189999999994</v>
      </c>
      <c r="V1830" s="1" t="s">
        <v>222</v>
      </c>
      <c r="W1830" s="1" t="s">
        <v>22</v>
      </c>
      <c r="X1830" s="1" t="s">
        <v>22</v>
      </c>
      <c r="Y1830" s="1" t="s">
        <v>24</v>
      </c>
    </row>
    <row r="1831" spans="1:25" x14ac:dyDescent="0.25">
      <c r="A1831" s="1" t="s">
        <v>222</v>
      </c>
      <c r="B1831" s="2">
        <v>42008</v>
      </c>
      <c r="C1831">
        <v>38</v>
      </c>
      <c r="D1831">
        <v>59.9</v>
      </c>
      <c r="E1831">
        <v>49.1</v>
      </c>
      <c r="F1831">
        <v>45.7</v>
      </c>
      <c r="G1831">
        <v>88.95</v>
      </c>
      <c r="I1831">
        <v>21.1</v>
      </c>
      <c r="J1831">
        <v>34.4</v>
      </c>
      <c r="K1831">
        <v>219.29</v>
      </c>
      <c r="L1831">
        <v>33.6</v>
      </c>
      <c r="M1831">
        <v>0.3</v>
      </c>
      <c r="N1831">
        <v>29.17</v>
      </c>
      <c r="O1831" s="1" t="s">
        <v>22</v>
      </c>
      <c r="P1831">
        <v>7.2</v>
      </c>
      <c r="Q1831">
        <v>94.4</v>
      </c>
      <c r="R1831">
        <v>1012.1</v>
      </c>
      <c r="S1831" s="1" t="s">
        <v>137</v>
      </c>
      <c r="T1831">
        <v>38.969720000000002</v>
      </c>
      <c r="U1831">
        <v>-77.385189999999994</v>
      </c>
      <c r="V1831" s="1" t="s">
        <v>222</v>
      </c>
      <c r="W1831" s="1" t="s">
        <v>22</v>
      </c>
      <c r="X1831" s="1" t="s">
        <v>22</v>
      </c>
      <c r="Y1831" s="1" t="s">
        <v>24</v>
      </c>
    </row>
    <row r="1832" spans="1:25" x14ac:dyDescent="0.25">
      <c r="A1832" s="1" t="s">
        <v>222</v>
      </c>
      <c r="B1832" s="2">
        <v>42009</v>
      </c>
      <c r="C1832">
        <v>25.1</v>
      </c>
      <c r="D1832">
        <v>46.1</v>
      </c>
      <c r="E1832">
        <v>34.5</v>
      </c>
      <c r="F1832">
        <v>14</v>
      </c>
      <c r="G1832">
        <v>43.5</v>
      </c>
      <c r="I1832">
        <v>27.1</v>
      </c>
      <c r="J1832">
        <v>40.299999999999997</v>
      </c>
      <c r="K1832">
        <v>307.12</v>
      </c>
      <c r="L1832">
        <v>15.2</v>
      </c>
      <c r="M1832">
        <v>0</v>
      </c>
      <c r="N1832">
        <v>0</v>
      </c>
      <c r="O1832" s="1" t="s">
        <v>22</v>
      </c>
      <c r="P1832">
        <v>10</v>
      </c>
      <c r="Q1832">
        <v>62.6</v>
      </c>
      <c r="R1832">
        <v>1025.2</v>
      </c>
      <c r="S1832" s="1" t="s">
        <v>22</v>
      </c>
      <c r="T1832">
        <v>38.969720000000002</v>
      </c>
      <c r="U1832">
        <v>-77.385189999999994</v>
      </c>
      <c r="V1832" s="1" t="s">
        <v>222</v>
      </c>
      <c r="W1832" s="1" t="s">
        <v>22</v>
      </c>
      <c r="X1832" s="1" t="s">
        <v>22</v>
      </c>
      <c r="Y1832" s="1" t="s">
        <v>26</v>
      </c>
    </row>
    <row r="1833" spans="1:25" x14ac:dyDescent="0.25">
      <c r="A1833" s="1" t="s">
        <v>222</v>
      </c>
      <c r="B1833" s="2">
        <v>42010</v>
      </c>
      <c r="C1833">
        <v>16.2</v>
      </c>
      <c r="D1833">
        <v>27.2</v>
      </c>
      <c r="E1833">
        <v>22.5</v>
      </c>
      <c r="F1833">
        <v>14.5</v>
      </c>
      <c r="G1833">
        <v>73.209999999999994</v>
      </c>
      <c r="I1833">
        <v>7.6</v>
      </c>
      <c r="K1833">
        <v>202.83</v>
      </c>
      <c r="L1833">
        <v>10.8</v>
      </c>
      <c r="M1833">
        <v>0.3</v>
      </c>
      <c r="N1833">
        <v>41.67</v>
      </c>
      <c r="O1833" s="1" t="s">
        <v>71</v>
      </c>
      <c r="P1833">
        <v>7.4</v>
      </c>
      <c r="Q1833">
        <v>63.1</v>
      </c>
      <c r="R1833">
        <v>1024.7</v>
      </c>
      <c r="S1833" s="1" t="s">
        <v>80</v>
      </c>
      <c r="T1833">
        <v>38.969720000000002</v>
      </c>
      <c r="U1833">
        <v>-77.385189999999994</v>
      </c>
      <c r="V1833" s="1" t="s">
        <v>222</v>
      </c>
      <c r="W1833" s="1" t="s">
        <v>22</v>
      </c>
      <c r="X1833" s="1" t="s">
        <v>22</v>
      </c>
      <c r="Y1833" s="1" t="s">
        <v>25</v>
      </c>
    </row>
    <row r="1834" spans="1:25" x14ac:dyDescent="0.25">
      <c r="A1834" s="1" t="s">
        <v>222</v>
      </c>
      <c r="B1834" s="2">
        <v>42011</v>
      </c>
      <c r="C1834">
        <v>10.3</v>
      </c>
      <c r="D1834">
        <v>21.9</v>
      </c>
      <c r="E1834">
        <v>16.7</v>
      </c>
      <c r="F1834">
        <v>5.0999999999999996</v>
      </c>
      <c r="G1834">
        <v>61.52</v>
      </c>
      <c r="I1834">
        <v>22.3</v>
      </c>
      <c r="J1834">
        <v>35.6</v>
      </c>
      <c r="K1834">
        <v>290.41000000000003</v>
      </c>
      <c r="L1834">
        <v>-6.9</v>
      </c>
      <c r="M1834">
        <v>0</v>
      </c>
      <c r="N1834">
        <v>0</v>
      </c>
      <c r="O1834" s="1" t="s">
        <v>22</v>
      </c>
      <c r="P1834">
        <v>10</v>
      </c>
      <c r="Q1834">
        <v>73.400000000000006</v>
      </c>
      <c r="R1834">
        <v>1022.7</v>
      </c>
      <c r="S1834" s="1" t="s">
        <v>60</v>
      </c>
      <c r="T1834">
        <v>38.969720000000002</v>
      </c>
      <c r="U1834">
        <v>-77.385189999999994</v>
      </c>
      <c r="V1834" s="1" t="s">
        <v>222</v>
      </c>
      <c r="W1834" s="1" t="s">
        <v>22</v>
      </c>
      <c r="X1834" s="1" t="s">
        <v>22</v>
      </c>
      <c r="Y1834" s="1" t="s">
        <v>26</v>
      </c>
    </row>
    <row r="1835" spans="1:25" x14ac:dyDescent="0.25">
      <c r="A1835" s="1" t="s">
        <v>222</v>
      </c>
      <c r="B1835" s="2">
        <v>42012</v>
      </c>
      <c r="C1835">
        <v>4.4000000000000004</v>
      </c>
      <c r="D1835">
        <v>21.2</v>
      </c>
      <c r="E1835">
        <v>13.4</v>
      </c>
      <c r="F1835">
        <v>-5.3</v>
      </c>
      <c r="G1835">
        <v>42.94</v>
      </c>
      <c r="I1835">
        <v>16.399999999999999</v>
      </c>
      <c r="J1835">
        <v>36.700000000000003</v>
      </c>
      <c r="K1835">
        <v>246.54</v>
      </c>
      <c r="L1835">
        <v>-8.6</v>
      </c>
      <c r="M1835">
        <v>0</v>
      </c>
      <c r="N1835">
        <v>0</v>
      </c>
      <c r="O1835" s="1" t="s">
        <v>22</v>
      </c>
      <c r="P1835">
        <v>10</v>
      </c>
      <c r="Q1835">
        <v>35.700000000000003</v>
      </c>
      <c r="R1835">
        <v>1031.8</v>
      </c>
      <c r="S1835" s="1" t="s">
        <v>22</v>
      </c>
      <c r="T1835">
        <v>38.969720000000002</v>
      </c>
      <c r="U1835">
        <v>-77.385189999999994</v>
      </c>
      <c r="V1835" s="1" t="s">
        <v>222</v>
      </c>
      <c r="W1835" s="1" t="s">
        <v>22</v>
      </c>
      <c r="X1835" s="1" t="s">
        <v>22</v>
      </c>
      <c r="Y1835" s="1" t="s">
        <v>26</v>
      </c>
    </row>
    <row r="1836" spans="1:25" x14ac:dyDescent="0.25">
      <c r="A1836" s="1" t="s">
        <v>222</v>
      </c>
      <c r="B1836" s="2">
        <v>42013</v>
      </c>
      <c r="C1836">
        <v>21.2</v>
      </c>
      <c r="D1836">
        <v>35</v>
      </c>
      <c r="E1836">
        <v>27.2</v>
      </c>
      <c r="F1836">
        <v>6.9</v>
      </c>
      <c r="G1836">
        <v>42.04</v>
      </c>
      <c r="I1836">
        <v>20.8</v>
      </c>
      <c r="J1836">
        <v>29.8</v>
      </c>
      <c r="K1836">
        <v>253.92</v>
      </c>
      <c r="L1836">
        <v>8.1999999999999993</v>
      </c>
      <c r="M1836">
        <v>0</v>
      </c>
      <c r="N1836">
        <v>0</v>
      </c>
      <c r="O1836" s="1" t="s">
        <v>22</v>
      </c>
      <c r="P1836">
        <v>10</v>
      </c>
      <c r="Q1836">
        <v>56.3</v>
      </c>
      <c r="R1836">
        <v>1020.3</v>
      </c>
      <c r="S1836" s="1" t="s">
        <v>22</v>
      </c>
      <c r="T1836">
        <v>38.969720000000002</v>
      </c>
      <c r="U1836">
        <v>-77.385189999999994</v>
      </c>
      <c r="V1836" s="1" t="s">
        <v>222</v>
      </c>
      <c r="W1836" s="1" t="s">
        <v>22</v>
      </c>
      <c r="X1836" s="1" t="s">
        <v>22</v>
      </c>
      <c r="Y1836" s="1" t="s">
        <v>26</v>
      </c>
    </row>
    <row r="1837" spans="1:25" x14ac:dyDescent="0.25">
      <c r="A1837" s="1" t="s">
        <v>222</v>
      </c>
      <c r="B1837" s="2">
        <v>42014</v>
      </c>
      <c r="C1837">
        <v>9.4</v>
      </c>
      <c r="D1837">
        <v>25.2</v>
      </c>
      <c r="E1837">
        <v>17.5</v>
      </c>
      <c r="F1837">
        <v>0.7</v>
      </c>
      <c r="G1837">
        <v>48.56</v>
      </c>
      <c r="I1837">
        <v>13.8</v>
      </c>
      <c r="K1837">
        <v>313.82</v>
      </c>
      <c r="L1837">
        <v>0.9</v>
      </c>
      <c r="M1837">
        <v>0</v>
      </c>
      <c r="N1837">
        <v>0</v>
      </c>
      <c r="O1837" s="1" t="s">
        <v>22</v>
      </c>
      <c r="P1837">
        <v>10</v>
      </c>
      <c r="Q1837">
        <v>0</v>
      </c>
      <c r="R1837">
        <v>1033.7</v>
      </c>
      <c r="S1837" s="1" t="s">
        <v>22</v>
      </c>
      <c r="T1837">
        <v>38.969720000000002</v>
      </c>
      <c r="U1837">
        <v>-77.385189999999994</v>
      </c>
      <c r="V1837" s="1" t="s">
        <v>222</v>
      </c>
      <c r="W1837" s="1" t="s">
        <v>22</v>
      </c>
      <c r="X1837" s="1" t="s">
        <v>22</v>
      </c>
      <c r="Y1837" s="1" t="s">
        <v>28</v>
      </c>
    </row>
    <row r="1838" spans="1:25" x14ac:dyDescent="0.25">
      <c r="A1838" s="1" t="s">
        <v>222</v>
      </c>
      <c r="B1838" s="2">
        <v>42015</v>
      </c>
      <c r="C1838">
        <v>7.6</v>
      </c>
      <c r="D1838">
        <v>38</v>
      </c>
      <c r="E1838">
        <v>23.8</v>
      </c>
      <c r="F1838">
        <v>10.6</v>
      </c>
      <c r="G1838">
        <v>60.27</v>
      </c>
      <c r="I1838">
        <v>11.7</v>
      </c>
      <c r="K1838">
        <v>176.78</v>
      </c>
      <c r="L1838">
        <v>20.100000000000001</v>
      </c>
      <c r="M1838">
        <v>0</v>
      </c>
      <c r="N1838">
        <v>4.17</v>
      </c>
      <c r="O1838" s="1" t="s">
        <v>22</v>
      </c>
      <c r="P1838">
        <v>10</v>
      </c>
      <c r="Q1838">
        <v>68.099999999999994</v>
      </c>
      <c r="R1838">
        <v>1036</v>
      </c>
      <c r="S1838" s="1" t="s">
        <v>119</v>
      </c>
      <c r="T1838">
        <v>38.969720000000002</v>
      </c>
      <c r="U1838">
        <v>-77.385189999999994</v>
      </c>
      <c r="V1838" s="1" t="s">
        <v>222</v>
      </c>
      <c r="W1838" s="1" t="s">
        <v>22</v>
      </c>
      <c r="X1838" s="1" t="s">
        <v>22</v>
      </c>
      <c r="Y1838" s="1" t="s">
        <v>26</v>
      </c>
    </row>
    <row r="1839" spans="1:25" x14ac:dyDescent="0.25">
      <c r="A1839" s="1" t="s">
        <v>222</v>
      </c>
      <c r="B1839" s="2">
        <v>42016</v>
      </c>
      <c r="C1839">
        <v>32.299999999999997</v>
      </c>
      <c r="D1839">
        <v>38.1</v>
      </c>
      <c r="E1839">
        <v>34.6</v>
      </c>
      <c r="F1839">
        <v>32.200000000000003</v>
      </c>
      <c r="G1839">
        <v>91.2</v>
      </c>
      <c r="I1839">
        <v>11</v>
      </c>
      <c r="K1839">
        <v>211.18</v>
      </c>
      <c r="L1839">
        <v>27</v>
      </c>
      <c r="M1839">
        <v>0.6</v>
      </c>
      <c r="N1839">
        <v>83.33</v>
      </c>
      <c r="O1839" s="1" t="s">
        <v>22</v>
      </c>
      <c r="P1839">
        <v>5.2</v>
      </c>
      <c r="Q1839">
        <v>100</v>
      </c>
      <c r="R1839">
        <v>1025.4000000000001</v>
      </c>
      <c r="S1839" s="1" t="s">
        <v>201</v>
      </c>
      <c r="T1839">
        <v>38.969720000000002</v>
      </c>
      <c r="U1839">
        <v>-77.385189999999994</v>
      </c>
      <c r="V1839" s="1" t="s">
        <v>222</v>
      </c>
      <c r="W1839" s="1" t="s">
        <v>22</v>
      </c>
      <c r="X1839" s="1" t="s">
        <v>22</v>
      </c>
      <c r="Y1839" s="1" t="s">
        <v>24</v>
      </c>
    </row>
    <row r="1840" spans="1:25" x14ac:dyDescent="0.25">
      <c r="A1840" s="1" t="s">
        <v>222</v>
      </c>
      <c r="B1840" s="2">
        <v>42017</v>
      </c>
      <c r="C1840">
        <v>21.9</v>
      </c>
      <c r="D1840">
        <v>38.1</v>
      </c>
      <c r="E1840">
        <v>30.1</v>
      </c>
      <c r="F1840">
        <v>17.8</v>
      </c>
      <c r="G1840">
        <v>60.69</v>
      </c>
      <c r="I1840">
        <v>16.399999999999999</v>
      </c>
      <c r="K1840">
        <v>145.88</v>
      </c>
      <c r="L1840">
        <v>14.3</v>
      </c>
      <c r="M1840">
        <v>0</v>
      </c>
      <c r="N1840">
        <v>0</v>
      </c>
      <c r="O1840" s="1" t="s">
        <v>22</v>
      </c>
      <c r="P1840">
        <v>9.9</v>
      </c>
      <c r="Q1840">
        <v>79</v>
      </c>
      <c r="R1840">
        <v>1032.5</v>
      </c>
      <c r="S1840" s="1" t="s">
        <v>22</v>
      </c>
      <c r="T1840">
        <v>38.969720000000002</v>
      </c>
      <c r="U1840">
        <v>-77.385189999999994</v>
      </c>
      <c r="V1840" s="1" t="s">
        <v>222</v>
      </c>
      <c r="W1840" s="1" t="s">
        <v>22</v>
      </c>
      <c r="X1840" s="1" t="s">
        <v>22</v>
      </c>
      <c r="Y1840" s="1" t="s">
        <v>23</v>
      </c>
    </row>
    <row r="1841" spans="1:25" x14ac:dyDescent="0.25">
      <c r="A1841" s="1" t="s">
        <v>222</v>
      </c>
      <c r="B1841" s="2">
        <v>42018</v>
      </c>
      <c r="C1841">
        <v>21.2</v>
      </c>
      <c r="D1841">
        <v>28.3</v>
      </c>
      <c r="E1841">
        <v>24.7</v>
      </c>
      <c r="F1841">
        <v>17.2</v>
      </c>
      <c r="G1841">
        <v>73.150000000000006</v>
      </c>
      <c r="I1841">
        <v>9.6999999999999993</v>
      </c>
      <c r="K1841">
        <v>225.09</v>
      </c>
      <c r="L1841">
        <v>10.5</v>
      </c>
      <c r="M1841">
        <v>0</v>
      </c>
      <c r="N1841">
        <v>0</v>
      </c>
      <c r="O1841" s="1" t="s">
        <v>22</v>
      </c>
      <c r="P1841">
        <v>9.1999999999999993</v>
      </c>
      <c r="Q1841">
        <v>99.6</v>
      </c>
      <c r="R1841">
        <v>1027.9000000000001</v>
      </c>
      <c r="S1841" s="1" t="s">
        <v>115</v>
      </c>
      <c r="T1841">
        <v>38.969720000000002</v>
      </c>
      <c r="U1841">
        <v>-77.385189999999994</v>
      </c>
      <c r="V1841" s="1" t="s">
        <v>222</v>
      </c>
      <c r="W1841" s="1" t="s">
        <v>22</v>
      </c>
      <c r="X1841" s="1" t="s">
        <v>22</v>
      </c>
      <c r="Y1841" s="1" t="s">
        <v>23</v>
      </c>
    </row>
    <row r="1842" spans="1:25" x14ac:dyDescent="0.25">
      <c r="A1842" s="1" t="s">
        <v>222</v>
      </c>
      <c r="B1842" s="2">
        <v>42019</v>
      </c>
      <c r="C1842">
        <v>25.5</v>
      </c>
      <c r="D1842">
        <v>35.299999999999997</v>
      </c>
      <c r="E1842">
        <v>30.1</v>
      </c>
      <c r="F1842">
        <v>23.1</v>
      </c>
      <c r="G1842">
        <v>75.8</v>
      </c>
      <c r="I1842">
        <v>7.9</v>
      </c>
      <c r="K1842">
        <v>263.57</v>
      </c>
      <c r="L1842">
        <v>23.3</v>
      </c>
      <c r="M1842">
        <v>0</v>
      </c>
      <c r="N1842">
        <v>0</v>
      </c>
      <c r="O1842" s="1" t="s">
        <v>22</v>
      </c>
      <c r="P1842">
        <v>9.5</v>
      </c>
      <c r="Q1842">
        <v>63.8</v>
      </c>
      <c r="R1842">
        <v>1020.6</v>
      </c>
      <c r="S1842" s="1" t="s">
        <v>22</v>
      </c>
      <c r="T1842">
        <v>38.969720000000002</v>
      </c>
      <c r="U1842">
        <v>-77.385189999999994</v>
      </c>
      <c r="V1842" s="1" t="s">
        <v>222</v>
      </c>
      <c r="W1842" s="1" t="s">
        <v>22</v>
      </c>
      <c r="X1842" s="1" t="s">
        <v>22</v>
      </c>
      <c r="Y1842" s="1" t="s">
        <v>26</v>
      </c>
    </row>
    <row r="1843" spans="1:25" x14ac:dyDescent="0.25">
      <c r="A1843" s="1" t="s">
        <v>222</v>
      </c>
      <c r="B1843" s="2">
        <v>42020</v>
      </c>
      <c r="C1843">
        <v>20.7</v>
      </c>
      <c r="D1843">
        <v>41</v>
      </c>
      <c r="E1843">
        <v>31</v>
      </c>
      <c r="F1843">
        <v>21.7</v>
      </c>
      <c r="G1843">
        <v>70.72</v>
      </c>
      <c r="I1843">
        <v>24.3</v>
      </c>
      <c r="J1843">
        <v>33.299999999999997</v>
      </c>
      <c r="K1843">
        <v>262.92</v>
      </c>
      <c r="L1843">
        <v>22.4</v>
      </c>
      <c r="M1843">
        <v>0</v>
      </c>
      <c r="N1843">
        <v>0</v>
      </c>
      <c r="O1843" s="1" t="s">
        <v>22</v>
      </c>
      <c r="P1843">
        <v>8.8000000000000007</v>
      </c>
      <c r="Q1843">
        <v>29.5</v>
      </c>
      <c r="R1843">
        <v>1017.5</v>
      </c>
      <c r="S1843" s="1" t="s">
        <v>61</v>
      </c>
      <c r="T1843">
        <v>38.969720000000002</v>
      </c>
      <c r="U1843">
        <v>-77.385189999999994</v>
      </c>
      <c r="V1843" s="1" t="s">
        <v>222</v>
      </c>
      <c r="W1843" s="1" t="s">
        <v>22</v>
      </c>
      <c r="X1843" s="1" t="s">
        <v>22</v>
      </c>
      <c r="Y1843" s="1" t="s">
        <v>26</v>
      </c>
    </row>
    <row r="1844" spans="1:25" x14ac:dyDescent="0.25">
      <c r="A1844" s="1" t="s">
        <v>222</v>
      </c>
      <c r="B1844" s="2">
        <v>42021</v>
      </c>
      <c r="C1844">
        <v>21.2</v>
      </c>
      <c r="D1844">
        <v>36</v>
      </c>
      <c r="E1844">
        <v>29.8</v>
      </c>
      <c r="F1844">
        <v>16.7</v>
      </c>
      <c r="G1844">
        <v>58.38</v>
      </c>
      <c r="I1844">
        <v>11.6</v>
      </c>
      <c r="K1844">
        <v>141.68</v>
      </c>
      <c r="L1844">
        <v>17.8</v>
      </c>
      <c r="M1844">
        <v>0</v>
      </c>
      <c r="N1844">
        <v>0</v>
      </c>
      <c r="O1844" s="1" t="s">
        <v>22</v>
      </c>
      <c r="P1844">
        <v>10</v>
      </c>
      <c r="Q1844">
        <v>30.3</v>
      </c>
      <c r="R1844">
        <v>1026.0999999999999</v>
      </c>
      <c r="S1844" s="1" t="s">
        <v>22</v>
      </c>
      <c r="T1844">
        <v>38.969720000000002</v>
      </c>
      <c r="U1844">
        <v>-77.385189999999994</v>
      </c>
      <c r="V1844" s="1" t="s">
        <v>222</v>
      </c>
      <c r="W1844" s="1" t="s">
        <v>22</v>
      </c>
      <c r="X1844" s="1" t="s">
        <v>22</v>
      </c>
      <c r="Y1844" s="1" t="s">
        <v>26</v>
      </c>
    </row>
    <row r="1845" spans="1:25" x14ac:dyDescent="0.25">
      <c r="A1845" s="1" t="s">
        <v>222</v>
      </c>
      <c r="B1845" s="2">
        <v>42022</v>
      </c>
      <c r="C1845">
        <v>32</v>
      </c>
      <c r="D1845">
        <v>41</v>
      </c>
      <c r="E1845">
        <v>35.799999999999997</v>
      </c>
      <c r="F1845">
        <v>31</v>
      </c>
      <c r="G1845">
        <v>82.75</v>
      </c>
      <c r="I1845">
        <v>13.7</v>
      </c>
      <c r="K1845">
        <v>217.39</v>
      </c>
      <c r="L1845">
        <v>23.7</v>
      </c>
      <c r="M1845">
        <v>0</v>
      </c>
      <c r="N1845">
        <v>0</v>
      </c>
      <c r="O1845" s="1" t="s">
        <v>22</v>
      </c>
      <c r="P1845">
        <v>9.4</v>
      </c>
      <c r="Q1845">
        <v>77.3</v>
      </c>
      <c r="R1845">
        <v>1013.4</v>
      </c>
      <c r="S1845" s="1" t="s">
        <v>62</v>
      </c>
      <c r="T1845">
        <v>38.969720000000002</v>
      </c>
      <c r="U1845">
        <v>-77.385189999999994</v>
      </c>
      <c r="V1845" s="1" t="s">
        <v>222</v>
      </c>
      <c r="W1845" s="1" t="s">
        <v>22</v>
      </c>
      <c r="X1845" s="1" t="s">
        <v>22</v>
      </c>
      <c r="Y1845" s="1" t="s">
        <v>23</v>
      </c>
    </row>
    <row r="1846" spans="1:25" x14ac:dyDescent="0.25">
      <c r="A1846" s="1" t="s">
        <v>222</v>
      </c>
      <c r="B1846" s="2">
        <v>42023</v>
      </c>
      <c r="C1846">
        <v>27.1</v>
      </c>
      <c r="D1846">
        <v>46.1</v>
      </c>
      <c r="E1846">
        <v>37.799999999999997</v>
      </c>
      <c r="F1846">
        <v>24.3</v>
      </c>
      <c r="G1846">
        <v>59.57</v>
      </c>
      <c r="I1846">
        <v>14.9</v>
      </c>
      <c r="K1846">
        <v>281.64999999999998</v>
      </c>
      <c r="L1846">
        <v>29.7</v>
      </c>
      <c r="M1846">
        <v>0</v>
      </c>
      <c r="N1846">
        <v>0</v>
      </c>
      <c r="O1846" s="1" t="s">
        <v>22</v>
      </c>
      <c r="P1846">
        <v>10</v>
      </c>
      <c r="Q1846">
        <v>63.3</v>
      </c>
      <c r="R1846">
        <v>1014.2</v>
      </c>
      <c r="S1846" s="1" t="s">
        <v>22</v>
      </c>
      <c r="T1846">
        <v>38.969720000000002</v>
      </c>
      <c r="U1846">
        <v>-77.385189999999994</v>
      </c>
      <c r="V1846" s="1" t="s">
        <v>222</v>
      </c>
      <c r="W1846" s="1" t="s">
        <v>22</v>
      </c>
      <c r="X1846" s="1" t="s">
        <v>22</v>
      </c>
      <c r="Y1846" s="1" t="s">
        <v>26</v>
      </c>
    </row>
    <row r="1847" spans="1:25" x14ac:dyDescent="0.25">
      <c r="A1847" s="1" t="s">
        <v>222</v>
      </c>
      <c r="B1847" s="2">
        <v>42024</v>
      </c>
      <c r="C1847">
        <v>22.3</v>
      </c>
      <c r="D1847">
        <v>44.8</v>
      </c>
      <c r="E1847">
        <v>32</v>
      </c>
      <c r="F1847">
        <v>24.8</v>
      </c>
      <c r="G1847">
        <v>76.260000000000005</v>
      </c>
      <c r="I1847">
        <v>11.8</v>
      </c>
      <c r="K1847">
        <v>230.57</v>
      </c>
      <c r="L1847">
        <v>37.5</v>
      </c>
      <c r="M1847">
        <v>0</v>
      </c>
      <c r="N1847">
        <v>0</v>
      </c>
      <c r="O1847" s="1" t="s">
        <v>22</v>
      </c>
      <c r="P1847">
        <v>9.9</v>
      </c>
      <c r="Q1847">
        <v>56.8</v>
      </c>
      <c r="R1847">
        <v>1014.5</v>
      </c>
      <c r="S1847" s="1" t="s">
        <v>22</v>
      </c>
      <c r="T1847">
        <v>38.969720000000002</v>
      </c>
      <c r="U1847">
        <v>-77.385189999999994</v>
      </c>
      <c r="V1847" s="1" t="s">
        <v>222</v>
      </c>
      <c r="W1847" s="1" t="s">
        <v>22</v>
      </c>
      <c r="X1847" s="1" t="s">
        <v>22</v>
      </c>
      <c r="Y1847" s="1" t="s">
        <v>26</v>
      </c>
    </row>
    <row r="1848" spans="1:25" x14ac:dyDescent="0.25">
      <c r="A1848" s="1" t="s">
        <v>222</v>
      </c>
      <c r="B1848" s="2">
        <v>42025</v>
      </c>
      <c r="C1848">
        <v>25.9</v>
      </c>
      <c r="D1848">
        <v>33.1</v>
      </c>
      <c r="E1848">
        <v>30.7</v>
      </c>
      <c r="F1848">
        <v>28.9</v>
      </c>
      <c r="G1848">
        <v>92.74</v>
      </c>
      <c r="I1848">
        <v>4.8</v>
      </c>
      <c r="K1848">
        <v>184.05</v>
      </c>
      <c r="L1848">
        <v>22.6</v>
      </c>
      <c r="M1848">
        <v>0.2</v>
      </c>
      <c r="N1848">
        <v>37.5</v>
      </c>
      <c r="O1848" s="1" t="s">
        <v>246</v>
      </c>
      <c r="P1848">
        <v>4.3</v>
      </c>
      <c r="Q1848">
        <v>77.5</v>
      </c>
      <c r="R1848">
        <v>1019.7</v>
      </c>
      <c r="S1848" s="1" t="s">
        <v>80</v>
      </c>
      <c r="T1848">
        <v>38.969720000000002</v>
      </c>
      <c r="U1848">
        <v>-77.385189999999994</v>
      </c>
      <c r="V1848" s="1" t="s">
        <v>222</v>
      </c>
      <c r="W1848" s="1" t="s">
        <v>22</v>
      </c>
      <c r="X1848" s="1" t="s">
        <v>22</v>
      </c>
      <c r="Y1848" s="1" t="s">
        <v>24</v>
      </c>
    </row>
    <row r="1849" spans="1:25" x14ac:dyDescent="0.25">
      <c r="A1849" s="1" t="s">
        <v>222</v>
      </c>
      <c r="B1849" s="2">
        <v>42026</v>
      </c>
      <c r="C1849">
        <v>30.2</v>
      </c>
      <c r="D1849">
        <v>43</v>
      </c>
      <c r="E1849">
        <v>36</v>
      </c>
      <c r="F1849">
        <v>29.4</v>
      </c>
      <c r="G1849">
        <v>78.64</v>
      </c>
      <c r="I1849">
        <v>19.399999999999999</v>
      </c>
      <c r="J1849">
        <v>32.200000000000003</v>
      </c>
      <c r="K1849">
        <v>269.91000000000003</v>
      </c>
      <c r="L1849">
        <v>24.2</v>
      </c>
      <c r="M1849">
        <v>0</v>
      </c>
      <c r="N1849">
        <v>20.83</v>
      </c>
      <c r="O1849" s="1" t="s">
        <v>73</v>
      </c>
      <c r="P1849">
        <v>5.7</v>
      </c>
      <c r="Q1849">
        <v>74.8</v>
      </c>
      <c r="R1849">
        <v>1025.5</v>
      </c>
      <c r="S1849" s="1" t="s">
        <v>131</v>
      </c>
      <c r="T1849">
        <v>38.969720000000002</v>
      </c>
      <c r="U1849">
        <v>-77.385189999999994</v>
      </c>
      <c r="V1849" s="1" t="s">
        <v>222</v>
      </c>
      <c r="W1849" s="1" t="s">
        <v>22</v>
      </c>
      <c r="X1849" s="1" t="s">
        <v>22</v>
      </c>
      <c r="Y1849" s="1" t="s">
        <v>26</v>
      </c>
    </row>
    <row r="1850" spans="1:25" x14ac:dyDescent="0.25">
      <c r="A1850" s="1" t="s">
        <v>222</v>
      </c>
      <c r="B1850" s="2">
        <v>42027</v>
      </c>
      <c r="C1850">
        <v>23.4</v>
      </c>
      <c r="D1850">
        <v>39.9</v>
      </c>
      <c r="E1850">
        <v>32.700000000000003</v>
      </c>
      <c r="F1850">
        <v>26.3</v>
      </c>
      <c r="G1850">
        <v>77.91</v>
      </c>
      <c r="I1850">
        <v>10.1</v>
      </c>
      <c r="K1850">
        <v>207.38</v>
      </c>
      <c r="L1850">
        <v>19.899999999999999</v>
      </c>
      <c r="M1850">
        <v>0.5</v>
      </c>
      <c r="N1850">
        <v>29.17</v>
      </c>
      <c r="O1850" s="1" t="s">
        <v>22</v>
      </c>
      <c r="P1850">
        <v>7.9</v>
      </c>
      <c r="Q1850">
        <v>78.400000000000006</v>
      </c>
      <c r="R1850">
        <v>1024.2</v>
      </c>
      <c r="S1850" s="1" t="s">
        <v>421</v>
      </c>
      <c r="T1850">
        <v>38.969720000000002</v>
      </c>
      <c r="U1850">
        <v>-77.385189999999994</v>
      </c>
      <c r="V1850" s="1" t="s">
        <v>222</v>
      </c>
      <c r="W1850" s="1" t="s">
        <v>22</v>
      </c>
      <c r="X1850" s="1" t="s">
        <v>22</v>
      </c>
      <c r="Y1850" s="1" t="s">
        <v>24</v>
      </c>
    </row>
    <row r="1851" spans="1:25" x14ac:dyDescent="0.25">
      <c r="A1851" s="1" t="s">
        <v>222</v>
      </c>
      <c r="B1851" s="2">
        <v>42028</v>
      </c>
      <c r="C1851">
        <v>33.200000000000003</v>
      </c>
      <c r="D1851">
        <v>40.9</v>
      </c>
      <c r="E1851">
        <v>35.5</v>
      </c>
      <c r="F1851">
        <v>30.1</v>
      </c>
      <c r="G1851">
        <v>81.77</v>
      </c>
      <c r="I1851">
        <v>17.2</v>
      </c>
      <c r="K1851">
        <v>269.05</v>
      </c>
      <c r="L1851">
        <v>25.1</v>
      </c>
      <c r="M1851">
        <v>0.6</v>
      </c>
      <c r="N1851">
        <v>54.17</v>
      </c>
      <c r="O1851" s="1" t="s">
        <v>22</v>
      </c>
      <c r="P1851">
        <v>6.4</v>
      </c>
      <c r="Q1851">
        <v>82.5</v>
      </c>
      <c r="R1851">
        <v>1002.9</v>
      </c>
      <c r="S1851" s="1" t="s">
        <v>74</v>
      </c>
      <c r="T1851">
        <v>38.969720000000002</v>
      </c>
      <c r="U1851">
        <v>-77.385189999999994</v>
      </c>
      <c r="V1851" s="1" t="s">
        <v>222</v>
      </c>
      <c r="W1851" s="1" t="s">
        <v>22</v>
      </c>
      <c r="X1851" s="1" t="s">
        <v>22</v>
      </c>
      <c r="Y1851" s="1" t="s">
        <v>24</v>
      </c>
    </row>
    <row r="1852" spans="1:25" x14ac:dyDescent="0.25">
      <c r="A1852" s="1" t="s">
        <v>222</v>
      </c>
      <c r="B1852" s="2">
        <v>42029</v>
      </c>
      <c r="C1852">
        <v>35.1</v>
      </c>
      <c r="D1852">
        <v>46.2</v>
      </c>
      <c r="E1852">
        <v>40.6</v>
      </c>
      <c r="F1852">
        <v>29.2</v>
      </c>
      <c r="G1852">
        <v>63.91</v>
      </c>
      <c r="I1852">
        <v>9.1</v>
      </c>
      <c r="K1852">
        <v>208.76</v>
      </c>
      <c r="L1852">
        <v>28.2</v>
      </c>
      <c r="M1852">
        <v>0</v>
      </c>
      <c r="N1852">
        <v>0</v>
      </c>
      <c r="O1852" s="1" t="s">
        <v>22</v>
      </c>
      <c r="P1852">
        <v>10</v>
      </c>
      <c r="Q1852">
        <v>94.9</v>
      </c>
      <c r="R1852">
        <v>1009.4</v>
      </c>
      <c r="S1852" s="1" t="s">
        <v>22</v>
      </c>
      <c r="T1852">
        <v>38.969720000000002</v>
      </c>
      <c r="U1852">
        <v>-77.385189999999994</v>
      </c>
      <c r="V1852" s="1" t="s">
        <v>222</v>
      </c>
      <c r="W1852" s="1" t="s">
        <v>22</v>
      </c>
      <c r="X1852" s="1" t="s">
        <v>22</v>
      </c>
      <c r="Y1852" s="1" t="s">
        <v>23</v>
      </c>
    </row>
    <row r="1853" spans="1:25" x14ac:dyDescent="0.25">
      <c r="A1853" s="1" t="s">
        <v>222</v>
      </c>
      <c r="B1853" s="2">
        <v>42030</v>
      </c>
      <c r="C1853">
        <v>26.2</v>
      </c>
      <c r="D1853">
        <v>42.5</v>
      </c>
      <c r="E1853">
        <v>33.1</v>
      </c>
      <c r="F1853">
        <v>29.3</v>
      </c>
      <c r="G1853">
        <v>86.24</v>
      </c>
      <c r="I1853">
        <v>14.2</v>
      </c>
      <c r="K1853">
        <v>167.04</v>
      </c>
      <c r="L1853">
        <v>14.5</v>
      </c>
      <c r="M1853">
        <v>0.2</v>
      </c>
      <c r="N1853">
        <v>75</v>
      </c>
      <c r="O1853" s="1" t="s">
        <v>22</v>
      </c>
      <c r="P1853">
        <v>4.4000000000000004</v>
      </c>
      <c r="Q1853">
        <v>96.4</v>
      </c>
      <c r="R1853">
        <v>1008.2</v>
      </c>
      <c r="S1853" s="1" t="s">
        <v>369</v>
      </c>
      <c r="T1853">
        <v>38.969720000000002</v>
      </c>
      <c r="U1853">
        <v>-77.385189999999994</v>
      </c>
      <c r="V1853" s="1" t="s">
        <v>222</v>
      </c>
      <c r="W1853" s="1" t="s">
        <v>22</v>
      </c>
      <c r="X1853" s="1" t="s">
        <v>22</v>
      </c>
      <c r="Y1853" s="1" t="s">
        <v>24</v>
      </c>
    </row>
    <row r="1854" spans="1:25" x14ac:dyDescent="0.25">
      <c r="A1854" s="1" t="s">
        <v>222</v>
      </c>
      <c r="B1854" s="2">
        <v>42031</v>
      </c>
      <c r="C1854">
        <v>26.2</v>
      </c>
      <c r="D1854">
        <v>30.9</v>
      </c>
      <c r="E1854">
        <v>28.5</v>
      </c>
      <c r="F1854">
        <v>20.9</v>
      </c>
      <c r="G1854">
        <v>73.06</v>
      </c>
      <c r="I1854">
        <v>20.5</v>
      </c>
      <c r="J1854">
        <v>31.1</v>
      </c>
      <c r="K1854">
        <v>314.70999999999998</v>
      </c>
      <c r="L1854">
        <v>14.2</v>
      </c>
      <c r="M1854">
        <v>0</v>
      </c>
      <c r="N1854">
        <v>20.83</v>
      </c>
      <c r="O1854" s="1" t="s">
        <v>22</v>
      </c>
      <c r="P1854">
        <v>8.8000000000000007</v>
      </c>
      <c r="Q1854">
        <v>83.7</v>
      </c>
      <c r="R1854">
        <v>1010.2</v>
      </c>
      <c r="S1854" s="1" t="s">
        <v>244</v>
      </c>
      <c r="T1854">
        <v>38.969720000000002</v>
      </c>
      <c r="U1854">
        <v>-77.385189999999994</v>
      </c>
      <c r="V1854" s="1" t="s">
        <v>222</v>
      </c>
      <c r="W1854" s="1" t="s">
        <v>22</v>
      </c>
      <c r="X1854" s="1" t="s">
        <v>22</v>
      </c>
      <c r="Y1854" s="1" t="s">
        <v>23</v>
      </c>
    </row>
    <row r="1855" spans="1:25" x14ac:dyDescent="0.25">
      <c r="A1855" s="1" t="s">
        <v>222</v>
      </c>
      <c r="B1855" s="2">
        <v>42032</v>
      </c>
      <c r="C1855">
        <v>20</v>
      </c>
      <c r="D1855">
        <v>34.700000000000003</v>
      </c>
      <c r="E1855">
        <v>26.4</v>
      </c>
      <c r="F1855">
        <v>8.8000000000000007</v>
      </c>
      <c r="G1855">
        <v>48.06</v>
      </c>
      <c r="I1855">
        <v>19.3</v>
      </c>
      <c r="J1855">
        <v>31.1</v>
      </c>
      <c r="K1855">
        <v>326.04000000000002</v>
      </c>
      <c r="L1855">
        <v>8.1</v>
      </c>
      <c r="M1855">
        <v>0</v>
      </c>
      <c r="N1855">
        <v>0</v>
      </c>
      <c r="O1855" s="1" t="s">
        <v>22</v>
      </c>
      <c r="P1855">
        <v>10</v>
      </c>
      <c r="Q1855">
        <v>6.8</v>
      </c>
      <c r="R1855">
        <v>1022.9</v>
      </c>
      <c r="S1855" s="1" t="s">
        <v>22</v>
      </c>
      <c r="T1855">
        <v>38.969720000000002</v>
      </c>
      <c r="U1855">
        <v>-77.385189999999994</v>
      </c>
      <c r="V1855" s="1" t="s">
        <v>222</v>
      </c>
      <c r="W1855" s="1" t="s">
        <v>22</v>
      </c>
      <c r="X1855" s="1" t="s">
        <v>22</v>
      </c>
      <c r="Y1855" s="1" t="s">
        <v>28</v>
      </c>
    </row>
    <row r="1856" spans="1:25" x14ac:dyDescent="0.25">
      <c r="A1856" s="1" t="s">
        <v>222</v>
      </c>
      <c r="B1856" s="2">
        <v>42033</v>
      </c>
      <c r="C1856">
        <v>14.3</v>
      </c>
      <c r="D1856">
        <v>35.5</v>
      </c>
      <c r="E1856">
        <v>26.4</v>
      </c>
      <c r="F1856">
        <v>14.8</v>
      </c>
      <c r="G1856">
        <v>62.88</v>
      </c>
      <c r="I1856">
        <v>11.1</v>
      </c>
      <c r="K1856">
        <v>192.8</v>
      </c>
      <c r="L1856">
        <v>13.1</v>
      </c>
      <c r="M1856">
        <v>0</v>
      </c>
      <c r="N1856">
        <v>4.17</v>
      </c>
      <c r="O1856" s="1" t="s">
        <v>22</v>
      </c>
      <c r="P1856">
        <v>10</v>
      </c>
      <c r="Q1856">
        <v>69.5</v>
      </c>
      <c r="R1856">
        <v>1022.5</v>
      </c>
      <c r="S1856" s="1" t="s">
        <v>422</v>
      </c>
      <c r="T1856">
        <v>38.969720000000002</v>
      </c>
      <c r="U1856">
        <v>-77.385189999999994</v>
      </c>
      <c r="V1856" s="1" t="s">
        <v>222</v>
      </c>
      <c r="W1856" s="1" t="s">
        <v>22</v>
      </c>
      <c r="X1856" s="1" t="s">
        <v>22</v>
      </c>
      <c r="Y1856" s="1" t="s">
        <v>26</v>
      </c>
    </row>
    <row r="1857" spans="1:25" x14ac:dyDescent="0.25">
      <c r="A1857" s="1" t="s">
        <v>222</v>
      </c>
      <c r="B1857" s="2">
        <v>42034</v>
      </c>
      <c r="C1857">
        <v>20.100000000000001</v>
      </c>
      <c r="D1857">
        <v>38.799999999999997</v>
      </c>
      <c r="E1857">
        <v>32.200000000000003</v>
      </c>
      <c r="F1857">
        <v>18</v>
      </c>
      <c r="G1857">
        <v>56.06</v>
      </c>
      <c r="I1857">
        <v>33.4</v>
      </c>
      <c r="J1857">
        <v>42.5</v>
      </c>
      <c r="K1857">
        <v>302.5</v>
      </c>
      <c r="L1857">
        <v>4.3</v>
      </c>
      <c r="M1857">
        <v>0</v>
      </c>
      <c r="N1857">
        <v>8.33</v>
      </c>
      <c r="O1857" s="1" t="s">
        <v>22</v>
      </c>
      <c r="P1857">
        <v>9.9</v>
      </c>
      <c r="Q1857">
        <v>66.900000000000006</v>
      </c>
      <c r="R1857">
        <v>1018.1</v>
      </c>
      <c r="S1857" s="1" t="s">
        <v>60</v>
      </c>
      <c r="T1857">
        <v>38.969720000000002</v>
      </c>
      <c r="U1857">
        <v>-77.385189999999994</v>
      </c>
      <c r="V1857" s="1" t="s">
        <v>222</v>
      </c>
      <c r="W1857" s="1" t="s">
        <v>22</v>
      </c>
      <c r="X1857" s="1" t="s">
        <v>22</v>
      </c>
      <c r="Y1857" s="1" t="s">
        <v>26</v>
      </c>
    </row>
    <row r="1858" spans="1:25" x14ac:dyDescent="0.25">
      <c r="A1858" s="1" t="s">
        <v>222</v>
      </c>
      <c r="B1858" s="2">
        <v>42035</v>
      </c>
      <c r="C1858">
        <v>16.100000000000001</v>
      </c>
      <c r="D1858">
        <v>33</v>
      </c>
      <c r="E1858">
        <v>23</v>
      </c>
      <c r="F1858">
        <v>6.6</v>
      </c>
      <c r="G1858">
        <v>50.01</v>
      </c>
      <c r="I1858">
        <v>17.5</v>
      </c>
      <c r="J1858">
        <v>34.4</v>
      </c>
      <c r="K1858">
        <v>310.70999999999998</v>
      </c>
      <c r="L1858">
        <v>2.9</v>
      </c>
      <c r="M1858">
        <v>0</v>
      </c>
      <c r="N1858">
        <v>0</v>
      </c>
      <c r="O1858" s="1" t="s">
        <v>22</v>
      </c>
      <c r="P1858">
        <v>10</v>
      </c>
      <c r="Q1858">
        <v>10.3</v>
      </c>
      <c r="R1858">
        <v>1026.0999999999999</v>
      </c>
      <c r="S1858" s="1" t="s">
        <v>22</v>
      </c>
      <c r="T1858">
        <v>38.969720000000002</v>
      </c>
      <c r="U1858">
        <v>-77.385189999999994</v>
      </c>
      <c r="V1858" s="1" t="s">
        <v>222</v>
      </c>
      <c r="W1858" s="1" t="s">
        <v>22</v>
      </c>
      <c r="X1858" s="1" t="s">
        <v>22</v>
      </c>
      <c r="Y1858" s="1" t="s">
        <v>28</v>
      </c>
    </row>
    <row r="1859" spans="1:25" x14ac:dyDescent="0.25">
      <c r="A1859" s="1" t="s">
        <v>222</v>
      </c>
      <c r="B1859" s="2">
        <v>42036</v>
      </c>
      <c r="C1859">
        <v>19.5</v>
      </c>
      <c r="D1859">
        <v>40.5</v>
      </c>
      <c r="E1859">
        <v>31.7</v>
      </c>
      <c r="F1859">
        <v>16.7</v>
      </c>
      <c r="G1859">
        <v>56.24</v>
      </c>
      <c r="I1859">
        <v>8.9</v>
      </c>
      <c r="K1859">
        <v>165.83</v>
      </c>
      <c r="L1859">
        <v>22.4</v>
      </c>
      <c r="M1859">
        <v>0</v>
      </c>
      <c r="N1859">
        <v>4.17</v>
      </c>
      <c r="O1859" s="1" t="s">
        <v>22</v>
      </c>
      <c r="P1859">
        <v>9.6999999999999993</v>
      </c>
      <c r="Q1859">
        <v>94.8</v>
      </c>
      <c r="R1859">
        <v>1021.3</v>
      </c>
      <c r="S1859" s="1" t="s">
        <v>423</v>
      </c>
      <c r="T1859">
        <v>38.969720000000002</v>
      </c>
      <c r="U1859">
        <v>-77.385189999999994</v>
      </c>
      <c r="V1859" s="1" t="s">
        <v>222</v>
      </c>
      <c r="W1859" s="1" t="s">
        <v>22</v>
      </c>
      <c r="X1859" s="1" t="s">
        <v>22</v>
      </c>
      <c r="Y1859" s="1" t="s">
        <v>23</v>
      </c>
    </row>
    <row r="1860" spans="1:25" x14ac:dyDescent="0.25">
      <c r="A1860" s="1" t="s">
        <v>222</v>
      </c>
      <c r="B1860" s="2">
        <v>42037</v>
      </c>
      <c r="C1860">
        <v>24.3</v>
      </c>
      <c r="D1860">
        <v>46</v>
      </c>
      <c r="E1860">
        <v>34.1</v>
      </c>
      <c r="F1860">
        <v>25.1</v>
      </c>
      <c r="G1860">
        <v>71.69</v>
      </c>
      <c r="I1860">
        <v>33.1</v>
      </c>
      <c r="J1860">
        <v>50.6</v>
      </c>
      <c r="K1860">
        <v>247.71</v>
      </c>
      <c r="L1860">
        <v>10.1</v>
      </c>
      <c r="M1860">
        <v>0.2</v>
      </c>
      <c r="N1860">
        <v>29.17</v>
      </c>
      <c r="O1860" s="1" t="s">
        <v>22</v>
      </c>
      <c r="P1860">
        <v>8.1999999999999993</v>
      </c>
      <c r="Q1860">
        <v>77.099999999999994</v>
      </c>
      <c r="R1860">
        <v>1004.8</v>
      </c>
      <c r="S1860" s="1" t="s">
        <v>68</v>
      </c>
      <c r="T1860">
        <v>38.969720000000002</v>
      </c>
      <c r="U1860">
        <v>-77.385189999999994</v>
      </c>
      <c r="V1860" s="1" t="s">
        <v>222</v>
      </c>
      <c r="W1860" s="1" t="s">
        <v>22</v>
      </c>
      <c r="X1860" s="1" t="s">
        <v>22</v>
      </c>
      <c r="Y1860" s="1" t="s">
        <v>24</v>
      </c>
    </row>
    <row r="1861" spans="1:25" x14ac:dyDescent="0.25">
      <c r="A1861" s="1" t="s">
        <v>222</v>
      </c>
      <c r="B1861" s="2">
        <v>42038</v>
      </c>
      <c r="C1861">
        <v>21.7</v>
      </c>
      <c r="D1861">
        <v>34.9</v>
      </c>
      <c r="E1861">
        <v>26.9</v>
      </c>
      <c r="F1861">
        <v>7.9</v>
      </c>
      <c r="G1861">
        <v>45</v>
      </c>
      <c r="I1861">
        <v>17</v>
      </c>
      <c r="J1861">
        <v>41.4</v>
      </c>
      <c r="K1861">
        <v>268.20999999999998</v>
      </c>
      <c r="L1861">
        <v>7.6</v>
      </c>
      <c r="M1861">
        <v>0</v>
      </c>
      <c r="N1861">
        <v>0</v>
      </c>
      <c r="O1861" s="1" t="s">
        <v>22</v>
      </c>
      <c r="P1861">
        <v>10</v>
      </c>
      <c r="Q1861">
        <v>26.6</v>
      </c>
      <c r="R1861">
        <v>1025.3</v>
      </c>
      <c r="S1861" s="1" t="s">
        <v>22</v>
      </c>
      <c r="T1861">
        <v>38.969720000000002</v>
      </c>
      <c r="U1861">
        <v>-77.385189999999994</v>
      </c>
      <c r="V1861" s="1" t="s">
        <v>222</v>
      </c>
      <c r="W1861" s="1" t="s">
        <v>22</v>
      </c>
      <c r="X1861" s="1" t="s">
        <v>22</v>
      </c>
      <c r="Y1861" s="1" t="s">
        <v>26</v>
      </c>
    </row>
    <row r="1862" spans="1:25" x14ac:dyDescent="0.25">
      <c r="A1862" s="1" t="s">
        <v>222</v>
      </c>
      <c r="B1862" s="2">
        <v>42039</v>
      </c>
      <c r="C1862">
        <v>21.9</v>
      </c>
      <c r="D1862">
        <v>52.9</v>
      </c>
      <c r="E1862">
        <v>38</v>
      </c>
      <c r="F1862">
        <v>20.8</v>
      </c>
      <c r="G1862">
        <v>52.4</v>
      </c>
      <c r="I1862">
        <v>13.7</v>
      </c>
      <c r="K1862">
        <v>189.29</v>
      </c>
      <c r="L1862">
        <v>21</v>
      </c>
      <c r="M1862">
        <v>0</v>
      </c>
      <c r="N1862">
        <v>0</v>
      </c>
      <c r="O1862" s="1" t="s">
        <v>22</v>
      </c>
      <c r="P1862">
        <v>10</v>
      </c>
      <c r="Q1862">
        <v>75.8</v>
      </c>
      <c r="R1862">
        <v>1020.2</v>
      </c>
      <c r="S1862" s="1" t="s">
        <v>22</v>
      </c>
      <c r="T1862">
        <v>38.969720000000002</v>
      </c>
      <c r="U1862">
        <v>-77.385189999999994</v>
      </c>
      <c r="V1862" s="1" t="s">
        <v>222</v>
      </c>
      <c r="W1862" s="1" t="s">
        <v>22</v>
      </c>
      <c r="X1862" s="1" t="s">
        <v>22</v>
      </c>
      <c r="Y1862" s="1" t="s">
        <v>23</v>
      </c>
    </row>
    <row r="1863" spans="1:25" x14ac:dyDescent="0.25">
      <c r="A1863" s="1" t="s">
        <v>222</v>
      </c>
      <c r="B1863" s="2">
        <v>42040</v>
      </c>
      <c r="C1863">
        <v>17.899999999999999</v>
      </c>
      <c r="D1863">
        <v>42.2</v>
      </c>
      <c r="E1863">
        <v>30.1</v>
      </c>
      <c r="F1863">
        <v>9.6999999999999993</v>
      </c>
      <c r="G1863">
        <v>42.83</v>
      </c>
      <c r="I1863">
        <v>31.7</v>
      </c>
      <c r="J1863">
        <v>42.5</v>
      </c>
      <c r="K1863">
        <v>311.38</v>
      </c>
      <c r="L1863">
        <v>5.0999999999999996</v>
      </c>
      <c r="M1863">
        <v>0</v>
      </c>
      <c r="N1863">
        <v>0</v>
      </c>
      <c r="O1863" s="1" t="s">
        <v>22</v>
      </c>
      <c r="P1863">
        <v>10</v>
      </c>
      <c r="Q1863">
        <v>54.5</v>
      </c>
      <c r="R1863">
        <v>1019.7</v>
      </c>
      <c r="S1863" s="1" t="s">
        <v>22</v>
      </c>
      <c r="T1863">
        <v>38.969720000000002</v>
      </c>
      <c r="U1863">
        <v>-77.385189999999994</v>
      </c>
      <c r="V1863" s="1" t="s">
        <v>222</v>
      </c>
      <c r="W1863" s="1" t="s">
        <v>22</v>
      </c>
      <c r="X1863" s="1" t="s">
        <v>22</v>
      </c>
      <c r="Y1863" s="1" t="s">
        <v>26</v>
      </c>
    </row>
    <row r="1864" spans="1:25" x14ac:dyDescent="0.25">
      <c r="A1864" s="1" t="s">
        <v>222</v>
      </c>
      <c r="B1864" s="2">
        <v>42041</v>
      </c>
      <c r="C1864">
        <v>10.199999999999999</v>
      </c>
      <c r="D1864">
        <v>35.9</v>
      </c>
      <c r="E1864">
        <v>22.7</v>
      </c>
      <c r="F1864">
        <v>3.9</v>
      </c>
      <c r="G1864">
        <v>46.03</v>
      </c>
      <c r="I1864">
        <v>12.1</v>
      </c>
      <c r="K1864">
        <v>229.05</v>
      </c>
      <c r="L1864">
        <v>4.4000000000000004</v>
      </c>
      <c r="M1864">
        <v>0</v>
      </c>
      <c r="N1864">
        <v>0</v>
      </c>
      <c r="O1864" s="1" t="s">
        <v>22</v>
      </c>
      <c r="P1864">
        <v>10</v>
      </c>
      <c r="Q1864">
        <v>42.6</v>
      </c>
      <c r="R1864">
        <v>1025.0999999999999</v>
      </c>
      <c r="S1864" s="1" t="s">
        <v>22</v>
      </c>
      <c r="T1864">
        <v>38.969720000000002</v>
      </c>
      <c r="U1864">
        <v>-77.385189999999994</v>
      </c>
      <c r="V1864" s="1" t="s">
        <v>222</v>
      </c>
      <c r="W1864" s="1" t="s">
        <v>22</v>
      </c>
      <c r="X1864" s="1" t="s">
        <v>22</v>
      </c>
      <c r="Y1864" s="1" t="s">
        <v>26</v>
      </c>
    </row>
    <row r="1865" spans="1:25" x14ac:dyDescent="0.25">
      <c r="A1865" s="1" t="s">
        <v>222</v>
      </c>
      <c r="B1865" s="2">
        <v>42042</v>
      </c>
      <c r="C1865">
        <v>18.600000000000001</v>
      </c>
      <c r="D1865">
        <v>45.9</v>
      </c>
      <c r="E1865">
        <v>32.1</v>
      </c>
      <c r="F1865">
        <v>14.3</v>
      </c>
      <c r="G1865">
        <v>51.12</v>
      </c>
      <c r="I1865">
        <v>7.9</v>
      </c>
      <c r="K1865">
        <v>197.89</v>
      </c>
      <c r="L1865">
        <v>14.6</v>
      </c>
      <c r="M1865">
        <v>0</v>
      </c>
      <c r="N1865">
        <v>0</v>
      </c>
      <c r="O1865" s="1" t="s">
        <v>22</v>
      </c>
      <c r="P1865">
        <v>9.9</v>
      </c>
      <c r="Q1865">
        <v>74.599999999999994</v>
      </c>
      <c r="R1865">
        <v>1018.9</v>
      </c>
      <c r="S1865" s="1" t="s">
        <v>22</v>
      </c>
      <c r="T1865">
        <v>38.969720000000002</v>
      </c>
      <c r="U1865">
        <v>-77.385189999999994</v>
      </c>
      <c r="V1865" s="1" t="s">
        <v>222</v>
      </c>
      <c r="W1865" s="1" t="s">
        <v>22</v>
      </c>
      <c r="X1865" s="1" t="s">
        <v>22</v>
      </c>
      <c r="Y1865" s="1" t="s">
        <v>26</v>
      </c>
    </row>
    <row r="1866" spans="1:25" x14ac:dyDescent="0.25">
      <c r="A1866" s="1" t="s">
        <v>222</v>
      </c>
      <c r="B1866" s="2">
        <v>42043</v>
      </c>
      <c r="C1866">
        <v>27.6</v>
      </c>
      <c r="D1866">
        <v>56.6</v>
      </c>
      <c r="E1866">
        <v>39.4</v>
      </c>
      <c r="F1866">
        <v>24.1</v>
      </c>
      <c r="G1866">
        <v>56.26</v>
      </c>
      <c r="I1866">
        <v>7.8</v>
      </c>
      <c r="K1866">
        <v>253.39</v>
      </c>
      <c r="L1866">
        <v>31.5</v>
      </c>
      <c r="M1866">
        <v>0</v>
      </c>
      <c r="N1866">
        <v>0</v>
      </c>
      <c r="O1866" s="1" t="s">
        <v>22</v>
      </c>
      <c r="P1866">
        <v>9.9</v>
      </c>
      <c r="Q1866">
        <v>80.5</v>
      </c>
      <c r="R1866">
        <v>1010.6</v>
      </c>
      <c r="S1866" s="1" t="s">
        <v>22</v>
      </c>
      <c r="T1866">
        <v>38.969720000000002</v>
      </c>
      <c r="U1866">
        <v>-77.385189999999994</v>
      </c>
      <c r="V1866" s="1" t="s">
        <v>222</v>
      </c>
      <c r="W1866" s="1" t="s">
        <v>22</v>
      </c>
      <c r="X1866" s="1" t="s">
        <v>22</v>
      </c>
      <c r="Y1866" s="1" t="s">
        <v>23</v>
      </c>
    </row>
    <row r="1867" spans="1:25" x14ac:dyDescent="0.25">
      <c r="A1867" s="1" t="s">
        <v>222</v>
      </c>
      <c r="B1867" s="2">
        <v>42044</v>
      </c>
      <c r="C1867">
        <v>32</v>
      </c>
      <c r="D1867">
        <v>38.799999999999997</v>
      </c>
      <c r="E1867">
        <v>36.799999999999997</v>
      </c>
      <c r="F1867">
        <v>30.8</v>
      </c>
      <c r="G1867">
        <v>79.489999999999995</v>
      </c>
      <c r="I1867">
        <v>11.5</v>
      </c>
      <c r="K1867">
        <v>90.08</v>
      </c>
      <c r="L1867">
        <v>25</v>
      </c>
      <c r="M1867">
        <v>0.1</v>
      </c>
      <c r="N1867">
        <v>25</v>
      </c>
      <c r="O1867" s="1" t="s">
        <v>22</v>
      </c>
      <c r="P1867">
        <v>6.1</v>
      </c>
      <c r="Q1867">
        <v>99.2</v>
      </c>
      <c r="R1867">
        <v>1011.7</v>
      </c>
      <c r="S1867" s="1" t="s">
        <v>175</v>
      </c>
      <c r="T1867">
        <v>38.969720000000002</v>
      </c>
      <c r="U1867">
        <v>-77.385189999999994</v>
      </c>
      <c r="V1867" s="1" t="s">
        <v>222</v>
      </c>
      <c r="W1867" s="1" t="s">
        <v>22</v>
      </c>
      <c r="X1867" s="1" t="s">
        <v>22</v>
      </c>
      <c r="Y1867" s="1" t="s">
        <v>24</v>
      </c>
    </row>
    <row r="1868" spans="1:25" x14ac:dyDescent="0.25">
      <c r="A1868" s="1" t="s">
        <v>222</v>
      </c>
      <c r="B1868" s="2">
        <v>42045</v>
      </c>
      <c r="C1868">
        <v>29.2</v>
      </c>
      <c r="D1868">
        <v>37.9</v>
      </c>
      <c r="E1868">
        <v>32.799999999999997</v>
      </c>
      <c r="F1868">
        <v>26.4</v>
      </c>
      <c r="G1868">
        <v>77.319999999999993</v>
      </c>
      <c r="I1868">
        <v>17.399999999999999</v>
      </c>
      <c r="K1868">
        <v>312.20999999999998</v>
      </c>
      <c r="L1868">
        <v>19.600000000000001</v>
      </c>
      <c r="M1868">
        <v>0</v>
      </c>
      <c r="N1868">
        <v>8.33</v>
      </c>
      <c r="O1868" s="1" t="s">
        <v>22</v>
      </c>
      <c r="P1868">
        <v>9.6999999999999993</v>
      </c>
      <c r="Q1868">
        <v>81.5</v>
      </c>
      <c r="R1868">
        <v>1016.7</v>
      </c>
      <c r="S1868" s="1" t="s">
        <v>418</v>
      </c>
      <c r="T1868">
        <v>38.969720000000002</v>
      </c>
      <c r="U1868">
        <v>-77.385189999999994</v>
      </c>
      <c r="V1868" s="1" t="s">
        <v>222</v>
      </c>
      <c r="W1868" s="1" t="s">
        <v>22</v>
      </c>
      <c r="X1868" s="1" t="s">
        <v>22</v>
      </c>
      <c r="Y1868" s="1" t="s">
        <v>23</v>
      </c>
    </row>
    <row r="1869" spans="1:25" x14ac:dyDescent="0.25">
      <c r="A1869" s="1" t="s">
        <v>222</v>
      </c>
      <c r="B1869" s="2">
        <v>42046</v>
      </c>
      <c r="C1869">
        <v>25.3</v>
      </c>
      <c r="D1869">
        <v>43</v>
      </c>
      <c r="E1869">
        <v>34.1</v>
      </c>
      <c r="F1869">
        <v>20.8</v>
      </c>
      <c r="G1869">
        <v>60.22</v>
      </c>
      <c r="I1869">
        <v>10.7</v>
      </c>
      <c r="K1869">
        <v>237.52</v>
      </c>
      <c r="L1869">
        <v>17.7</v>
      </c>
      <c r="M1869">
        <v>0</v>
      </c>
      <c r="N1869">
        <v>0</v>
      </c>
      <c r="O1869" s="1" t="s">
        <v>22</v>
      </c>
      <c r="P1869">
        <v>10</v>
      </c>
      <c r="Q1869">
        <v>41.8</v>
      </c>
      <c r="R1869">
        <v>1016.6</v>
      </c>
      <c r="S1869" s="1" t="s">
        <v>22</v>
      </c>
      <c r="T1869">
        <v>38.969720000000002</v>
      </c>
      <c r="U1869">
        <v>-77.385189999999994</v>
      </c>
      <c r="V1869" s="1" t="s">
        <v>222</v>
      </c>
      <c r="W1869" s="1" t="s">
        <v>22</v>
      </c>
      <c r="X1869" s="1" t="s">
        <v>22</v>
      </c>
      <c r="Y1869" s="1" t="s">
        <v>26</v>
      </c>
    </row>
    <row r="1870" spans="1:25" x14ac:dyDescent="0.25">
      <c r="A1870" s="1" t="s">
        <v>222</v>
      </c>
      <c r="B1870" s="2">
        <v>42047</v>
      </c>
      <c r="C1870">
        <v>19.2</v>
      </c>
      <c r="D1870">
        <v>38.4</v>
      </c>
      <c r="E1870">
        <v>32</v>
      </c>
      <c r="F1870">
        <v>19.3</v>
      </c>
      <c r="G1870">
        <v>60.86</v>
      </c>
      <c r="I1870">
        <v>30.1</v>
      </c>
      <c r="J1870">
        <v>48.3</v>
      </c>
      <c r="K1870">
        <v>259.29000000000002</v>
      </c>
      <c r="L1870">
        <v>2.7</v>
      </c>
      <c r="M1870">
        <v>0</v>
      </c>
      <c r="N1870">
        <v>0</v>
      </c>
      <c r="O1870" s="1" t="s">
        <v>22</v>
      </c>
      <c r="P1870">
        <v>9.6</v>
      </c>
      <c r="Q1870">
        <v>81.099999999999994</v>
      </c>
      <c r="R1870">
        <v>1012.6</v>
      </c>
      <c r="S1870" s="1" t="s">
        <v>60</v>
      </c>
      <c r="T1870">
        <v>38.969720000000002</v>
      </c>
      <c r="U1870">
        <v>-77.385189999999994</v>
      </c>
      <c r="V1870" s="1" t="s">
        <v>222</v>
      </c>
      <c r="W1870" s="1" t="s">
        <v>22</v>
      </c>
      <c r="X1870" s="1" t="s">
        <v>22</v>
      </c>
      <c r="Y1870" s="1" t="s">
        <v>23</v>
      </c>
    </row>
    <row r="1871" spans="1:25" x14ac:dyDescent="0.25">
      <c r="A1871" s="1" t="s">
        <v>222</v>
      </c>
      <c r="B1871" s="2">
        <v>42048</v>
      </c>
      <c r="C1871">
        <v>11.1</v>
      </c>
      <c r="D1871">
        <v>26.2</v>
      </c>
      <c r="E1871">
        <v>17.899999999999999</v>
      </c>
      <c r="F1871">
        <v>-1</v>
      </c>
      <c r="G1871">
        <v>43.68</v>
      </c>
      <c r="I1871">
        <v>27.2</v>
      </c>
      <c r="J1871">
        <v>32.200000000000003</v>
      </c>
      <c r="K1871">
        <v>303.27</v>
      </c>
      <c r="L1871">
        <v>-4.9000000000000004</v>
      </c>
      <c r="M1871">
        <v>0</v>
      </c>
      <c r="N1871">
        <v>0</v>
      </c>
      <c r="O1871" s="1" t="s">
        <v>22</v>
      </c>
      <c r="P1871">
        <v>10</v>
      </c>
      <c r="Q1871">
        <v>19.100000000000001</v>
      </c>
      <c r="R1871">
        <v>1023.8</v>
      </c>
      <c r="S1871" s="1" t="s">
        <v>22</v>
      </c>
      <c r="T1871">
        <v>38.969720000000002</v>
      </c>
      <c r="U1871">
        <v>-77.385189999999994</v>
      </c>
      <c r="V1871" s="1" t="s">
        <v>222</v>
      </c>
      <c r="W1871" s="1" t="s">
        <v>22</v>
      </c>
      <c r="X1871" s="1" t="s">
        <v>22</v>
      </c>
      <c r="Y1871" s="1" t="s">
        <v>28</v>
      </c>
    </row>
    <row r="1872" spans="1:25" x14ac:dyDescent="0.25">
      <c r="A1872" s="1" t="s">
        <v>222</v>
      </c>
      <c r="B1872" s="2">
        <v>42049</v>
      </c>
      <c r="C1872">
        <v>15.3</v>
      </c>
      <c r="D1872">
        <v>41.9</v>
      </c>
      <c r="E1872">
        <v>26.4</v>
      </c>
      <c r="F1872">
        <v>10</v>
      </c>
      <c r="G1872">
        <v>50.99</v>
      </c>
      <c r="I1872">
        <v>33.200000000000003</v>
      </c>
      <c r="J1872">
        <v>52.8</v>
      </c>
      <c r="K1872">
        <v>217.95</v>
      </c>
      <c r="L1872">
        <v>-4.8</v>
      </c>
      <c r="M1872">
        <v>0</v>
      </c>
      <c r="N1872">
        <v>4.17</v>
      </c>
      <c r="O1872" s="1" t="s">
        <v>73</v>
      </c>
      <c r="P1872">
        <v>9.5</v>
      </c>
      <c r="Q1872">
        <v>83.6</v>
      </c>
      <c r="R1872">
        <v>1008.8</v>
      </c>
      <c r="S1872" s="1" t="s">
        <v>424</v>
      </c>
      <c r="T1872">
        <v>38.969720000000002</v>
      </c>
      <c r="U1872">
        <v>-77.385189999999994</v>
      </c>
      <c r="V1872" s="1" t="s">
        <v>222</v>
      </c>
      <c r="W1872" s="1" t="s">
        <v>22</v>
      </c>
      <c r="X1872" s="1" t="s">
        <v>22</v>
      </c>
      <c r="Y1872" s="1" t="s">
        <v>23</v>
      </c>
    </row>
    <row r="1873" spans="1:25" x14ac:dyDescent="0.25">
      <c r="A1873" s="1" t="s">
        <v>222</v>
      </c>
      <c r="B1873" s="2">
        <v>42050</v>
      </c>
      <c r="C1873">
        <v>7.1</v>
      </c>
      <c r="D1873">
        <v>17.2</v>
      </c>
      <c r="E1873">
        <v>11.9</v>
      </c>
      <c r="F1873">
        <v>-7.1</v>
      </c>
      <c r="G1873">
        <v>41.68</v>
      </c>
      <c r="I1873">
        <v>39.1</v>
      </c>
      <c r="J1873">
        <v>56.4</v>
      </c>
      <c r="K1873">
        <v>308.42</v>
      </c>
      <c r="L1873">
        <v>-17.899999999999999</v>
      </c>
      <c r="M1873">
        <v>0</v>
      </c>
      <c r="N1873">
        <v>0</v>
      </c>
      <c r="O1873" s="1" t="s">
        <v>73</v>
      </c>
      <c r="P1873">
        <v>9.6999999999999993</v>
      </c>
      <c r="Q1873">
        <v>30.9</v>
      </c>
      <c r="R1873">
        <v>1020.4</v>
      </c>
      <c r="S1873" s="1" t="s">
        <v>275</v>
      </c>
      <c r="T1873">
        <v>38.969720000000002</v>
      </c>
      <c r="U1873">
        <v>-77.385189999999994</v>
      </c>
      <c r="V1873" s="1" t="s">
        <v>222</v>
      </c>
      <c r="W1873" s="1" t="s">
        <v>22</v>
      </c>
      <c r="X1873" s="1" t="s">
        <v>22</v>
      </c>
      <c r="Y1873" s="1" t="s">
        <v>26</v>
      </c>
    </row>
    <row r="1874" spans="1:25" x14ac:dyDescent="0.25">
      <c r="A1874" s="1" t="s">
        <v>222</v>
      </c>
      <c r="B1874" s="2">
        <v>42051</v>
      </c>
      <c r="C1874">
        <v>6.3</v>
      </c>
      <c r="D1874">
        <v>16.100000000000001</v>
      </c>
      <c r="E1874">
        <v>10.9</v>
      </c>
      <c r="F1874">
        <v>-2.9</v>
      </c>
      <c r="G1874">
        <v>55.84</v>
      </c>
      <c r="I1874">
        <v>15.3</v>
      </c>
      <c r="K1874">
        <v>262.36</v>
      </c>
      <c r="L1874">
        <v>-11.3</v>
      </c>
      <c r="M1874">
        <v>0.3</v>
      </c>
      <c r="N1874">
        <v>29.17</v>
      </c>
      <c r="O1874" s="1" t="s">
        <v>73</v>
      </c>
      <c r="P1874">
        <v>7</v>
      </c>
      <c r="Q1874">
        <v>53.1</v>
      </c>
      <c r="R1874">
        <v>1025.8</v>
      </c>
      <c r="S1874" s="1" t="s">
        <v>116</v>
      </c>
      <c r="T1874">
        <v>38.969720000000002</v>
      </c>
      <c r="U1874">
        <v>-77.385189999999994</v>
      </c>
      <c r="V1874" s="1" t="s">
        <v>222</v>
      </c>
      <c r="W1874" s="1" t="s">
        <v>22</v>
      </c>
      <c r="X1874" s="1" t="s">
        <v>22</v>
      </c>
      <c r="Y1874" s="1" t="s">
        <v>25</v>
      </c>
    </row>
    <row r="1875" spans="1:25" x14ac:dyDescent="0.25">
      <c r="A1875" s="1" t="s">
        <v>222</v>
      </c>
      <c r="B1875" s="2">
        <v>42052</v>
      </c>
      <c r="C1875">
        <v>10.7</v>
      </c>
      <c r="D1875">
        <v>26.9</v>
      </c>
      <c r="E1875">
        <v>18.100000000000001</v>
      </c>
      <c r="F1875">
        <v>9.9</v>
      </c>
      <c r="G1875">
        <v>71.37</v>
      </c>
      <c r="I1875">
        <v>12.9</v>
      </c>
      <c r="K1875">
        <v>215.29</v>
      </c>
      <c r="L1875">
        <v>1.8</v>
      </c>
      <c r="M1875">
        <v>0.1</v>
      </c>
      <c r="N1875">
        <v>50</v>
      </c>
      <c r="O1875" s="1" t="s">
        <v>22</v>
      </c>
      <c r="P1875">
        <v>8.3000000000000007</v>
      </c>
      <c r="Q1875">
        <v>69.400000000000006</v>
      </c>
      <c r="R1875">
        <v>1013.9</v>
      </c>
      <c r="S1875" s="1" t="s">
        <v>116</v>
      </c>
      <c r="T1875">
        <v>38.969720000000002</v>
      </c>
      <c r="U1875">
        <v>-77.385189999999994</v>
      </c>
      <c r="V1875" s="1" t="s">
        <v>222</v>
      </c>
      <c r="W1875" s="1" t="s">
        <v>22</v>
      </c>
      <c r="X1875" s="1" t="s">
        <v>22</v>
      </c>
      <c r="Y1875" s="1" t="s">
        <v>25</v>
      </c>
    </row>
    <row r="1876" spans="1:25" x14ac:dyDescent="0.25">
      <c r="A1876" s="1" t="s">
        <v>222</v>
      </c>
      <c r="B1876" s="2">
        <v>42053</v>
      </c>
      <c r="C1876">
        <v>3.3</v>
      </c>
      <c r="D1876">
        <v>32</v>
      </c>
      <c r="E1876">
        <v>18.100000000000001</v>
      </c>
      <c r="F1876">
        <v>6.7</v>
      </c>
      <c r="G1876">
        <v>63.61</v>
      </c>
      <c r="I1876">
        <v>25.3</v>
      </c>
      <c r="J1876">
        <v>39.1</v>
      </c>
      <c r="K1876">
        <v>254.26</v>
      </c>
      <c r="L1876">
        <v>-0.7</v>
      </c>
      <c r="M1876">
        <v>0</v>
      </c>
      <c r="N1876">
        <v>4.17</v>
      </c>
      <c r="O1876" s="1" t="s">
        <v>206</v>
      </c>
      <c r="P1876">
        <v>9.4</v>
      </c>
      <c r="Q1876">
        <v>53.2</v>
      </c>
      <c r="R1876">
        <v>1011.8</v>
      </c>
      <c r="S1876" s="1" t="s">
        <v>113</v>
      </c>
      <c r="T1876">
        <v>38.969720000000002</v>
      </c>
      <c r="U1876">
        <v>-77.385189999999994</v>
      </c>
      <c r="V1876" s="1" t="s">
        <v>222</v>
      </c>
      <c r="W1876" s="1" t="s">
        <v>22</v>
      </c>
      <c r="X1876" s="1" t="s">
        <v>22</v>
      </c>
      <c r="Y1876" s="1" t="s">
        <v>26</v>
      </c>
    </row>
    <row r="1877" spans="1:25" x14ac:dyDescent="0.25">
      <c r="A1877" s="1" t="s">
        <v>222</v>
      </c>
      <c r="B1877" s="2">
        <v>42054</v>
      </c>
      <c r="C1877">
        <v>8.1999999999999993</v>
      </c>
      <c r="D1877">
        <v>16.100000000000001</v>
      </c>
      <c r="E1877">
        <v>11.9</v>
      </c>
      <c r="F1877">
        <v>-5.4</v>
      </c>
      <c r="G1877">
        <v>45.39</v>
      </c>
      <c r="I1877">
        <v>23.5</v>
      </c>
      <c r="J1877">
        <v>34.4</v>
      </c>
      <c r="K1877">
        <v>289.12</v>
      </c>
      <c r="L1877">
        <v>-12</v>
      </c>
      <c r="M1877">
        <v>0</v>
      </c>
      <c r="N1877">
        <v>0</v>
      </c>
      <c r="O1877" s="1" t="s">
        <v>22</v>
      </c>
      <c r="P1877">
        <v>9.6999999999999993</v>
      </c>
      <c r="Q1877">
        <v>47.8</v>
      </c>
      <c r="R1877">
        <v>1018.4</v>
      </c>
      <c r="S1877" s="1" t="s">
        <v>60</v>
      </c>
      <c r="T1877">
        <v>38.969720000000002</v>
      </c>
      <c r="U1877">
        <v>-77.385189999999994</v>
      </c>
      <c r="V1877" s="1" t="s">
        <v>222</v>
      </c>
      <c r="W1877" s="1" t="s">
        <v>22</v>
      </c>
      <c r="X1877" s="1" t="s">
        <v>22</v>
      </c>
      <c r="Y1877" s="1" t="s">
        <v>26</v>
      </c>
    </row>
    <row r="1878" spans="1:25" x14ac:dyDescent="0.25">
      <c r="A1878" s="1" t="s">
        <v>222</v>
      </c>
      <c r="B1878" s="2">
        <v>42055</v>
      </c>
      <c r="C1878">
        <v>1.5</v>
      </c>
      <c r="D1878">
        <v>17.899999999999999</v>
      </c>
      <c r="E1878">
        <v>9.6</v>
      </c>
      <c r="F1878">
        <v>-10.3</v>
      </c>
      <c r="G1878">
        <v>39.909999999999997</v>
      </c>
      <c r="I1878">
        <v>20.399999999999999</v>
      </c>
      <c r="J1878">
        <v>35.6</v>
      </c>
      <c r="K1878">
        <v>269.58</v>
      </c>
      <c r="L1878">
        <v>-16.399999999999999</v>
      </c>
      <c r="M1878">
        <v>0</v>
      </c>
      <c r="N1878">
        <v>0</v>
      </c>
      <c r="O1878" s="1" t="s">
        <v>206</v>
      </c>
      <c r="P1878">
        <v>10</v>
      </c>
      <c r="Q1878">
        <v>19.100000000000001</v>
      </c>
      <c r="R1878">
        <v>1029.7</v>
      </c>
      <c r="S1878" s="1" t="s">
        <v>22</v>
      </c>
      <c r="T1878">
        <v>38.969720000000002</v>
      </c>
      <c r="U1878">
        <v>-77.385189999999994</v>
      </c>
      <c r="V1878" s="1" t="s">
        <v>222</v>
      </c>
      <c r="W1878" s="1" t="s">
        <v>22</v>
      </c>
      <c r="X1878" s="1" t="s">
        <v>22</v>
      </c>
      <c r="Y1878" s="1" t="s">
        <v>28</v>
      </c>
    </row>
    <row r="1879" spans="1:25" x14ac:dyDescent="0.25">
      <c r="A1879" s="1" t="s">
        <v>222</v>
      </c>
      <c r="B1879" s="2">
        <v>42056</v>
      </c>
      <c r="C1879">
        <v>11.2</v>
      </c>
      <c r="D1879">
        <v>33.1</v>
      </c>
      <c r="E1879">
        <v>19.3</v>
      </c>
      <c r="F1879">
        <v>9.3000000000000007</v>
      </c>
      <c r="G1879">
        <v>67.400000000000006</v>
      </c>
      <c r="I1879">
        <v>14.4</v>
      </c>
      <c r="K1879">
        <v>177.38</v>
      </c>
      <c r="L1879">
        <v>1.4</v>
      </c>
      <c r="M1879">
        <v>0.9</v>
      </c>
      <c r="N1879">
        <v>54.17</v>
      </c>
      <c r="O1879" s="1" t="s">
        <v>71</v>
      </c>
      <c r="P1879">
        <v>5.0999999999999996</v>
      </c>
      <c r="Q1879">
        <v>65.099999999999994</v>
      </c>
      <c r="R1879">
        <v>1027.0999999999999</v>
      </c>
      <c r="S1879" s="1" t="s">
        <v>425</v>
      </c>
      <c r="T1879">
        <v>38.969720000000002</v>
      </c>
      <c r="U1879">
        <v>-77.385189999999994</v>
      </c>
      <c r="V1879" s="1" t="s">
        <v>222</v>
      </c>
      <c r="W1879" s="1" t="s">
        <v>22</v>
      </c>
      <c r="X1879" s="1" t="s">
        <v>22</v>
      </c>
      <c r="Y1879" s="1" t="s">
        <v>25</v>
      </c>
    </row>
    <row r="1880" spans="1:25" x14ac:dyDescent="0.25">
      <c r="A1880" s="1" t="s">
        <v>222</v>
      </c>
      <c r="B1880" s="2">
        <v>42057</v>
      </c>
      <c r="C1880">
        <v>33.1</v>
      </c>
      <c r="D1880">
        <v>46.1</v>
      </c>
      <c r="E1880">
        <v>37</v>
      </c>
      <c r="F1880">
        <v>31.2</v>
      </c>
      <c r="G1880">
        <v>80.45</v>
      </c>
      <c r="I1880">
        <v>8.6999999999999993</v>
      </c>
      <c r="K1880">
        <v>281.19</v>
      </c>
      <c r="L1880">
        <v>27.5</v>
      </c>
      <c r="M1880">
        <v>0.1</v>
      </c>
      <c r="N1880">
        <v>58.33</v>
      </c>
      <c r="O1880" s="1" t="s">
        <v>426</v>
      </c>
      <c r="P1880">
        <v>6.6</v>
      </c>
      <c r="Q1880">
        <v>81.5</v>
      </c>
      <c r="R1880">
        <v>1021.9</v>
      </c>
      <c r="S1880" s="1" t="s">
        <v>68</v>
      </c>
      <c r="T1880">
        <v>38.969720000000002</v>
      </c>
      <c r="U1880">
        <v>-77.385189999999994</v>
      </c>
      <c r="V1880" s="1" t="s">
        <v>222</v>
      </c>
      <c r="W1880" s="1" t="s">
        <v>22</v>
      </c>
      <c r="X1880" s="1" t="s">
        <v>22</v>
      </c>
      <c r="Y1880" s="1" t="s">
        <v>24</v>
      </c>
    </row>
    <row r="1881" spans="1:25" x14ac:dyDescent="0.25">
      <c r="A1881" s="1" t="s">
        <v>222</v>
      </c>
      <c r="B1881" s="2">
        <v>42058</v>
      </c>
      <c r="C1881">
        <v>15.2</v>
      </c>
      <c r="D1881">
        <v>37.9</v>
      </c>
      <c r="E1881">
        <v>27.7</v>
      </c>
      <c r="F1881">
        <v>10.7</v>
      </c>
      <c r="G1881">
        <v>49.7</v>
      </c>
      <c r="I1881">
        <v>20.100000000000001</v>
      </c>
      <c r="J1881">
        <v>32.200000000000003</v>
      </c>
      <c r="K1881">
        <v>321.83</v>
      </c>
      <c r="L1881">
        <v>4.8</v>
      </c>
      <c r="M1881">
        <v>0</v>
      </c>
      <c r="N1881">
        <v>0</v>
      </c>
      <c r="O1881" s="1" t="s">
        <v>22</v>
      </c>
      <c r="P1881">
        <v>10</v>
      </c>
      <c r="Q1881">
        <v>66.599999999999994</v>
      </c>
      <c r="R1881">
        <v>1027.4000000000001</v>
      </c>
      <c r="S1881" s="1" t="s">
        <v>22</v>
      </c>
      <c r="T1881">
        <v>38.969720000000002</v>
      </c>
      <c r="U1881">
        <v>-77.385189999999994</v>
      </c>
      <c r="V1881" s="1" t="s">
        <v>222</v>
      </c>
      <c r="W1881" s="1" t="s">
        <v>22</v>
      </c>
      <c r="X1881" s="1" t="s">
        <v>22</v>
      </c>
      <c r="Y1881" s="1" t="s">
        <v>26</v>
      </c>
    </row>
    <row r="1882" spans="1:25" x14ac:dyDescent="0.25">
      <c r="A1882" s="1" t="s">
        <v>222</v>
      </c>
      <c r="B1882" s="2">
        <v>42059</v>
      </c>
      <c r="C1882">
        <v>-1.3</v>
      </c>
      <c r="D1882">
        <v>27.2</v>
      </c>
      <c r="E1882">
        <v>15.8</v>
      </c>
      <c r="F1882">
        <v>-2.1</v>
      </c>
      <c r="G1882">
        <v>45.82</v>
      </c>
      <c r="I1882">
        <v>15.2</v>
      </c>
      <c r="K1882">
        <v>185.05</v>
      </c>
      <c r="L1882">
        <v>-8.3000000000000007</v>
      </c>
      <c r="M1882">
        <v>0</v>
      </c>
      <c r="N1882">
        <v>0</v>
      </c>
      <c r="O1882" s="1" t="s">
        <v>22</v>
      </c>
      <c r="P1882">
        <v>10</v>
      </c>
      <c r="Q1882">
        <v>42</v>
      </c>
      <c r="R1882">
        <v>1021.8</v>
      </c>
      <c r="S1882" s="1" t="s">
        <v>22</v>
      </c>
      <c r="T1882">
        <v>38.969720000000002</v>
      </c>
      <c r="U1882">
        <v>-77.385189999999994</v>
      </c>
      <c r="V1882" s="1" t="s">
        <v>222</v>
      </c>
      <c r="W1882" s="1" t="s">
        <v>22</v>
      </c>
      <c r="X1882" s="1" t="s">
        <v>22</v>
      </c>
      <c r="Y1882" s="1" t="s">
        <v>26</v>
      </c>
    </row>
    <row r="1883" spans="1:25" x14ac:dyDescent="0.25">
      <c r="A1883" s="1" t="s">
        <v>222</v>
      </c>
      <c r="B1883" s="2">
        <v>42060</v>
      </c>
      <c r="C1883">
        <v>8.9</v>
      </c>
      <c r="D1883">
        <v>38.299999999999997</v>
      </c>
      <c r="E1883">
        <v>25.3</v>
      </c>
      <c r="F1883">
        <v>12.3</v>
      </c>
      <c r="G1883">
        <v>59.42</v>
      </c>
      <c r="I1883">
        <v>9.5</v>
      </c>
      <c r="K1883">
        <v>222.48</v>
      </c>
      <c r="L1883">
        <v>-1.2</v>
      </c>
      <c r="M1883">
        <v>0</v>
      </c>
      <c r="N1883">
        <v>4.17</v>
      </c>
      <c r="O1883" s="1" t="s">
        <v>22</v>
      </c>
      <c r="P1883">
        <v>10</v>
      </c>
      <c r="Q1883">
        <v>59.8</v>
      </c>
      <c r="R1883">
        <v>1012.9</v>
      </c>
      <c r="S1883" s="1" t="s">
        <v>22</v>
      </c>
      <c r="T1883">
        <v>38.969720000000002</v>
      </c>
      <c r="U1883">
        <v>-77.385189999999994</v>
      </c>
      <c r="V1883" s="1" t="s">
        <v>222</v>
      </c>
      <c r="W1883" s="1" t="s">
        <v>22</v>
      </c>
      <c r="X1883" s="1" t="s">
        <v>22</v>
      </c>
      <c r="Y1883" s="1" t="s">
        <v>26</v>
      </c>
    </row>
    <row r="1884" spans="1:25" x14ac:dyDescent="0.25">
      <c r="A1884" s="1" t="s">
        <v>222</v>
      </c>
      <c r="B1884" s="2">
        <v>42061</v>
      </c>
      <c r="C1884">
        <v>28.3</v>
      </c>
      <c r="D1884">
        <v>34</v>
      </c>
      <c r="E1884">
        <v>30.9</v>
      </c>
      <c r="F1884">
        <v>22.6</v>
      </c>
      <c r="G1884">
        <v>71.849999999999994</v>
      </c>
      <c r="I1884">
        <v>10</v>
      </c>
      <c r="K1884">
        <v>148.41999999999999</v>
      </c>
      <c r="L1884">
        <v>20.6</v>
      </c>
      <c r="M1884">
        <v>0.1</v>
      </c>
      <c r="N1884">
        <v>41.67</v>
      </c>
      <c r="O1884" s="1" t="s">
        <v>402</v>
      </c>
      <c r="P1884">
        <v>7.4</v>
      </c>
      <c r="Q1884">
        <v>91.6</v>
      </c>
      <c r="R1884">
        <v>1014.7</v>
      </c>
      <c r="S1884" s="1" t="s">
        <v>261</v>
      </c>
      <c r="T1884">
        <v>38.969720000000002</v>
      </c>
      <c r="U1884">
        <v>-77.385189999999994</v>
      </c>
      <c r="V1884" s="1" t="s">
        <v>222</v>
      </c>
      <c r="W1884" s="1" t="s">
        <v>22</v>
      </c>
      <c r="X1884" s="1" t="s">
        <v>22</v>
      </c>
      <c r="Y1884" s="1" t="s">
        <v>24</v>
      </c>
    </row>
    <row r="1885" spans="1:25" x14ac:dyDescent="0.25">
      <c r="A1885" s="1" t="s">
        <v>222</v>
      </c>
      <c r="B1885" s="2">
        <v>42062</v>
      </c>
      <c r="C1885">
        <v>21</v>
      </c>
      <c r="D1885">
        <v>30.9</v>
      </c>
      <c r="E1885">
        <v>27.4</v>
      </c>
      <c r="F1885">
        <v>12.3</v>
      </c>
      <c r="G1885">
        <v>54.31</v>
      </c>
      <c r="I1885">
        <v>15.7</v>
      </c>
      <c r="K1885">
        <v>295.95999999999998</v>
      </c>
      <c r="L1885">
        <v>9.6</v>
      </c>
      <c r="M1885">
        <v>0</v>
      </c>
      <c r="N1885">
        <v>0</v>
      </c>
      <c r="O1885" s="1" t="s">
        <v>22</v>
      </c>
      <c r="P1885">
        <v>9.5</v>
      </c>
      <c r="Q1885">
        <v>52.7</v>
      </c>
      <c r="R1885">
        <v>1029.5999999999999</v>
      </c>
      <c r="S1885" s="1" t="s">
        <v>22</v>
      </c>
      <c r="T1885">
        <v>38.969720000000002</v>
      </c>
      <c r="U1885">
        <v>-77.385189999999994</v>
      </c>
      <c r="V1885" s="1" t="s">
        <v>222</v>
      </c>
      <c r="W1885" s="1" t="s">
        <v>22</v>
      </c>
      <c r="X1885" s="1" t="s">
        <v>22</v>
      </c>
      <c r="Y1885" s="1" t="s">
        <v>26</v>
      </c>
    </row>
    <row r="1886" spans="1:25" x14ac:dyDescent="0.25">
      <c r="A1886" s="1" t="s">
        <v>222</v>
      </c>
      <c r="B1886" s="2">
        <v>42063</v>
      </c>
      <c r="C1886">
        <v>13.9</v>
      </c>
      <c r="D1886">
        <v>29.1</v>
      </c>
      <c r="E1886">
        <v>20.8</v>
      </c>
      <c r="F1886">
        <v>0.4</v>
      </c>
      <c r="G1886">
        <v>41.88</v>
      </c>
      <c r="I1886">
        <v>10.5</v>
      </c>
      <c r="K1886">
        <v>227.6</v>
      </c>
      <c r="L1886">
        <v>5.3</v>
      </c>
      <c r="M1886">
        <v>0</v>
      </c>
      <c r="N1886">
        <v>0</v>
      </c>
      <c r="O1886" s="1" t="s">
        <v>22</v>
      </c>
      <c r="P1886">
        <v>10</v>
      </c>
      <c r="Q1886">
        <v>32.299999999999997</v>
      </c>
      <c r="R1886">
        <v>1042.2</v>
      </c>
      <c r="S1886" s="1" t="s">
        <v>22</v>
      </c>
      <c r="T1886">
        <v>38.969720000000002</v>
      </c>
      <c r="U1886">
        <v>-77.385189999999994</v>
      </c>
      <c r="V1886" s="1" t="s">
        <v>222</v>
      </c>
      <c r="W1886" s="1" t="s">
        <v>22</v>
      </c>
      <c r="X1886" s="1" t="s">
        <v>22</v>
      </c>
      <c r="Y1886" s="1" t="s">
        <v>26</v>
      </c>
    </row>
    <row r="1887" spans="1:25" x14ac:dyDescent="0.25">
      <c r="A1887" s="1" t="s">
        <v>222</v>
      </c>
      <c r="B1887" s="2">
        <v>42064</v>
      </c>
      <c r="C1887">
        <v>19</v>
      </c>
      <c r="D1887">
        <v>30.9</v>
      </c>
      <c r="E1887">
        <v>26.3</v>
      </c>
      <c r="F1887">
        <v>20</v>
      </c>
      <c r="G1887">
        <v>77.680000000000007</v>
      </c>
      <c r="I1887">
        <v>9.6</v>
      </c>
      <c r="K1887">
        <v>184.76</v>
      </c>
      <c r="L1887">
        <v>14.7</v>
      </c>
      <c r="M1887">
        <v>0.3</v>
      </c>
      <c r="N1887">
        <v>45.83</v>
      </c>
      <c r="O1887" s="1" t="s">
        <v>22</v>
      </c>
      <c r="P1887">
        <v>7</v>
      </c>
      <c r="Q1887">
        <v>93.7</v>
      </c>
      <c r="R1887">
        <v>1033.2</v>
      </c>
      <c r="S1887" s="1" t="s">
        <v>427</v>
      </c>
      <c r="T1887">
        <v>38.969720000000002</v>
      </c>
      <c r="U1887">
        <v>-77.385189999999994</v>
      </c>
      <c r="V1887" s="1" t="s">
        <v>222</v>
      </c>
      <c r="W1887" s="1" t="s">
        <v>22</v>
      </c>
      <c r="X1887" s="1" t="s">
        <v>22</v>
      </c>
      <c r="Y1887" s="1" t="s">
        <v>24</v>
      </c>
    </row>
    <row r="1888" spans="1:25" x14ac:dyDescent="0.25">
      <c r="A1888" s="1" t="s">
        <v>222</v>
      </c>
      <c r="B1888" s="2">
        <v>42065</v>
      </c>
      <c r="C1888">
        <v>29.8</v>
      </c>
      <c r="D1888">
        <v>40.9</v>
      </c>
      <c r="E1888">
        <v>35</v>
      </c>
      <c r="F1888">
        <v>22.6</v>
      </c>
      <c r="G1888">
        <v>64.760000000000005</v>
      </c>
      <c r="I1888">
        <v>28.9</v>
      </c>
      <c r="J1888">
        <v>41.4</v>
      </c>
      <c r="K1888">
        <v>293.70999999999998</v>
      </c>
      <c r="L1888">
        <v>23.2</v>
      </c>
      <c r="M1888">
        <v>0</v>
      </c>
      <c r="N1888">
        <v>33.33</v>
      </c>
      <c r="O1888" s="1" t="s">
        <v>22</v>
      </c>
      <c r="P1888">
        <v>6.9</v>
      </c>
      <c r="Q1888">
        <v>40.700000000000003</v>
      </c>
      <c r="R1888">
        <v>1024.5999999999999</v>
      </c>
      <c r="S1888" s="1" t="s">
        <v>77</v>
      </c>
      <c r="T1888">
        <v>38.969720000000002</v>
      </c>
      <c r="U1888">
        <v>-77.385189999999994</v>
      </c>
      <c r="V1888" s="1" t="s">
        <v>222</v>
      </c>
      <c r="W1888" s="1" t="s">
        <v>22</v>
      </c>
      <c r="X1888" s="1" t="s">
        <v>22</v>
      </c>
      <c r="Y1888" s="1" t="s">
        <v>26</v>
      </c>
    </row>
    <row r="1889" spans="1:25" x14ac:dyDescent="0.25">
      <c r="A1889" s="1" t="s">
        <v>222</v>
      </c>
      <c r="B1889" s="2">
        <v>42066</v>
      </c>
      <c r="C1889">
        <v>26</v>
      </c>
      <c r="D1889">
        <v>36.799999999999997</v>
      </c>
      <c r="E1889">
        <v>30.6</v>
      </c>
      <c r="F1889">
        <v>18.5</v>
      </c>
      <c r="G1889">
        <v>61.01</v>
      </c>
      <c r="I1889">
        <v>16</v>
      </c>
      <c r="K1889">
        <v>141.09</v>
      </c>
      <c r="L1889">
        <v>20.7</v>
      </c>
      <c r="M1889">
        <v>0</v>
      </c>
      <c r="N1889">
        <v>16.670000000000002</v>
      </c>
      <c r="O1889" s="1" t="s">
        <v>22</v>
      </c>
      <c r="P1889">
        <v>10</v>
      </c>
      <c r="Q1889">
        <v>87.7</v>
      </c>
      <c r="R1889">
        <v>1024.5999999999999</v>
      </c>
      <c r="S1889" s="1" t="s">
        <v>119</v>
      </c>
      <c r="T1889">
        <v>38.969720000000002</v>
      </c>
      <c r="U1889">
        <v>-77.385189999999994</v>
      </c>
      <c r="V1889" s="1" t="s">
        <v>222</v>
      </c>
      <c r="W1889" s="1" t="s">
        <v>22</v>
      </c>
      <c r="X1889" s="1" t="s">
        <v>22</v>
      </c>
      <c r="Y1889" s="1" t="s">
        <v>23</v>
      </c>
    </row>
    <row r="1890" spans="1:25" x14ac:dyDescent="0.25">
      <c r="A1890" s="1" t="s">
        <v>222</v>
      </c>
      <c r="B1890" s="2">
        <v>42067</v>
      </c>
      <c r="C1890">
        <v>35.799999999999997</v>
      </c>
      <c r="D1890">
        <v>45.8</v>
      </c>
      <c r="E1890">
        <v>40.200000000000003</v>
      </c>
      <c r="F1890">
        <v>37.799999999999997</v>
      </c>
      <c r="G1890">
        <v>90.8</v>
      </c>
      <c r="I1890">
        <v>14.3</v>
      </c>
      <c r="K1890">
        <v>220</v>
      </c>
      <c r="L1890">
        <v>27</v>
      </c>
      <c r="M1890">
        <v>0.3</v>
      </c>
      <c r="N1890">
        <v>45.83</v>
      </c>
      <c r="O1890" s="1" t="s">
        <v>22</v>
      </c>
      <c r="P1890">
        <v>5.5</v>
      </c>
      <c r="Q1890">
        <v>95.4</v>
      </c>
      <c r="R1890">
        <v>1012</v>
      </c>
      <c r="S1890" s="1" t="s">
        <v>256</v>
      </c>
      <c r="T1890">
        <v>38.969720000000002</v>
      </c>
      <c r="U1890">
        <v>-77.385189999999994</v>
      </c>
      <c r="V1890" s="1" t="s">
        <v>222</v>
      </c>
      <c r="W1890" s="1" t="s">
        <v>22</v>
      </c>
      <c r="X1890" s="1" t="s">
        <v>22</v>
      </c>
      <c r="Y1890" s="1" t="s">
        <v>24</v>
      </c>
    </row>
    <row r="1891" spans="1:25" x14ac:dyDescent="0.25">
      <c r="A1891" s="1" t="s">
        <v>222</v>
      </c>
      <c r="B1891" s="2">
        <v>42068</v>
      </c>
      <c r="C1891">
        <v>21</v>
      </c>
      <c r="D1891">
        <v>41</v>
      </c>
      <c r="E1891">
        <v>29.4</v>
      </c>
      <c r="F1891">
        <v>25.3</v>
      </c>
      <c r="G1891">
        <v>84.8</v>
      </c>
      <c r="I1891">
        <v>17.3</v>
      </c>
      <c r="J1891">
        <v>31.1</v>
      </c>
      <c r="K1891">
        <v>335.92</v>
      </c>
      <c r="L1891">
        <v>8.4</v>
      </c>
      <c r="M1891">
        <v>0.9</v>
      </c>
      <c r="N1891">
        <v>91.67</v>
      </c>
      <c r="O1891" s="1" t="s">
        <v>428</v>
      </c>
      <c r="P1891">
        <v>4.4000000000000004</v>
      </c>
      <c r="Q1891">
        <v>75.599999999999994</v>
      </c>
      <c r="R1891">
        <v>1021.7</v>
      </c>
      <c r="S1891" s="1" t="s">
        <v>429</v>
      </c>
      <c r="T1891">
        <v>38.969720000000002</v>
      </c>
      <c r="U1891">
        <v>-77.385189999999994</v>
      </c>
      <c r="V1891" s="1" t="s">
        <v>222</v>
      </c>
      <c r="W1891" s="1" t="s">
        <v>22</v>
      </c>
      <c r="X1891" s="1" t="s">
        <v>22</v>
      </c>
      <c r="Y1891" s="1" t="s">
        <v>24</v>
      </c>
    </row>
    <row r="1892" spans="1:25" x14ac:dyDescent="0.25">
      <c r="A1892" s="1" t="s">
        <v>222</v>
      </c>
      <c r="B1892" s="2">
        <v>42069</v>
      </c>
      <c r="C1892">
        <v>9</v>
      </c>
      <c r="D1892">
        <v>24.5</v>
      </c>
      <c r="E1892">
        <v>16.5</v>
      </c>
      <c r="F1892">
        <v>3.3</v>
      </c>
      <c r="G1892">
        <v>56.54</v>
      </c>
      <c r="I1892">
        <v>15.7</v>
      </c>
      <c r="K1892">
        <v>303.05</v>
      </c>
      <c r="L1892">
        <v>-0.5</v>
      </c>
      <c r="M1892">
        <v>0</v>
      </c>
      <c r="N1892">
        <v>37.5</v>
      </c>
      <c r="O1892" s="1" t="s">
        <v>430</v>
      </c>
      <c r="P1892">
        <v>10</v>
      </c>
      <c r="Q1892">
        <v>6.8</v>
      </c>
      <c r="R1892">
        <v>1033.4000000000001</v>
      </c>
      <c r="S1892" s="1" t="s">
        <v>22</v>
      </c>
      <c r="T1892">
        <v>38.969720000000002</v>
      </c>
      <c r="U1892">
        <v>-77.385189999999994</v>
      </c>
      <c r="V1892" s="1" t="s">
        <v>222</v>
      </c>
      <c r="W1892" s="1" t="s">
        <v>22</v>
      </c>
      <c r="X1892" s="1" t="s">
        <v>22</v>
      </c>
      <c r="Y1892" s="1" t="s">
        <v>28</v>
      </c>
    </row>
    <row r="1893" spans="1:25" x14ac:dyDescent="0.25">
      <c r="A1893" s="1" t="s">
        <v>222</v>
      </c>
      <c r="B1893" s="2">
        <v>42070</v>
      </c>
      <c r="C1893">
        <v>3.2</v>
      </c>
      <c r="D1893">
        <v>46.2</v>
      </c>
      <c r="E1893">
        <v>26</v>
      </c>
      <c r="F1893">
        <v>13.5</v>
      </c>
      <c r="G1893">
        <v>62.34</v>
      </c>
      <c r="I1893">
        <v>16.100000000000001</v>
      </c>
      <c r="K1893">
        <v>198.89</v>
      </c>
      <c r="L1893">
        <v>9.8000000000000007</v>
      </c>
      <c r="M1893">
        <v>0</v>
      </c>
      <c r="N1893">
        <v>50</v>
      </c>
      <c r="O1893" s="1" t="s">
        <v>22</v>
      </c>
      <c r="P1893">
        <v>10</v>
      </c>
      <c r="Q1893">
        <v>21.1</v>
      </c>
      <c r="R1893">
        <v>1024.5</v>
      </c>
      <c r="S1893" s="1" t="s">
        <v>22</v>
      </c>
      <c r="T1893">
        <v>38.969720000000002</v>
      </c>
      <c r="U1893">
        <v>-77.385189999999994</v>
      </c>
      <c r="V1893" s="1" t="s">
        <v>222</v>
      </c>
      <c r="W1893" s="1" t="s">
        <v>22</v>
      </c>
      <c r="X1893" s="1" t="s">
        <v>22</v>
      </c>
      <c r="Y1893" s="1" t="s">
        <v>28</v>
      </c>
    </row>
    <row r="1894" spans="1:25" x14ac:dyDescent="0.25">
      <c r="A1894" s="1" t="s">
        <v>222</v>
      </c>
      <c r="B1894" s="2">
        <v>42071</v>
      </c>
      <c r="C1894">
        <v>25.7</v>
      </c>
      <c r="D1894">
        <v>53.7</v>
      </c>
      <c r="E1894">
        <v>40.700000000000003</v>
      </c>
      <c r="F1894">
        <v>26.1</v>
      </c>
      <c r="G1894">
        <v>58.45</v>
      </c>
      <c r="I1894">
        <v>13.1</v>
      </c>
      <c r="K1894">
        <v>270.33</v>
      </c>
      <c r="L1894">
        <v>28.9</v>
      </c>
      <c r="M1894">
        <v>0</v>
      </c>
      <c r="N1894">
        <v>0</v>
      </c>
      <c r="O1894" s="1" t="s">
        <v>22</v>
      </c>
      <c r="P1894">
        <v>10</v>
      </c>
      <c r="Q1894">
        <v>30.2</v>
      </c>
      <c r="R1894">
        <v>1020.5</v>
      </c>
      <c r="S1894" s="1" t="s">
        <v>22</v>
      </c>
      <c r="T1894">
        <v>38.969720000000002</v>
      </c>
      <c r="U1894">
        <v>-77.385189999999994</v>
      </c>
      <c r="V1894" s="1" t="s">
        <v>222</v>
      </c>
      <c r="W1894" s="1" t="s">
        <v>22</v>
      </c>
      <c r="X1894" s="1" t="s">
        <v>22</v>
      </c>
      <c r="Y1894" s="1" t="s">
        <v>26</v>
      </c>
    </row>
    <row r="1895" spans="1:25" x14ac:dyDescent="0.25">
      <c r="A1895" s="1" t="s">
        <v>222</v>
      </c>
      <c r="B1895" s="2">
        <v>42072</v>
      </c>
      <c r="C1895">
        <v>30.2</v>
      </c>
      <c r="D1895">
        <v>59.9</v>
      </c>
      <c r="E1895">
        <v>43.2</v>
      </c>
      <c r="F1895">
        <v>29.3</v>
      </c>
      <c r="G1895">
        <v>61.46</v>
      </c>
      <c r="I1895">
        <v>5.3</v>
      </c>
      <c r="K1895">
        <v>179.08</v>
      </c>
      <c r="L1895">
        <v>34.700000000000003</v>
      </c>
      <c r="M1895">
        <v>0</v>
      </c>
      <c r="N1895">
        <v>0</v>
      </c>
      <c r="O1895" s="1" t="s">
        <v>22</v>
      </c>
      <c r="P1895">
        <v>10</v>
      </c>
      <c r="Q1895">
        <v>76.8</v>
      </c>
      <c r="R1895">
        <v>1022.2</v>
      </c>
      <c r="S1895" s="1" t="s">
        <v>22</v>
      </c>
      <c r="T1895">
        <v>38.969720000000002</v>
      </c>
      <c r="U1895">
        <v>-77.385189999999994</v>
      </c>
      <c r="V1895" s="1" t="s">
        <v>222</v>
      </c>
      <c r="W1895" s="1" t="s">
        <v>22</v>
      </c>
      <c r="X1895" s="1" t="s">
        <v>22</v>
      </c>
      <c r="Y1895" s="1" t="s">
        <v>23</v>
      </c>
    </row>
    <row r="1896" spans="1:25" x14ac:dyDescent="0.25">
      <c r="A1896" s="1" t="s">
        <v>222</v>
      </c>
      <c r="B1896" s="2">
        <v>42073</v>
      </c>
      <c r="C1896">
        <v>30.8</v>
      </c>
      <c r="D1896">
        <v>44.7</v>
      </c>
      <c r="E1896">
        <v>39.5</v>
      </c>
      <c r="F1896">
        <v>35.4</v>
      </c>
      <c r="G1896">
        <v>85.5</v>
      </c>
      <c r="I1896">
        <v>5.9</v>
      </c>
      <c r="K1896">
        <v>183.5</v>
      </c>
      <c r="L1896">
        <v>29.8</v>
      </c>
      <c r="M1896">
        <v>0.5</v>
      </c>
      <c r="N1896">
        <v>50</v>
      </c>
      <c r="O1896" s="1" t="s">
        <v>22</v>
      </c>
      <c r="P1896">
        <v>6.3</v>
      </c>
      <c r="Q1896">
        <v>76.7</v>
      </c>
      <c r="R1896">
        <v>1022</v>
      </c>
      <c r="S1896" s="1" t="s">
        <v>112</v>
      </c>
      <c r="T1896">
        <v>38.969720000000002</v>
      </c>
      <c r="U1896">
        <v>-77.385189999999994</v>
      </c>
      <c r="V1896" s="1" t="s">
        <v>222</v>
      </c>
      <c r="W1896" s="1" t="s">
        <v>22</v>
      </c>
      <c r="X1896" s="1" t="s">
        <v>22</v>
      </c>
      <c r="Y1896" s="1" t="s">
        <v>24</v>
      </c>
    </row>
    <row r="1897" spans="1:25" x14ac:dyDescent="0.25">
      <c r="A1897" s="1" t="s">
        <v>222</v>
      </c>
      <c r="B1897" s="2">
        <v>42074</v>
      </c>
      <c r="C1897">
        <v>41.4</v>
      </c>
      <c r="D1897">
        <v>61.9</v>
      </c>
      <c r="E1897">
        <v>49.9</v>
      </c>
      <c r="F1897">
        <v>43</v>
      </c>
      <c r="G1897">
        <v>79.569999999999993</v>
      </c>
      <c r="I1897">
        <v>12.2</v>
      </c>
      <c r="K1897">
        <v>277.58</v>
      </c>
      <c r="L1897">
        <v>38.5</v>
      </c>
      <c r="M1897">
        <v>0</v>
      </c>
      <c r="N1897">
        <v>4.17</v>
      </c>
      <c r="O1897" s="1" t="s">
        <v>22</v>
      </c>
      <c r="P1897">
        <v>6.3</v>
      </c>
      <c r="Q1897">
        <v>64</v>
      </c>
      <c r="R1897">
        <v>1018.2</v>
      </c>
      <c r="S1897" s="1" t="s">
        <v>77</v>
      </c>
      <c r="T1897">
        <v>38.969720000000002</v>
      </c>
      <c r="U1897">
        <v>-77.385189999999994</v>
      </c>
      <c r="V1897" s="1" t="s">
        <v>222</v>
      </c>
      <c r="W1897" s="1" t="s">
        <v>22</v>
      </c>
      <c r="X1897" s="1" t="s">
        <v>22</v>
      </c>
      <c r="Y1897" s="1" t="s">
        <v>26</v>
      </c>
    </row>
    <row r="1898" spans="1:25" x14ac:dyDescent="0.25">
      <c r="A1898" s="1" t="s">
        <v>222</v>
      </c>
      <c r="B1898" s="2">
        <v>42075</v>
      </c>
      <c r="C1898">
        <v>38.700000000000003</v>
      </c>
      <c r="D1898">
        <v>55.1</v>
      </c>
      <c r="E1898">
        <v>46.9</v>
      </c>
      <c r="F1898">
        <v>22.4</v>
      </c>
      <c r="G1898">
        <v>39.18</v>
      </c>
      <c r="I1898">
        <v>16.600000000000001</v>
      </c>
      <c r="K1898">
        <v>291.89999999999998</v>
      </c>
      <c r="L1898">
        <v>35.700000000000003</v>
      </c>
      <c r="M1898">
        <v>0</v>
      </c>
      <c r="N1898">
        <v>0</v>
      </c>
      <c r="O1898" s="1" t="s">
        <v>22</v>
      </c>
      <c r="P1898">
        <v>10</v>
      </c>
      <c r="Q1898">
        <v>37</v>
      </c>
      <c r="R1898">
        <v>1031.0999999999999</v>
      </c>
      <c r="S1898" s="1" t="s">
        <v>22</v>
      </c>
      <c r="T1898">
        <v>38.969720000000002</v>
      </c>
      <c r="U1898">
        <v>-77.385189999999994</v>
      </c>
      <c r="V1898" s="1" t="s">
        <v>222</v>
      </c>
      <c r="W1898" s="1" t="s">
        <v>22</v>
      </c>
      <c r="X1898" s="1" t="s">
        <v>22</v>
      </c>
      <c r="Y1898" s="1" t="s">
        <v>26</v>
      </c>
    </row>
    <row r="1899" spans="1:25" x14ac:dyDescent="0.25">
      <c r="A1899" s="1" t="s">
        <v>222</v>
      </c>
      <c r="B1899" s="2">
        <v>42076</v>
      </c>
      <c r="C1899">
        <v>26.5</v>
      </c>
      <c r="D1899">
        <v>50.2</v>
      </c>
      <c r="E1899">
        <v>40.4</v>
      </c>
      <c r="F1899">
        <v>19.7</v>
      </c>
      <c r="G1899">
        <v>49.03</v>
      </c>
      <c r="I1899">
        <v>10.6</v>
      </c>
      <c r="K1899">
        <v>147.91</v>
      </c>
      <c r="L1899">
        <v>37.299999999999997</v>
      </c>
      <c r="M1899">
        <v>0</v>
      </c>
      <c r="N1899">
        <v>0</v>
      </c>
      <c r="O1899" s="1" t="s">
        <v>22</v>
      </c>
      <c r="P1899">
        <v>9.9</v>
      </c>
      <c r="Q1899">
        <v>68.599999999999994</v>
      </c>
      <c r="R1899">
        <v>1033.5</v>
      </c>
      <c r="S1899" s="1" t="s">
        <v>89</v>
      </c>
      <c r="T1899">
        <v>38.969720000000002</v>
      </c>
      <c r="U1899">
        <v>-77.385189999999994</v>
      </c>
      <c r="V1899" s="1" t="s">
        <v>222</v>
      </c>
      <c r="W1899" s="1" t="s">
        <v>22</v>
      </c>
      <c r="X1899" s="1" t="s">
        <v>22</v>
      </c>
      <c r="Y1899" s="1" t="s">
        <v>26</v>
      </c>
    </row>
    <row r="1900" spans="1:25" x14ac:dyDescent="0.25">
      <c r="A1900" s="1" t="s">
        <v>222</v>
      </c>
      <c r="B1900" s="2">
        <v>42077</v>
      </c>
      <c r="C1900">
        <v>41.1</v>
      </c>
      <c r="D1900">
        <v>56.4</v>
      </c>
      <c r="E1900">
        <v>48.3</v>
      </c>
      <c r="F1900">
        <v>45.5</v>
      </c>
      <c r="G1900">
        <v>90.19</v>
      </c>
      <c r="I1900">
        <v>14</v>
      </c>
      <c r="K1900">
        <v>204.29</v>
      </c>
      <c r="L1900">
        <v>35.4</v>
      </c>
      <c r="M1900">
        <v>0.5</v>
      </c>
      <c r="N1900">
        <v>58.33</v>
      </c>
      <c r="O1900" s="1" t="s">
        <v>22</v>
      </c>
      <c r="P1900">
        <v>8.3000000000000007</v>
      </c>
      <c r="Q1900">
        <v>97</v>
      </c>
      <c r="R1900">
        <v>1015.7</v>
      </c>
      <c r="S1900" s="1" t="s">
        <v>201</v>
      </c>
      <c r="T1900">
        <v>38.969720000000002</v>
      </c>
      <c r="U1900">
        <v>-77.385189999999994</v>
      </c>
      <c r="V1900" s="1" t="s">
        <v>222</v>
      </c>
      <c r="W1900" s="1" t="s">
        <v>22</v>
      </c>
      <c r="X1900" s="1" t="s">
        <v>22</v>
      </c>
      <c r="Y1900" s="1" t="s">
        <v>24</v>
      </c>
    </row>
    <row r="1901" spans="1:25" x14ac:dyDescent="0.25">
      <c r="A1901" s="1" t="s">
        <v>222</v>
      </c>
      <c r="B1901" s="2">
        <v>42078</v>
      </c>
      <c r="C1901">
        <v>41.2</v>
      </c>
      <c r="D1901">
        <v>53.6</v>
      </c>
      <c r="E1901">
        <v>47.9</v>
      </c>
      <c r="F1901">
        <v>33.4</v>
      </c>
      <c r="G1901">
        <v>57.87</v>
      </c>
      <c r="I1901">
        <v>26.9</v>
      </c>
      <c r="J1901">
        <v>47.2</v>
      </c>
      <c r="K1901">
        <v>297.92</v>
      </c>
      <c r="L1901">
        <v>37.200000000000003</v>
      </c>
      <c r="M1901">
        <v>0</v>
      </c>
      <c r="N1901">
        <v>0</v>
      </c>
      <c r="O1901" s="1" t="s">
        <v>22</v>
      </c>
      <c r="P1901">
        <v>10</v>
      </c>
      <c r="Q1901">
        <v>51.1</v>
      </c>
      <c r="R1901">
        <v>1014.7</v>
      </c>
      <c r="S1901" s="1" t="s">
        <v>22</v>
      </c>
      <c r="T1901">
        <v>38.969720000000002</v>
      </c>
      <c r="U1901">
        <v>-77.385189999999994</v>
      </c>
      <c r="V1901" s="1" t="s">
        <v>222</v>
      </c>
      <c r="W1901" s="1" t="s">
        <v>22</v>
      </c>
      <c r="X1901" s="1" t="s">
        <v>22</v>
      </c>
      <c r="Y1901" s="1" t="s">
        <v>26</v>
      </c>
    </row>
    <row r="1902" spans="1:25" x14ac:dyDescent="0.25">
      <c r="A1902" s="1" t="s">
        <v>222</v>
      </c>
      <c r="B1902" s="2">
        <v>42079</v>
      </c>
      <c r="C1902">
        <v>30.2</v>
      </c>
      <c r="D1902">
        <v>67.599999999999994</v>
      </c>
      <c r="E1902">
        <v>46.5</v>
      </c>
      <c r="F1902">
        <v>33</v>
      </c>
      <c r="G1902">
        <v>63.12</v>
      </c>
      <c r="I1902">
        <v>9.6</v>
      </c>
      <c r="K1902">
        <v>184.89</v>
      </c>
      <c r="L1902">
        <v>27.8</v>
      </c>
      <c r="M1902">
        <v>0</v>
      </c>
      <c r="N1902">
        <v>0</v>
      </c>
      <c r="O1902" s="1" t="s">
        <v>22</v>
      </c>
      <c r="P1902">
        <v>9.8000000000000007</v>
      </c>
      <c r="Q1902">
        <v>67.5</v>
      </c>
      <c r="R1902">
        <v>1015.4</v>
      </c>
      <c r="S1902" s="1" t="s">
        <v>98</v>
      </c>
      <c r="T1902">
        <v>38.969720000000002</v>
      </c>
      <c r="U1902">
        <v>-77.385189999999994</v>
      </c>
      <c r="V1902" s="1" t="s">
        <v>222</v>
      </c>
      <c r="W1902" s="1" t="s">
        <v>22</v>
      </c>
      <c r="X1902" s="1" t="s">
        <v>22</v>
      </c>
      <c r="Y1902" s="1" t="s">
        <v>26</v>
      </c>
    </row>
    <row r="1903" spans="1:25" x14ac:dyDescent="0.25">
      <c r="A1903" s="1" t="s">
        <v>222</v>
      </c>
      <c r="B1903" s="2">
        <v>42080</v>
      </c>
      <c r="C1903">
        <v>39.9</v>
      </c>
      <c r="D1903">
        <v>67.7</v>
      </c>
      <c r="E1903">
        <v>53.6</v>
      </c>
      <c r="F1903">
        <v>34.700000000000003</v>
      </c>
      <c r="G1903">
        <v>50.87</v>
      </c>
      <c r="I1903">
        <v>24.2</v>
      </c>
      <c r="J1903">
        <v>35.6</v>
      </c>
      <c r="K1903">
        <v>274.17</v>
      </c>
      <c r="L1903">
        <v>30.9</v>
      </c>
      <c r="M1903">
        <v>0</v>
      </c>
      <c r="N1903">
        <v>0</v>
      </c>
      <c r="O1903" s="1" t="s">
        <v>22</v>
      </c>
      <c r="P1903">
        <v>10</v>
      </c>
      <c r="Q1903">
        <v>55.7</v>
      </c>
      <c r="R1903">
        <v>1008.9</v>
      </c>
      <c r="S1903" s="1" t="s">
        <v>22</v>
      </c>
      <c r="T1903">
        <v>38.969720000000002</v>
      </c>
      <c r="U1903">
        <v>-77.385189999999994</v>
      </c>
      <c r="V1903" s="1" t="s">
        <v>222</v>
      </c>
      <c r="W1903" s="1" t="s">
        <v>22</v>
      </c>
      <c r="X1903" s="1" t="s">
        <v>22</v>
      </c>
      <c r="Y1903" s="1" t="s">
        <v>26</v>
      </c>
    </row>
    <row r="1904" spans="1:25" x14ac:dyDescent="0.25">
      <c r="A1904" s="1" t="s">
        <v>222</v>
      </c>
      <c r="B1904" s="2">
        <v>42081</v>
      </c>
      <c r="C1904">
        <v>27.5</v>
      </c>
      <c r="D1904">
        <v>48.9</v>
      </c>
      <c r="E1904">
        <v>38.299999999999997</v>
      </c>
      <c r="F1904">
        <v>11.6</v>
      </c>
      <c r="G1904">
        <v>34.58</v>
      </c>
      <c r="I1904">
        <v>23.9</v>
      </c>
      <c r="J1904">
        <v>36.700000000000003</v>
      </c>
      <c r="K1904">
        <v>292.20999999999998</v>
      </c>
      <c r="L1904">
        <v>22.5</v>
      </c>
      <c r="M1904">
        <v>0</v>
      </c>
      <c r="N1904">
        <v>0</v>
      </c>
      <c r="O1904" s="1" t="s">
        <v>22</v>
      </c>
      <c r="P1904">
        <v>10</v>
      </c>
      <c r="Q1904">
        <v>23.9</v>
      </c>
      <c r="R1904">
        <v>1021.4</v>
      </c>
      <c r="S1904" s="1" t="s">
        <v>22</v>
      </c>
      <c r="T1904">
        <v>38.969720000000002</v>
      </c>
      <c r="U1904">
        <v>-77.385189999999994</v>
      </c>
      <c r="V1904" s="1" t="s">
        <v>222</v>
      </c>
      <c r="W1904" s="1" t="s">
        <v>22</v>
      </c>
      <c r="X1904" s="1" t="s">
        <v>22</v>
      </c>
      <c r="Y1904" s="1" t="s">
        <v>28</v>
      </c>
    </row>
    <row r="1905" spans="1:25" x14ac:dyDescent="0.25">
      <c r="A1905" s="1" t="s">
        <v>222</v>
      </c>
      <c r="B1905" s="2">
        <v>42082</v>
      </c>
      <c r="C1905">
        <v>30.2</v>
      </c>
      <c r="D1905">
        <v>50.2</v>
      </c>
      <c r="E1905">
        <v>41</v>
      </c>
      <c r="F1905">
        <v>19</v>
      </c>
      <c r="G1905">
        <v>42.95</v>
      </c>
      <c r="I1905">
        <v>8.1</v>
      </c>
      <c r="K1905">
        <v>176.36</v>
      </c>
      <c r="L1905">
        <v>33.6</v>
      </c>
      <c r="M1905">
        <v>0</v>
      </c>
      <c r="N1905">
        <v>0</v>
      </c>
      <c r="O1905" s="1" t="s">
        <v>22</v>
      </c>
      <c r="P1905">
        <v>10</v>
      </c>
      <c r="Q1905">
        <v>78.3</v>
      </c>
      <c r="R1905">
        <v>1025.5</v>
      </c>
      <c r="S1905" s="1" t="s">
        <v>22</v>
      </c>
      <c r="T1905">
        <v>38.969720000000002</v>
      </c>
      <c r="U1905">
        <v>-77.385189999999994</v>
      </c>
      <c r="V1905" s="1" t="s">
        <v>222</v>
      </c>
      <c r="W1905" s="1" t="s">
        <v>22</v>
      </c>
      <c r="X1905" s="1" t="s">
        <v>22</v>
      </c>
      <c r="Y1905" s="1" t="s">
        <v>23</v>
      </c>
    </row>
    <row r="1906" spans="1:25" x14ac:dyDescent="0.25">
      <c r="A1906" s="1" t="s">
        <v>222</v>
      </c>
      <c r="B1906" s="2">
        <v>42083</v>
      </c>
      <c r="C1906">
        <v>33.299999999999997</v>
      </c>
      <c r="D1906">
        <v>43.1</v>
      </c>
      <c r="E1906">
        <v>35.700000000000003</v>
      </c>
      <c r="F1906">
        <v>31.4</v>
      </c>
      <c r="G1906">
        <v>85.53</v>
      </c>
      <c r="I1906">
        <v>8.9</v>
      </c>
      <c r="K1906">
        <v>118.88</v>
      </c>
      <c r="L1906">
        <v>27.2</v>
      </c>
      <c r="M1906">
        <v>0.6</v>
      </c>
      <c r="N1906">
        <v>91.67</v>
      </c>
      <c r="O1906" s="1" t="s">
        <v>22</v>
      </c>
      <c r="P1906">
        <v>5.2</v>
      </c>
      <c r="Q1906">
        <v>99.7</v>
      </c>
      <c r="R1906">
        <v>1022</v>
      </c>
      <c r="S1906" s="1" t="s">
        <v>431</v>
      </c>
      <c r="T1906">
        <v>38.969720000000002</v>
      </c>
      <c r="U1906">
        <v>-77.385189999999994</v>
      </c>
      <c r="V1906" s="1" t="s">
        <v>222</v>
      </c>
      <c r="W1906" s="1" t="s">
        <v>22</v>
      </c>
      <c r="X1906" s="1" t="s">
        <v>22</v>
      </c>
      <c r="Y1906" s="1" t="s">
        <v>24</v>
      </c>
    </row>
    <row r="1907" spans="1:25" x14ac:dyDescent="0.25">
      <c r="A1907" s="1" t="s">
        <v>222</v>
      </c>
      <c r="B1907" s="2">
        <v>42084</v>
      </c>
      <c r="C1907">
        <v>29.6</v>
      </c>
      <c r="D1907">
        <v>60.4</v>
      </c>
      <c r="E1907">
        <v>44.2</v>
      </c>
      <c r="F1907">
        <v>35.299999999999997</v>
      </c>
      <c r="G1907">
        <v>73.599999999999994</v>
      </c>
      <c r="I1907">
        <v>11.1</v>
      </c>
      <c r="K1907">
        <v>213.09</v>
      </c>
      <c r="L1907">
        <v>26.6</v>
      </c>
      <c r="M1907">
        <v>0</v>
      </c>
      <c r="N1907">
        <v>25</v>
      </c>
      <c r="O1907" s="1" t="s">
        <v>22</v>
      </c>
      <c r="P1907">
        <v>7.8</v>
      </c>
      <c r="Q1907">
        <v>70.8</v>
      </c>
      <c r="R1907">
        <v>1017.6</v>
      </c>
      <c r="S1907" s="1" t="s">
        <v>61</v>
      </c>
      <c r="T1907">
        <v>38.969720000000002</v>
      </c>
      <c r="U1907">
        <v>-77.385189999999994</v>
      </c>
      <c r="V1907" s="1" t="s">
        <v>222</v>
      </c>
      <c r="W1907" s="1" t="s">
        <v>22</v>
      </c>
      <c r="X1907" s="1" t="s">
        <v>22</v>
      </c>
      <c r="Y1907" s="1" t="s">
        <v>26</v>
      </c>
    </row>
    <row r="1908" spans="1:25" x14ac:dyDescent="0.25">
      <c r="A1908" s="1" t="s">
        <v>222</v>
      </c>
      <c r="B1908" s="2">
        <v>42085</v>
      </c>
      <c r="C1908">
        <v>40.6</v>
      </c>
      <c r="D1908">
        <v>53.8</v>
      </c>
      <c r="E1908">
        <v>47.1</v>
      </c>
      <c r="F1908">
        <v>23.5</v>
      </c>
      <c r="G1908">
        <v>43.29</v>
      </c>
      <c r="I1908">
        <v>18.600000000000001</v>
      </c>
      <c r="K1908">
        <v>295.17</v>
      </c>
      <c r="L1908">
        <v>33.799999999999997</v>
      </c>
      <c r="M1908">
        <v>0</v>
      </c>
      <c r="N1908">
        <v>0</v>
      </c>
      <c r="O1908" s="1" t="s">
        <v>22</v>
      </c>
      <c r="P1908">
        <v>10</v>
      </c>
      <c r="Q1908">
        <v>69.5</v>
      </c>
      <c r="R1908">
        <v>1018.6</v>
      </c>
      <c r="S1908" s="1" t="s">
        <v>22</v>
      </c>
      <c r="T1908">
        <v>38.969720000000002</v>
      </c>
      <c r="U1908">
        <v>-77.385189999999994</v>
      </c>
      <c r="V1908" s="1" t="s">
        <v>222</v>
      </c>
      <c r="W1908" s="1" t="s">
        <v>22</v>
      </c>
      <c r="X1908" s="1" t="s">
        <v>22</v>
      </c>
      <c r="Y1908" s="1" t="s">
        <v>26</v>
      </c>
    </row>
    <row r="1909" spans="1:25" x14ac:dyDescent="0.25">
      <c r="A1909" s="1" t="s">
        <v>222</v>
      </c>
      <c r="B1909" s="2">
        <v>42086</v>
      </c>
      <c r="C1909">
        <v>31.9</v>
      </c>
      <c r="D1909">
        <v>46.7</v>
      </c>
      <c r="E1909">
        <v>39.299999999999997</v>
      </c>
      <c r="F1909">
        <v>12.4</v>
      </c>
      <c r="G1909">
        <v>33.19</v>
      </c>
      <c r="I1909">
        <v>10.3</v>
      </c>
      <c r="K1909">
        <v>217.46</v>
      </c>
      <c r="L1909">
        <v>24.4</v>
      </c>
      <c r="M1909">
        <v>0</v>
      </c>
      <c r="N1909">
        <v>0</v>
      </c>
      <c r="O1909" s="1" t="s">
        <v>22</v>
      </c>
      <c r="P1909">
        <v>10</v>
      </c>
      <c r="Q1909">
        <v>65.599999999999994</v>
      </c>
      <c r="R1909">
        <v>1023.3</v>
      </c>
      <c r="S1909" s="1" t="s">
        <v>22</v>
      </c>
      <c r="T1909">
        <v>38.969720000000002</v>
      </c>
      <c r="U1909">
        <v>-77.385189999999994</v>
      </c>
      <c r="V1909" s="1" t="s">
        <v>222</v>
      </c>
      <c r="W1909" s="1" t="s">
        <v>22</v>
      </c>
      <c r="X1909" s="1" t="s">
        <v>22</v>
      </c>
      <c r="Y1909" s="1" t="s">
        <v>26</v>
      </c>
    </row>
    <row r="1910" spans="1:25" x14ac:dyDescent="0.25">
      <c r="A1910" s="1" t="s">
        <v>222</v>
      </c>
      <c r="B1910" s="2">
        <v>42087</v>
      </c>
      <c r="C1910">
        <v>33.9</v>
      </c>
      <c r="D1910">
        <v>44.9</v>
      </c>
      <c r="E1910">
        <v>39.5</v>
      </c>
      <c r="F1910">
        <v>19.100000000000001</v>
      </c>
      <c r="G1910">
        <v>44.04</v>
      </c>
      <c r="I1910">
        <v>8.5</v>
      </c>
      <c r="K1910">
        <v>100.41</v>
      </c>
      <c r="L1910">
        <v>30.9</v>
      </c>
      <c r="M1910">
        <v>0</v>
      </c>
      <c r="N1910">
        <v>0</v>
      </c>
      <c r="O1910" s="1" t="s">
        <v>22</v>
      </c>
      <c r="P1910">
        <v>10</v>
      </c>
      <c r="Q1910">
        <v>83.6</v>
      </c>
      <c r="R1910">
        <v>1026.0999999999999</v>
      </c>
      <c r="S1910" s="1" t="s">
        <v>22</v>
      </c>
      <c r="T1910">
        <v>38.969720000000002</v>
      </c>
      <c r="U1910">
        <v>-77.385189999999994</v>
      </c>
      <c r="V1910" s="1" t="s">
        <v>222</v>
      </c>
      <c r="W1910" s="1" t="s">
        <v>22</v>
      </c>
      <c r="X1910" s="1" t="s">
        <v>22</v>
      </c>
      <c r="Y1910" s="1" t="s">
        <v>23</v>
      </c>
    </row>
    <row r="1911" spans="1:25" x14ac:dyDescent="0.25">
      <c r="A1911" s="1" t="s">
        <v>222</v>
      </c>
      <c r="B1911" s="2">
        <v>42088</v>
      </c>
      <c r="C1911">
        <v>26.3</v>
      </c>
      <c r="D1911">
        <v>51.1</v>
      </c>
      <c r="E1911">
        <v>39.4</v>
      </c>
      <c r="F1911">
        <v>28</v>
      </c>
      <c r="G1911">
        <v>65.09</v>
      </c>
      <c r="I1911">
        <v>10.199999999999999</v>
      </c>
      <c r="K1911">
        <v>159.66999999999999</v>
      </c>
      <c r="L1911">
        <v>32.6</v>
      </c>
      <c r="M1911">
        <v>0</v>
      </c>
      <c r="N1911">
        <v>12.5</v>
      </c>
      <c r="O1911" s="1" t="s">
        <v>22</v>
      </c>
      <c r="P1911">
        <v>9.8000000000000007</v>
      </c>
      <c r="Q1911">
        <v>70.599999999999994</v>
      </c>
      <c r="R1911">
        <v>1026.2</v>
      </c>
      <c r="S1911" s="1" t="s">
        <v>423</v>
      </c>
      <c r="T1911">
        <v>38.969720000000002</v>
      </c>
      <c r="U1911">
        <v>-77.385189999999994</v>
      </c>
      <c r="V1911" s="1" t="s">
        <v>222</v>
      </c>
      <c r="W1911" s="1" t="s">
        <v>22</v>
      </c>
      <c r="X1911" s="1" t="s">
        <v>22</v>
      </c>
      <c r="Y1911" s="1" t="s">
        <v>26</v>
      </c>
    </row>
    <row r="1912" spans="1:25" x14ac:dyDescent="0.25">
      <c r="A1912" s="1" t="s">
        <v>222</v>
      </c>
      <c r="B1912" s="2">
        <v>42089</v>
      </c>
      <c r="C1912">
        <v>45.7</v>
      </c>
      <c r="D1912">
        <v>73.900000000000006</v>
      </c>
      <c r="E1912">
        <v>57.6</v>
      </c>
      <c r="F1912">
        <v>47.7</v>
      </c>
      <c r="G1912">
        <v>70.42</v>
      </c>
      <c r="I1912">
        <v>21.3</v>
      </c>
      <c r="J1912">
        <v>31.1</v>
      </c>
      <c r="K1912">
        <v>215.54</v>
      </c>
      <c r="L1912">
        <v>42.9</v>
      </c>
      <c r="M1912">
        <v>0.1</v>
      </c>
      <c r="N1912">
        <v>20.83</v>
      </c>
      <c r="O1912" s="1" t="s">
        <v>22</v>
      </c>
      <c r="P1912">
        <v>9.6999999999999993</v>
      </c>
      <c r="Q1912">
        <v>82.9</v>
      </c>
      <c r="R1912">
        <v>1010.4</v>
      </c>
      <c r="S1912" s="1" t="s">
        <v>104</v>
      </c>
      <c r="T1912">
        <v>38.969720000000002</v>
      </c>
      <c r="U1912">
        <v>-77.385189999999994</v>
      </c>
      <c r="V1912" s="1" t="s">
        <v>222</v>
      </c>
      <c r="W1912" s="1" t="s">
        <v>22</v>
      </c>
      <c r="X1912" s="1" t="s">
        <v>22</v>
      </c>
      <c r="Y1912" s="1" t="s">
        <v>24</v>
      </c>
    </row>
    <row r="1913" spans="1:25" x14ac:dyDescent="0.25">
      <c r="A1913" s="1" t="s">
        <v>222</v>
      </c>
      <c r="B1913" s="2">
        <v>42090</v>
      </c>
      <c r="C1913">
        <v>41</v>
      </c>
      <c r="D1913">
        <v>50</v>
      </c>
      <c r="E1913">
        <v>44.5</v>
      </c>
      <c r="F1913">
        <v>33.1</v>
      </c>
      <c r="G1913">
        <v>65.849999999999994</v>
      </c>
      <c r="I1913">
        <v>14.5</v>
      </c>
      <c r="K1913">
        <v>312.75</v>
      </c>
      <c r="L1913">
        <v>33.299999999999997</v>
      </c>
      <c r="M1913">
        <v>0.7</v>
      </c>
      <c r="N1913">
        <v>37.5</v>
      </c>
      <c r="O1913" s="1" t="s">
        <v>22</v>
      </c>
      <c r="P1913">
        <v>9.1</v>
      </c>
      <c r="Q1913">
        <v>95.5</v>
      </c>
      <c r="R1913">
        <v>1009.1</v>
      </c>
      <c r="S1913" s="1" t="s">
        <v>68</v>
      </c>
      <c r="T1913">
        <v>38.969720000000002</v>
      </c>
      <c r="U1913">
        <v>-77.385189999999994</v>
      </c>
      <c r="V1913" s="1" t="s">
        <v>222</v>
      </c>
      <c r="W1913" s="1" t="s">
        <v>22</v>
      </c>
      <c r="X1913" s="1" t="s">
        <v>22</v>
      </c>
      <c r="Y1913" s="1" t="s">
        <v>24</v>
      </c>
    </row>
    <row r="1914" spans="1:25" x14ac:dyDescent="0.25">
      <c r="A1914" s="1" t="s">
        <v>222</v>
      </c>
      <c r="B1914" s="2">
        <v>42091</v>
      </c>
      <c r="C1914">
        <v>28.1</v>
      </c>
      <c r="D1914">
        <v>38.9</v>
      </c>
      <c r="E1914">
        <v>31.5</v>
      </c>
      <c r="F1914">
        <v>12.5</v>
      </c>
      <c r="G1914">
        <v>45.43</v>
      </c>
      <c r="I1914">
        <v>25.2</v>
      </c>
      <c r="J1914">
        <v>39.1</v>
      </c>
      <c r="K1914">
        <v>316.08</v>
      </c>
      <c r="L1914">
        <v>14.7</v>
      </c>
      <c r="M1914">
        <v>0</v>
      </c>
      <c r="N1914">
        <v>0</v>
      </c>
      <c r="O1914" s="1" t="s">
        <v>22</v>
      </c>
      <c r="P1914">
        <v>10</v>
      </c>
      <c r="Q1914">
        <v>59.6</v>
      </c>
      <c r="R1914">
        <v>1016.7</v>
      </c>
      <c r="S1914" s="1" t="s">
        <v>22</v>
      </c>
      <c r="T1914">
        <v>38.969720000000002</v>
      </c>
      <c r="U1914">
        <v>-77.385189999999994</v>
      </c>
      <c r="V1914" s="1" t="s">
        <v>222</v>
      </c>
      <c r="W1914" s="1" t="s">
        <v>22</v>
      </c>
      <c r="X1914" s="1" t="s">
        <v>22</v>
      </c>
      <c r="Y1914" s="1" t="s">
        <v>26</v>
      </c>
    </row>
    <row r="1915" spans="1:25" x14ac:dyDescent="0.25">
      <c r="A1915" s="1" t="s">
        <v>222</v>
      </c>
      <c r="B1915" s="2">
        <v>42092</v>
      </c>
      <c r="C1915">
        <v>21.9</v>
      </c>
      <c r="D1915">
        <v>45</v>
      </c>
      <c r="E1915">
        <v>33.6</v>
      </c>
      <c r="F1915">
        <v>6.8</v>
      </c>
      <c r="G1915">
        <v>33.81</v>
      </c>
      <c r="I1915">
        <v>17.2</v>
      </c>
      <c r="K1915">
        <v>261.92</v>
      </c>
      <c r="L1915">
        <v>13.7</v>
      </c>
      <c r="M1915">
        <v>0</v>
      </c>
      <c r="N1915">
        <v>0</v>
      </c>
      <c r="O1915" s="1" t="s">
        <v>22</v>
      </c>
      <c r="P1915">
        <v>10</v>
      </c>
      <c r="Q1915">
        <v>18.2</v>
      </c>
      <c r="R1915">
        <v>1025.9000000000001</v>
      </c>
      <c r="S1915" s="1" t="s">
        <v>22</v>
      </c>
      <c r="T1915">
        <v>38.969720000000002</v>
      </c>
      <c r="U1915">
        <v>-77.385189999999994</v>
      </c>
      <c r="V1915" s="1" t="s">
        <v>222</v>
      </c>
      <c r="W1915" s="1" t="s">
        <v>22</v>
      </c>
      <c r="X1915" s="1" t="s">
        <v>22</v>
      </c>
      <c r="Y1915" s="1" t="s">
        <v>28</v>
      </c>
    </row>
    <row r="1916" spans="1:25" x14ac:dyDescent="0.25">
      <c r="A1916" s="1" t="s">
        <v>222</v>
      </c>
      <c r="B1916" s="2">
        <v>42093</v>
      </c>
      <c r="C1916">
        <v>41.9</v>
      </c>
      <c r="D1916">
        <v>60.2</v>
      </c>
      <c r="E1916">
        <v>49.2</v>
      </c>
      <c r="F1916">
        <v>21.2</v>
      </c>
      <c r="G1916">
        <v>33.450000000000003</v>
      </c>
      <c r="I1916">
        <v>20.399999999999999</v>
      </c>
      <c r="J1916">
        <v>34.4</v>
      </c>
      <c r="K1916">
        <v>241.88</v>
      </c>
      <c r="L1916">
        <v>35.299999999999997</v>
      </c>
      <c r="M1916">
        <v>0</v>
      </c>
      <c r="N1916">
        <v>0</v>
      </c>
      <c r="O1916" s="1" t="s">
        <v>22</v>
      </c>
      <c r="P1916">
        <v>9.9</v>
      </c>
      <c r="Q1916">
        <v>70.5</v>
      </c>
      <c r="R1916">
        <v>1013.8</v>
      </c>
      <c r="S1916" s="1" t="s">
        <v>432</v>
      </c>
      <c r="T1916">
        <v>38.969720000000002</v>
      </c>
      <c r="U1916">
        <v>-77.385189999999994</v>
      </c>
      <c r="V1916" s="1" t="s">
        <v>222</v>
      </c>
      <c r="W1916" s="1" t="s">
        <v>22</v>
      </c>
      <c r="X1916" s="1" t="s">
        <v>22</v>
      </c>
      <c r="Y1916" s="1" t="s">
        <v>26</v>
      </c>
    </row>
    <row r="1917" spans="1:25" x14ac:dyDescent="0.25">
      <c r="A1917" s="1" t="s">
        <v>222</v>
      </c>
      <c r="B1917" s="2">
        <v>42094</v>
      </c>
      <c r="C1917">
        <v>38</v>
      </c>
      <c r="D1917">
        <v>66.900000000000006</v>
      </c>
      <c r="E1917">
        <v>51.7</v>
      </c>
      <c r="F1917">
        <v>30.1</v>
      </c>
      <c r="G1917">
        <v>45.94</v>
      </c>
      <c r="I1917">
        <v>23.4</v>
      </c>
      <c r="J1917">
        <v>39.1</v>
      </c>
      <c r="K1917">
        <v>241.88</v>
      </c>
      <c r="L1917">
        <v>35.5</v>
      </c>
      <c r="M1917">
        <v>0</v>
      </c>
      <c r="N1917">
        <v>12.5</v>
      </c>
      <c r="O1917" s="1" t="s">
        <v>22</v>
      </c>
      <c r="P1917">
        <v>10</v>
      </c>
      <c r="Q1917">
        <v>52.9</v>
      </c>
      <c r="R1917">
        <v>1009.3</v>
      </c>
      <c r="S1917" s="1" t="s">
        <v>82</v>
      </c>
      <c r="T1917">
        <v>38.969720000000002</v>
      </c>
      <c r="U1917">
        <v>-77.385189999999994</v>
      </c>
      <c r="V1917" s="1" t="s">
        <v>222</v>
      </c>
      <c r="W1917" s="1" t="s">
        <v>22</v>
      </c>
      <c r="X1917" s="1" t="s">
        <v>22</v>
      </c>
      <c r="Y1917" s="1" t="s">
        <v>26</v>
      </c>
    </row>
    <row r="1918" spans="1:25" x14ac:dyDescent="0.25">
      <c r="A1918" s="1" t="s">
        <v>222</v>
      </c>
      <c r="B1918" s="2">
        <v>42095</v>
      </c>
      <c r="C1918">
        <v>31.6</v>
      </c>
      <c r="D1918">
        <v>57.1</v>
      </c>
      <c r="E1918">
        <v>45.1</v>
      </c>
      <c r="F1918">
        <v>27.1</v>
      </c>
      <c r="G1918">
        <v>52.18</v>
      </c>
      <c r="I1918">
        <v>18.5</v>
      </c>
      <c r="J1918">
        <v>31.1</v>
      </c>
      <c r="K1918">
        <v>254.96</v>
      </c>
      <c r="L1918">
        <v>25.2</v>
      </c>
      <c r="M1918">
        <v>0</v>
      </c>
      <c r="N1918">
        <v>0</v>
      </c>
      <c r="O1918" s="1" t="s">
        <v>22</v>
      </c>
      <c r="P1918">
        <v>10</v>
      </c>
      <c r="Q1918">
        <v>14.7</v>
      </c>
      <c r="R1918">
        <v>1019.4</v>
      </c>
      <c r="S1918" s="1" t="s">
        <v>22</v>
      </c>
      <c r="T1918">
        <v>38.969720000000002</v>
      </c>
      <c r="U1918">
        <v>-77.385189999999994</v>
      </c>
      <c r="V1918" s="1" t="s">
        <v>222</v>
      </c>
      <c r="W1918" s="1" t="s">
        <v>22</v>
      </c>
      <c r="X1918" s="1" t="s">
        <v>22</v>
      </c>
      <c r="Y1918" s="1" t="s">
        <v>28</v>
      </c>
    </row>
    <row r="1919" spans="1:25" x14ac:dyDescent="0.25">
      <c r="A1919" s="1" t="s">
        <v>222</v>
      </c>
      <c r="B1919" s="2">
        <v>42096</v>
      </c>
      <c r="C1919">
        <v>36.200000000000003</v>
      </c>
      <c r="D1919">
        <v>71</v>
      </c>
      <c r="E1919">
        <v>55.1</v>
      </c>
      <c r="F1919">
        <v>34.5</v>
      </c>
      <c r="G1919">
        <v>47.98</v>
      </c>
      <c r="I1919">
        <v>23.4</v>
      </c>
      <c r="J1919">
        <v>36.700000000000003</v>
      </c>
      <c r="K1919">
        <v>189.42</v>
      </c>
      <c r="L1919">
        <v>32.700000000000003</v>
      </c>
      <c r="M1919">
        <v>0</v>
      </c>
      <c r="N1919">
        <v>0</v>
      </c>
      <c r="O1919" s="1" t="s">
        <v>22</v>
      </c>
      <c r="P1919">
        <v>10</v>
      </c>
      <c r="Q1919">
        <v>42.6</v>
      </c>
      <c r="R1919">
        <v>1020.3</v>
      </c>
      <c r="S1919" s="1" t="s">
        <v>22</v>
      </c>
      <c r="T1919">
        <v>38.969720000000002</v>
      </c>
      <c r="U1919">
        <v>-77.385189999999994</v>
      </c>
      <c r="V1919" s="1" t="s">
        <v>222</v>
      </c>
      <c r="W1919" s="1" t="s">
        <v>22</v>
      </c>
      <c r="X1919" s="1" t="s">
        <v>22</v>
      </c>
      <c r="Y1919" s="1" t="s">
        <v>26</v>
      </c>
    </row>
    <row r="1920" spans="1:25" x14ac:dyDescent="0.25">
      <c r="A1920" s="1" t="s">
        <v>222</v>
      </c>
      <c r="B1920" s="2">
        <v>42097</v>
      </c>
      <c r="C1920">
        <v>59.4</v>
      </c>
      <c r="D1920">
        <v>69.2</v>
      </c>
      <c r="E1920">
        <v>64.2</v>
      </c>
      <c r="F1920">
        <v>55.3</v>
      </c>
      <c r="G1920">
        <v>73.78</v>
      </c>
      <c r="I1920">
        <v>16.8</v>
      </c>
      <c r="J1920">
        <v>32.200000000000003</v>
      </c>
      <c r="K1920">
        <v>203.25</v>
      </c>
      <c r="M1920">
        <v>0.2</v>
      </c>
      <c r="N1920">
        <v>25</v>
      </c>
      <c r="O1920" s="1" t="s">
        <v>22</v>
      </c>
      <c r="P1920">
        <v>9.3000000000000007</v>
      </c>
      <c r="Q1920">
        <v>90.7</v>
      </c>
      <c r="R1920">
        <v>1010.4</v>
      </c>
      <c r="S1920" s="1" t="s">
        <v>68</v>
      </c>
      <c r="T1920">
        <v>38.969720000000002</v>
      </c>
      <c r="U1920">
        <v>-77.385189999999994</v>
      </c>
      <c r="V1920" s="1" t="s">
        <v>222</v>
      </c>
      <c r="W1920" s="1" t="s">
        <v>22</v>
      </c>
      <c r="X1920" s="1" t="s">
        <v>22</v>
      </c>
      <c r="Y1920" s="1" t="s">
        <v>24</v>
      </c>
    </row>
    <row r="1921" spans="1:25" x14ac:dyDescent="0.25">
      <c r="A1921" s="1" t="s">
        <v>222</v>
      </c>
      <c r="B1921" s="2">
        <v>42098</v>
      </c>
      <c r="C1921">
        <v>40.1</v>
      </c>
      <c r="D1921">
        <v>66.2</v>
      </c>
      <c r="E1921">
        <v>53.6</v>
      </c>
      <c r="F1921">
        <v>32.4</v>
      </c>
      <c r="G1921">
        <v>47.37</v>
      </c>
      <c r="I1921">
        <v>32.200000000000003</v>
      </c>
      <c r="J1921">
        <v>49.4</v>
      </c>
      <c r="K1921">
        <v>288.45999999999998</v>
      </c>
      <c r="L1921">
        <v>38.1</v>
      </c>
      <c r="M1921">
        <v>0</v>
      </c>
      <c r="N1921">
        <v>12.5</v>
      </c>
      <c r="O1921" s="1" t="s">
        <v>22</v>
      </c>
      <c r="P1921">
        <v>10</v>
      </c>
      <c r="Q1921">
        <v>53.8</v>
      </c>
      <c r="R1921">
        <v>1014.9</v>
      </c>
      <c r="S1921" s="1" t="s">
        <v>89</v>
      </c>
      <c r="T1921">
        <v>38.969720000000002</v>
      </c>
      <c r="U1921">
        <v>-77.385189999999994</v>
      </c>
      <c r="V1921" s="1" t="s">
        <v>222</v>
      </c>
      <c r="W1921" s="1" t="s">
        <v>22</v>
      </c>
      <c r="X1921" s="1" t="s">
        <v>22</v>
      </c>
      <c r="Y1921" s="1" t="s">
        <v>26</v>
      </c>
    </row>
    <row r="1922" spans="1:25" x14ac:dyDescent="0.25">
      <c r="A1922" s="1" t="s">
        <v>222</v>
      </c>
      <c r="B1922" s="2">
        <v>42099</v>
      </c>
      <c r="C1922">
        <v>35.799999999999997</v>
      </c>
      <c r="D1922">
        <v>65.099999999999994</v>
      </c>
      <c r="E1922">
        <v>49.9</v>
      </c>
      <c r="F1922">
        <v>22.3</v>
      </c>
      <c r="G1922">
        <v>37.630000000000003</v>
      </c>
      <c r="I1922">
        <v>17.600000000000001</v>
      </c>
      <c r="J1922">
        <v>29.8</v>
      </c>
      <c r="K1922">
        <v>206.33</v>
      </c>
      <c r="L1922">
        <v>30.4</v>
      </c>
      <c r="M1922">
        <v>0</v>
      </c>
      <c r="N1922">
        <v>0</v>
      </c>
      <c r="O1922" s="1" t="s">
        <v>22</v>
      </c>
      <c r="P1922">
        <v>10</v>
      </c>
      <c r="Q1922">
        <v>34.5</v>
      </c>
      <c r="R1922">
        <v>1024</v>
      </c>
      <c r="S1922" s="1" t="s">
        <v>22</v>
      </c>
      <c r="T1922">
        <v>38.969720000000002</v>
      </c>
      <c r="U1922">
        <v>-77.385189999999994</v>
      </c>
      <c r="V1922" s="1" t="s">
        <v>222</v>
      </c>
      <c r="W1922" s="1" t="s">
        <v>22</v>
      </c>
      <c r="X1922" s="1" t="s">
        <v>22</v>
      </c>
      <c r="Y1922" s="1" t="s">
        <v>26</v>
      </c>
    </row>
    <row r="1923" spans="1:25" x14ac:dyDescent="0.25">
      <c r="A1923" s="1" t="s">
        <v>222</v>
      </c>
      <c r="B1923" s="2">
        <v>42100</v>
      </c>
      <c r="C1923">
        <v>42.6</v>
      </c>
      <c r="D1923">
        <v>75.2</v>
      </c>
      <c r="E1923">
        <v>60</v>
      </c>
      <c r="F1923">
        <v>31.6</v>
      </c>
      <c r="G1923">
        <v>35.9</v>
      </c>
      <c r="I1923">
        <v>16.3</v>
      </c>
      <c r="K1923">
        <v>184.17</v>
      </c>
      <c r="L1923">
        <v>38.9</v>
      </c>
      <c r="M1923">
        <v>0</v>
      </c>
      <c r="N1923">
        <v>0</v>
      </c>
      <c r="O1923" s="1" t="s">
        <v>22</v>
      </c>
      <c r="P1923">
        <v>10</v>
      </c>
      <c r="Q1923">
        <v>43.8</v>
      </c>
      <c r="R1923">
        <v>1022.4</v>
      </c>
      <c r="S1923" s="1" t="s">
        <v>22</v>
      </c>
      <c r="T1923">
        <v>38.969720000000002</v>
      </c>
      <c r="U1923">
        <v>-77.385189999999994</v>
      </c>
      <c r="V1923" s="1" t="s">
        <v>222</v>
      </c>
      <c r="W1923" s="1" t="s">
        <v>22</v>
      </c>
      <c r="X1923" s="1" t="s">
        <v>22</v>
      </c>
      <c r="Y1923" s="1" t="s">
        <v>26</v>
      </c>
    </row>
    <row r="1924" spans="1:25" x14ac:dyDescent="0.25">
      <c r="A1924" s="1" t="s">
        <v>222</v>
      </c>
      <c r="B1924" s="2">
        <v>42101</v>
      </c>
      <c r="C1924">
        <v>55.2</v>
      </c>
      <c r="D1924">
        <v>72</v>
      </c>
      <c r="E1924">
        <v>64.2</v>
      </c>
      <c r="F1924">
        <v>55.2</v>
      </c>
      <c r="G1924">
        <v>74.08</v>
      </c>
      <c r="I1924">
        <v>11.3</v>
      </c>
      <c r="K1924">
        <v>184.26</v>
      </c>
      <c r="M1924">
        <v>0.1</v>
      </c>
      <c r="N1924">
        <v>29.17</v>
      </c>
      <c r="O1924" s="1" t="s">
        <v>22</v>
      </c>
      <c r="P1924">
        <v>9.5</v>
      </c>
      <c r="Q1924">
        <v>88.3</v>
      </c>
      <c r="R1924">
        <v>1020.1</v>
      </c>
      <c r="S1924" s="1" t="s">
        <v>68</v>
      </c>
      <c r="T1924">
        <v>38.969720000000002</v>
      </c>
      <c r="U1924">
        <v>-77.385189999999994</v>
      </c>
      <c r="V1924" s="1" t="s">
        <v>222</v>
      </c>
      <c r="W1924" s="1" t="s">
        <v>22</v>
      </c>
      <c r="X1924" s="1" t="s">
        <v>22</v>
      </c>
      <c r="Y1924" s="1" t="s">
        <v>24</v>
      </c>
    </row>
    <row r="1925" spans="1:25" x14ac:dyDescent="0.25">
      <c r="A1925" s="1" t="s">
        <v>222</v>
      </c>
      <c r="B1925" s="2">
        <v>42102</v>
      </c>
      <c r="C1925">
        <v>43.9</v>
      </c>
      <c r="D1925">
        <v>61.7</v>
      </c>
      <c r="E1925">
        <v>48.2</v>
      </c>
      <c r="F1925">
        <v>45.6</v>
      </c>
      <c r="G1925">
        <v>90.73</v>
      </c>
      <c r="I1925">
        <v>10.9</v>
      </c>
      <c r="K1925">
        <v>75.62</v>
      </c>
      <c r="L1925">
        <v>40</v>
      </c>
      <c r="M1925">
        <v>0.1</v>
      </c>
      <c r="N1925">
        <v>45.83</v>
      </c>
      <c r="O1925" s="1" t="s">
        <v>22</v>
      </c>
      <c r="P1925">
        <v>6</v>
      </c>
      <c r="Q1925">
        <v>100</v>
      </c>
      <c r="R1925">
        <v>1022.1</v>
      </c>
      <c r="S1925" s="1" t="s">
        <v>175</v>
      </c>
      <c r="T1925">
        <v>38.969720000000002</v>
      </c>
      <c r="U1925">
        <v>-77.385189999999994</v>
      </c>
      <c r="V1925" s="1" t="s">
        <v>222</v>
      </c>
      <c r="W1925" s="1" t="s">
        <v>22</v>
      </c>
      <c r="X1925" s="1" t="s">
        <v>22</v>
      </c>
      <c r="Y1925" s="1" t="s">
        <v>24</v>
      </c>
    </row>
    <row r="1926" spans="1:25" x14ac:dyDescent="0.25">
      <c r="A1926" s="1" t="s">
        <v>222</v>
      </c>
      <c r="B1926" s="2">
        <v>42103</v>
      </c>
      <c r="C1926">
        <v>42.2</v>
      </c>
      <c r="D1926">
        <v>47.8</v>
      </c>
      <c r="E1926">
        <v>44.5</v>
      </c>
      <c r="F1926">
        <v>41.7</v>
      </c>
      <c r="G1926">
        <v>89.83</v>
      </c>
      <c r="I1926">
        <v>8.8000000000000007</v>
      </c>
      <c r="K1926">
        <v>102.77</v>
      </c>
      <c r="L1926">
        <v>37.9</v>
      </c>
      <c r="M1926">
        <v>0</v>
      </c>
      <c r="N1926">
        <v>16.670000000000002</v>
      </c>
      <c r="O1926" s="1" t="s">
        <v>22</v>
      </c>
      <c r="P1926">
        <v>5.3</v>
      </c>
      <c r="Q1926">
        <v>100</v>
      </c>
      <c r="R1926">
        <v>1023</v>
      </c>
      <c r="S1926" s="1" t="s">
        <v>348</v>
      </c>
      <c r="T1926">
        <v>38.969720000000002</v>
      </c>
      <c r="U1926">
        <v>-77.385189999999994</v>
      </c>
      <c r="V1926" s="1" t="s">
        <v>222</v>
      </c>
      <c r="W1926" s="1" t="s">
        <v>22</v>
      </c>
      <c r="X1926" s="1" t="s">
        <v>22</v>
      </c>
      <c r="Y1926" s="1" t="s">
        <v>23</v>
      </c>
    </row>
    <row r="1927" spans="1:25" x14ac:dyDescent="0.25">
      <c r="A1927" s="1" t="s">
        <v>222</v>
      </c>
      <c r="B1927" s="2">
        <v>42104</v>
      </c>
      <c r="C1927">
        <v>43</v>
      </c>
      <c r="D1927">
        <v>65.599999999999994</v>
      </c>
      <c r="E1927">
        <v>51.5</v>
      </c>
      <c r="F1927">
        <v>47.5</v>
      </c>
      <c r="G1927">
        <v>87.77</v>
      </c>
      <c r="I1927">
        <v>17.2</v>
      </c>
      <c r="K1927">
        <v>190.25</v>
      </c>
      <c r="L1927">
        <v>38</v>
      </c>
      <c r="M1927">
        <v>0</v>
      </c>
      <c r="N1927">
        <v>12.5</v>
      </c>
      <c r="O1927" s="1" t="s">
        <v>22</v>
      </c>
      <c r="P1927">
        <v>5.4</v>
      </c>
      <c r="Q1927">
        <v>91.8</v>
      </c>
      <c r="R1927">
        <v>1013.6</v>
      </c>
      <c r="S1927" s="1" t="s">
        <v>348</v>
      </c>
      <c r="T1927">
        <v>38.969720000000002</v>
      </c>
      <c r="U1927">
        <v>-77.385189999999994</v>
      </c>
      <c r="V1927" s="1" t="s">
        <v>222</v>
      </c>
      <c r="W1927" s="1" t="s">
        <v>22</v>
      </c>
      <c r="X1927" s="1" t="s">
        <v>22</v>
      </c>
      <c r="Y1927" s="1" t="s">
        <v>23</v>
      </c>
    </row>
    <row r="1928" spans="1:25" x14ac:dyDescent="0.25">
      <c r="A1928" s="1" t="s">
        <v>222</v>
      </c>
      <c r="B1928" s="2">
        <v>42105</v>
      </c>
      <c r="C1928">
        <v>48.4</v>
      </c>
      <c r="D1928">
        <v>63.8</v>
      </c>
      <c r="E1928">
        <v>57.8</v>
      </c>
      <c r="F1928">
        <v>31.7</v>
      </c>
      <c r="G1928">
        <v>38.4</v>
      </c>
      <c r="I1928">
        <v>23.3</v>
      </c>
      <c r="K1928">
        <v>300.88</v>
      </c>
      <c r="L1928">
        <v>47.6</v>
      </c>
      <c r="M1928">
        <v>0</v>
      </c>
      <c r="N1928">
        <v>0</v>
      </c>
      <c r="O1928" s="1" t="s">
        <v>22</v>
      </c>
      <c r="P1928">
        <v>10</v>
      </c>
      <c r="Q1928">
        <v>41.3</v>
      </c>
      <c r="R1928">
        <v>1018.3</v>
      </c>
      <c r="S1928" s="1" t="s">
        <v>22</v>
      </c>
      <c r="T1928">
        <v>38.969720000000002</v>
      </c>
      <c r="U1928">
        <v>-77.385189999999994</v>
      </c>
      <c r="V1928" s="1" t="s">
        <v>222</v>
      </c>
      <c r="W1928" s="1" t="s">
        <v>22</v>
      </c>
      <c r="X1928" s="1" t="s">
        <v>22</v>
      </c>
      <c r="Y1928" s="1" t="s">
        <v>26</v>
      </c>
    </row>
    <row r="1929" spans="1:25" x14ac:dyDescent="0.25">
      <c r="A1929" s="1" t="s">
        <v>222</v>
      </c>
      <c r="B1929" s="2">
        <v>42106</v>
      </c>
      <c r="C1929">
        <v>34.299999999999997</v>
      </c>
      <c r="D1929">
        <v>69</v>
      </c>
      <c r="E1929">
        <v>53.4</v>
      </c>
      <c r="F1929">
        <v>31.5</v>
      </c>
      <c r="G1929">
        <v>47.3</v>
      </c>
      <c r="I1929">
        <v>8</v>
      </c>
      <c r="K1929">
        <v>208.14</v>
      </c>
      <c r="L1929">
        <v>29.8</v>
      </c>
      <c r="M1929">
        <v>0</v>
      </c>
      <c r="N1929">
        <v>0</v>
      </c>
      <c r="O1929" s="1" t="s">
        <v>22</v>
      </c>
      <c r="P1929">
        <v>10</v>
      </c>
      <c r="Q1929">
        <v>22</v>
      </c>
      <c r="R1929">
        <v>1026.0999999999999</v>
      </c>
      <c r="S1929" s="1" t="s">
        <v>22</v>
      </c>
      <c r="T1929">
        <v>38.969720000000002</v>
      </c>
      <c r="U1929">
        <v>-77.385189999999994</v>
      </c>
      <c r="V1929" s="1" t="s">
        <v>222</v>
      </c>
      <c r="W1929" s="1" t="s">
        <v>22</v>
      </c>
      <c r="X1929" s="1" t="s">
        <v>22</v>
      </c>
      <c r="Y1929" s="1" t="s">
        <v>28</v>
      </c>
    </row>
    <row r="1930" spans="1:25" x14ac:dyDescent="0.25">
      <c r="A1930" s="1" t="s">
        <v>222</v>
      </c>
      <c r="B1930" s="2">
        <v>42107</v>
      </c>
      <c r="C1930">
        <v>47.9</v>
      </c>
      <c r="D1930">
        <v>78.2</v>
      </c>
      <c r="E1930">
        <v>63.5</v>
      </c>
      <c r="F1930">
        <v>43.5</v>
      </c>
      <c r="G1930">
        <v>49.13</v>
      </c>
      <c r="I1930">
        <v>19.7</v>
      </c>
      <c r="K1930">
        <v>177.29</v>
      </c>
      <c r="L1930">
        <v>45.3</v>
      </c>
      <c r="M1930">
        <v>0</v>
      </c>
      <c r="N1930">
        <v>0</v>
      </c>
      <c r="O1930" s="1" t="s">
        <v>22</v>
      </c>
      <c r="P1930">
        <v>10</v>
      </c>
      <c r="Q1930">
        <v>58.2</v>
      </c>
      <c r="R1930">
        <v>1023.4</v>
      </c>
      <c r="S1930" s="1" t="s">
        <v>22</v>
      </c>
      <c r="T1930">
        <v>38.969720000000002</v>
      </c>
      <c r="U1930">
        <v>-77.385189999999994</v>
      </c>
      <c r="V1930" s="1" t="s">
        <v>222</v>
      </c>
      <c r="W1930" s="1" t="s">
        <v>22</v>
      </c>
      <c r="X1930" s="1" t="s">
        <v>22</v>
      </c>
      <c r="Y1930" s="1" t="s">
        <v>26</v>
      </c>
    </row>
    <row r="1931" spans="1:25" x14ac:dyDescent="0.25">
      <c r="A1931" s="1" t="s">
        <v>222</v>
      </c>
      <c r="B1931" s="2">
        <v>42108</v>
      </c>
      <c r="C1931">
        <v>52.1</v>
      </c>
      <c r="D1931">
        <v>65.900000000000006</v>
      </c>
      <c r="E1931">
        <v>59.2</v>
      </c>
      <c r="F1931">
        <v>52</v>
      </c>
      <c r="G1931">
        <v>78.5</v>
      </c>
      <c r="I1931">
        <v>16.100000000000001</v>
      </c>
      <c r="K1931">
        <v>133.81</v>
      </c>
      <c r="M1931">
        <v>0.5</v>
      </c>
      <c r="N1931">
        <v>50</v>
      </c>
      <c r="O1931" s="1" t="s">
        <v>22</v>
      </c>
      <c r="P1931">
        <v>7.9</v>
      </c>
      <c r="Q1931">
        <v>93.3</v>
      </c>
      <c r="R1931">
        <v>1020.1</v>
      </c>
      <c r="S1931" s="1" t="s">
        <v>68</v>
      </c>
      <c r="T1931">
        <v>38.969720000000002</v>
      </c>
      <c r="U1931">
        <v>-77.385189999999994</v>
      </c>
      <c r="V1931" s="1" t="s">
        <v>222</v>
      </c>
      <c r="W1931" s="1" t="s">
        <v>22</v>
      </c>
      <c r="X1931" s="1" t="s">
        <v>22</v>
      </c>
      <c r="Y1931" s="1" t="s">
        <v>24</v>
      </c>
    </row>
    <row r="1932" spans="1:25" x14ac:dyDescent="0.25">
      <c r="A1932" s="1" t="s">
        <v>222</v>
      </c>
      <c r="B1932" s="2">
        <v>42109</v>
      </c>
      <c r="C1932">
        <v>44</v>
      </c>
      <c r="D1932">
        <v>62.9</v>
      </c>
      <c r="E1932">
        <v>55.1</v>
      </c>
      <c r="F1932">
        <v>39.200000000000003</v>
      </c>
      <c r="G1932">
        <v>58.7</v>
      </c>
      <c r="I1932">
        <v>9.1999999999999993</v>
      </c>
      <c r="K1932">
        <v>273.89</v>
      </c>
      <c r="L1932">
        <v>43.2</v>
      </c>
      <c r="M1932">
        <v>0</v>
      </c>
      <c r="N1932">
        <v>0</v>
      </c>
      <c r="O1932" s="1" t="s">
        <v>22</v>
      </c>
      <c r="P1932">
        <v>10</v>
      </c>
      <c r="Q1932">
        <v>86.9</v>
      </c>
      <c r="R1932">
        <v>1024</v>
      </c>
      <c r="S1932" s="1" t="s">
        <v>67</v>
      </c>
      <c r="T1932">
        <v>38.969720000000002</v>
      </c>
      <c r="U1932">
        <v>-77.385189999999994</v>
      </c>
      <c r="V1932" s="1" t="s">
        <v>222</v>
      </c>
      <c r="W1932" s="1" t="s">
        <v>22</v>
      </c>
      <c r="X1932" s="1" t="s">
        <v>22</v>
      </c>
      <c r="Y1932" s="1" t="s">
        <v>23</v>
      </c>
    </row>
    <row r="1933" spans="1:25" x14ac:dyDescent="0.25">
      <c r="A1933" s="1" t="s">
        <v>222</v>
      </c>
      <c r="B1933" s="2">
        <v>42110</v>
      </c>
      <c r="C1933">
        <v>44</v>
      </c>
      <c r="D1933">
        <v>69.3</v>
      </c>
      <c r="E1933">
        <v>57.9</v>
      </c>
      <c r="F1933">
        <v>38.6</v>
      </c>
      <c r="G1933">
        <v>53.39</v>
      </c>
      <c r="I1933">
        <v>14</v>
      </c>
      <c r="K1933">
        <v>152.72999999999999</v>
      </c>
      <c r="L1933">
        <v>45</v>
      </c>
      <c r="M1933">
        <v>0</v>
      </c>
      <c r="N1933">
        <v>0</v>
      </c>
      <c r="O1933" s="1" t="s">
        <v>22</v>
      </c>
      <c r="P1933">
        <v>10</v>
      </c>
      <c r="Q1933">
        <v>72.2</v>
      </c>
      <c r="R1933">
        <v>1027.4000000000001</v>
      </c>
      <c r="S1933" s="1" t="s">
        <v>67</v>
      </c>
      <c r="T1933">
        <v>38.969720000000002</v>
      </c>
      <c r="U1933">
        <v>-77.385189999999994</v>
      </c>
      <c r="V1933" s="1" t="s">
        <v>222</v>
      </c>
      <c r="W1933" s="1" t="s">
        <v>22</v>
      </c>
      <c r="X1933" s="1" t="s">
        <v>22</v>
      </c>
      <c r="Y1933" s="1" t="s">
        <v>26</v>
      </c>
    </row>
    <row r="1934" spans="1:25" x14ac:dyDescent="0.25">
      <c r="A1934" s="1" t="s">
        <v>222</v>
      </c>
      <c r="B1934" s="2">
        <v>42111</v>
      </c>
      <c r="C1934">
        <v>53.9</v>
      </c>
      <c r="D1934">
        <v>76.900000000000006</v>
      </c>
      <c r="E1934">
        <v>64.5</v>
      </c>
      <c r="F1934">
        <v>55.8</v>
      </c>
      <c r="G1934">
        <v>75.28</v>
      </c>
      <c r="I1934">
        <v>8.6999999999999993</v>
      </c>
      <c r="K1934">
        <v>217.14</v>
      </c>
      <c r="M1934">
        <v>0.1</v>
      </c>
      <c r="N1934">
        <v>20.83</v>
      </c>
      <c r="O1934" s="1" t="s">
        <v>22</v>
      </c>
      <c r="P1934">
        <v>9.8000000000000007</v>
      </c>
      <c r="Q1934">
        <v>80.2</v>
      </c>
      <c r="R1934">
        <v>1017.9</v>
      </c>
      <c r="S1934" s="1" t="s">
        <v>119</v>
      </c>
      <c r="T1934">
        <v>38.969720000000002</v>
      </c>
      <c r="U1934">
        <v>-77.385189999999994</v>
      </c>
      <c r="V1934" s="1" t="s">
        <v>222</v>
      </c>
      <c r="W1934" s="1" t="s">
        <v>22</v>
      </c>
      <c r="X1934" s="1" t="s">
        <v>22</v>
      </c>
      <c r="Y1934" s="1" t="s">
        <v>24</v>
      </c>
    </row>
    <row r="1935" spans="1:25" x14ac:dyDescent="0.25">
      <c r="A1935" s="1" t="s">
        <v>222</v>
      </c>
      <c r="B1935" s="2">
        <v>42112</v>
      </c>
      <c r="C1935">
        <v>51.5</v>
      </c>
      <c r="D1935">
        <v>79</v>
      </c>
      <c r="E1935">
        <v>65.900000000000006</v>
      </c>
      <c r="F1935">
        <v>49.4</v>
      </c>
      <c r="G1935">
        <v>60.6</v>
      </c>
      <c r="I1935">
        <v>11.9</v>
      </c>
      <c r="K1935">
        <v>250.75</v>
      </c>
      <c r="M1935">
        <v>0</v>
      </c>
      <c r="N1935">
        <v>0</v>
      </c>
      <c r="O1935" s="1" t="s">
        <v>22</v>
      </c>
      <c r="P1935">
        <v>10</v>
      </c>
      <c r="Q1935">
        <v>52.5</v>
      </c>
      <c r="R1935">
        <v>1015.7</v>
      </c>
      <c r="S1935" s="1" t="s">
        <v>22</v>
      </c>
      <c r="T1935">
        <v>38.969720000000002</v>
      </c>
      <c r="U1935">
        <v>-77.385189999999994</v>
      </c>
      <c r="V1935" s="1" t="s">
        <v>222</v>
      </c>
      <c r="W1935" s="1" t="s">
        <v>22</v>
      </c>
      <c r="X1935" s="1" t="s">
        <v>22</v>
      </c>
      <c r="Y1935" s="1" t="s">
        <v>26</v>
      </c>
    </row>
    <row r="1936" spans="1:25" x14ac:dyDescent="0.25">
      <c r="A1936" s="1" t="s">
        <v>222</v>
      </c>
      <c r="B1936" s="2">
        <v>42113</v>
      </c>
      <c r="C1936">
        <v>51.2</v>
      </c>
      <c r="D1936">
        <v>66</v>
      </c>
      <c r="E1936">
        <v>60.4</v>
      </c>
      <c r="F1936">
        <v>42.9</v>
      </c>
      <c r="G1936">
        <v>54.7</v>
      </c>
      <c r="I1936">
        <v>16.399999999999999</v>
      </c>
      <c r="K1936">
        <v>103.25</v>
      </c>
      <c r="M1936">
        <v>0.1</v>
      </c>
      <c r="N1936">
        <v>20.83</v>
      </c>
      <c r="O1936" s="1" t="s">
        <v>22</v>
      </c>
      <c r="P1936">
        <v>9.6999999999999993</v>
      </c>
      <c r="Q1936">
        <v>77.900000000000006</v>
      </c>
      <c r="R1936">
        <v>1017.7</v>
      </c>
      <c r="S1936" s="1" t="s">
        <v>68</v>
      </c>
      <c r="T1936">
        <v>38.969720000000002</v>
      </c>
      <c r="U1936">
        <v>-77.385189999999994</v>
      </c>
      <c r="V1936" s="1" t="s">
        <v>222</v>
      </c>
      <c r="W1936" s="1" t="s">
        <v>22</v>
      </c>
      <c r="X1936" s="1" t="s">
        <v>22</v>
      </c>
      <c r="Y1936" s="1" t="s">
        <v>24</v>
      </c>
    </row>
    <row r="1937" spans="1:25" x14ac:dyDescent="0.25">
      <c r="A1937" s="1" t="s">
        <v>222</v>
      </c>
      <c r="B1937" s="2">
        <v>42114</v>
      </c>
      <c r="C1937">
        <v>52</v>
      </c>
      <c r="D1937">
        <v>77.900000000000006</v>
      </c>
      <c r="E1937">
        <v>65.099999999999994</v>
      </c>
      <c r="F1937">
        <v>56.2</v>
      </c>
      <c r="G1937">
        <v>75.430000000000007</v>
      </c>
      <c r="I1937">
        <v>17.3</v>
      </c>
      <c r="K1937">
        <v>187.58</v>
      </c>
      <c r="M1937">
        <v>0.7</v>
      </c>
      <c r="N1937">
        <v>37.5</v>
      </c>
      <c r="O1937" s="1" t="s">
        <v>22</v>
      </c>
      <c r="P1937">
        <v>8.4</v>
      </c>
      <c r="Q1937">
        <v>80.3</v>
      </c>
      <c r="R1937">
        <v>1002.9</v>
      </c>
      <c r="S1937" s="1" t="s">
        <v>96</v>
      </c>
      <c r="T1937">
        <v>38.969720000000002</v>
      </c>
      <c r="U1937">
        <v>-77.385189999999994</v>
      </c>
      <c r="V1937" s="1" t="s">
        <v>222</v>
      </c>
      <c r="W1937" s="1" t="s">
        <v>22</v>
      </c>
      <c r="X1937" s="1" t="s">
        <v>22</v>
      </c>
      <c r="Y1937" s="1" t="s">
        <v>24</v>
      </c>
    </row>
    <row r="1938" spans="1:25" x14ac:dyDescent="0.25">
      <c r="A1938" s="1" t="s">
        <v>222</v>
      </c>
      <c r="B1938" s="2">
        <v>42115</v>
      </c>
      <c r="C1938">
        <v>47.6</v>
      </c>
      <c r="D1938">
        <v>66.7</v>
      </c>
      <c r="E1938">
        <v>58.8</v>
      </c>
      <c r="F1938">
        <v>37.799999999999997</v>
      </c>
      <c r="G1938">
        <v>49.22</v>
      </c>
      <c r="I1938">
        <v>21.8</v>
      </c>
      <c r="K1938">
        <v>279.25</v>
      </c>
      <c r="L1938">
        <v>45.8</v>
      </c>
      <c r="M1938">
        <v>0.1</v>
      </c>
      <c r="N1938">
        <v>8.33</v>
      </c>
      <c r="O1938" s="1" t="s">
        <v>22</v>
      </c>
      <c r="P1938">
        <v>9.9</v>
      </c>
      <c r="Q1938">
        <v>59.4</v>
      </c>
      <c r="R1938">
        <v>1007.1</v>
      </c>
      <c r="S1938" s="1" t="s">
        <v>82</v>
      </c>
      <c r="T1938">
        <v>38.969720000000002</v>
      </c>
      <c r="U1938">
        <v>-77.385189999999994</v>
      </c>
      <c r="V1938" s="1" t="s">
        <v>222</v>
      </c>
      <c r="W1938" s="1" t="s">
        <v>22</v>
      </c>
      <c r="X1938" s="1" t="s">
        <v>22</v>
      </c>
      <c r="Y1938" s="1" t="s">
        <v>25</v>
      </c>
    </row>
    <row r="1939" spans="1:25" x14ac:dyDescent="0.25">
      <c r="A1939" s="1" t="s">
        <v>222</v>
      </c>
      <c r="B1939" s="2">
        <v>42116</v>
      </c>
      <c r="C1939">
        <v>45.2</v>
      </c>
      <c r="D1939">
        <v>70.2</v>
      </c>
      <c r="E1939">
        <v>53.6</v>
      </c>
      <c r="F1939">
        <v>36.4</v>
      </c>
      <c r="G1939">
        <v>53.26</v>
      </c>
      <c r="I1939">
        <v>20.3</v>
      </c>
      <c r="K1939">
        <v>242.54</v>
      </c>
      <c r="L1939">
        <v>41.7</v>
      </c>
      <c r="M1939">
        <v>0</v>
      </c>
      <c r="N1939">
        <v>12.5</v>
      </c>
      <c r="O1939" s="1" t="s">
        <v>22</v>
      </c>
      <c r="P1939">
        <v>10</v>
      </c>
      <c r="Q1939">
        <v>45.8</v>
      </c>
      <c r="R1939">
        <v>1006.7</v>
      </c>
      <c r="S1939" s="1" t="s">
        <v>89</v>
      </c>
      <c r="T1939">
        <v>38.969720000000002</v>
      </c>
      <c r="U1939">
        <v>-77.385189999999994</v>
      </c>
      <c r="V1939" s="1" t="s">
        <v>222</v>
      </c>
      <c r="W1939" s="1" t="s">
        <v>22</v>
      </c>
      <c r="X1939" s="1" t="s">
        <v>22</v>
      </c>
      <c r="Y1939" s="1" t="s">
        <v>26</v>
      </c>
    </row>
    <row r="1940" spans="1:25" x14ac:dyDescent="0.25">
      <c r="A1940" s="1" t="s">
        <v>222</v>
      </c>
      <c r="B1940" s="2">
        <v>42117</v>
      </c>
      <c r="C1940">
        <v>36.200000000000003</v>
      </c>
      <c r="D1940">
        <v>54.8</v>
      </c>
      <c r="E1940">
        <v>48</v>
      </c>
      <c r="F1940">
        <v>25.6</v>
      </c>
      <c r="G1940">
        <v>42.83</v>
      </c>
      <c r="I1940">
        <v>21.9</v>
      </c>
      <c r="K1940">
        <v>287.58</v>
      </c>
      <c r="L1940">
        <v>36.6</v>
      </c>
      <c r="M1940">
        <v>0</v>
      </c>
      <c r="N1940">
        <v>0</v>
      </c>
      <c r="O1940" s="1" t="s">
        <v>22</v>
      </c>
      <c r="P1940">
        <v>10</v>
      </c>
      <c r="Q1940">
        <v>70.8</v>
      </c>
      <c r="R1940">
        <v>1010.9</v>
      </c>
      <c r="S1940" s="1" t="s">
        <v>22</v>
      </c>
      <c r="T1940">
        <v>38.969720000000002</v>
      </c>
      <c r="U1940">
        <v>-77.385189999999994</v>
      </c>
      <c r="V1940" s="1" t="s">
        <v>222</v>
      </c>
      <c r="W1940" s="1" t="s">
        <v>22</v>
      </c>
      <c r="X1940" s="1" t="s">
        <v>22</v>
      </c>
      <c r="Y1940" s="1" t="s">
        <v>26</v>
      </c>
    </row>
    <row r="1941" spans="1:25" x14ac:dyDescent="0.25">
      <c r="A1941" s="1" t="s">
        <v>222</v>
      </c>
      <c r="B1941" s="2">
        <v>42118</v>
      </c>
      <c r="C1941">
        <v>38</v>
      </c>
      <c r="D1941">
        <v>59.2</v>
      </c>
      <c r="E1941">
        <v>48</v>
      </c>
      <c r="F1941">
        <v>22.2</v>
      </c>
      <c r="G1941">
        <v>38.119999999999997</v>
      </c>
      <c r="I1941">
        <v>22.6</v>
      </c>
      <c r="K1941">
        <v>293.95999999999998</v>
      </c>
      <c r="L1941">
        <v>29.7</v>
      </c>
      <c r="M1941">
        <v>0</v>
      </c>
      <c r="N1941">
        <v>0</v>
      </c>
      <c r="O1941" s="1" t="s">
        <v>22</v>
      </c>
      <c r="P1941">
        <v>10</v>
      </c>
      <c r="Q1941">
        <v>45.1</v>
      </c>
      <c r="R1941">
        <v>1015</v>
      </c>
      <c r="S1941" s="1" t="s">
        <v>22</v>
      </c>
      <c r="T1941">
        <v>38.969720000000002</v>
      </c>
      <c r="U1941">
        <v>-77.385189999999994</v>
      </c>
      <c r="V1941" s="1" t="s">
        <v>222</v>
      </c>
      <c r="W1941" s="1" t="s">
        <v>22</v>
      </c>
      <c r="X1941" s="1" t="s">
        <v>22</v>
      </c>
      <c r="Y1941" s="1" t="s">
        <v>26</v>
      </c>
    </row>
    <row r="1942" spans="1:25" x14ac:dyDescent="0.25">
      <c r="A1942" s="1" t="s">
        <v>222</v>
      </c>
      <c r="B1942" s="2">
        <v>42119</v>
      </c>
      <c r="C1942">
        <v>38.6</v>
      </c>
      <c r="D1942">
        <v>50.3</v>
      </c>
      <c r="E1942">
        <v>44.4</v>
      </c>
      <c r="F1942">
        <v>26.5</v>
      </c>
      <c r="G1942">
        <v>53.2</v>
      </c>
      <c r="I1942">
        <v>9.5</v>
      </c>
      <c r="K1942">
        <v>225.5</v>
      </c>
      <c r="L1942">
        <v>35.1</v>
      </c>
      <c r="M1942">
        <v>0.2</v>
      </c>
      <c r="N1942">
        <v>20.83</v>
      </c>
      <c r="O1942" s="1" t="s">
        <v>22</v>
      </c>
      <c r="P1942">
        <v>9.1999999999999993</v>
      </c>
      <c r="Q1942">
        <v>87.6</v>
      </c>
      <c r="R1942">
        <v>1012.2</v>
      </c>
      <c r="S1942" s="1" t="s">
        <v>68</v>
      </c>
      <c r="T1942">
        <v>38.969720000000002</v>
      </c>
      <c r="U1942">
        <v>-77.385189999999994</v>
      </c>
      <c r="V1942" s="1" t="s">
        <v>222</v>
      </c>
      <c r="W1942" s="1" t="s">
        <v>22</v>
      </c>
      <c r="X1942" s="1" t="s">
        <v>22</v>
      </c>
      <c r="Y1942" s="1" t="s">
        <v>24</v>
      </c>
    </row>
    <row r="1943" spans="1:25" x14ac:dyDescent="0.25">
      <c r="A1943" s="1" t="s">
        <v>222</v>
      </c>
      <c r="B1943" s="2">
        <v>42120</v>
      </c>
      <c r="C1943">
        <v>39.9</v>
      </c>
      <c r="D1943">
        <v>62.1</v>
      </c>
      <c r="E1943">
        <v>50.3</v>
      </c>
      <c r="F1943">
        <v>35.6</v>
      </c>
      <c r="G1943">
        <v>62.53</v>
      </c>
      <c r="I1943">
        <v>10.3</v>
      </c>
      <c r="K1943">
        <v>253.62</v>
      </c>
      <c r="L1943">
        <v>35.5</v>
      </c>
      <c r="M1943">
        <v>0</v>
      </c>
      <c r="N1943">
        <v>8.33</v>
      </c>
      <c r="O1943" s="1" t="s">
        <v>22</v>
      </c>
      <c r="P1943">
        <v>9.6</v>
      </c>
      <c r="Q1943">
        <v>67.400000000000006</v>
      </c>
      <c r="R1943">
        <v>1006</v>
      </c>
      <c r="S1943" s="1" t="s">
        <v>62</v>
      </c>
      <c r="T1943">
        <v>38.969720000000002</v>
      </c>
      <c r="U1943">
        <v>-77.385189999999994</v>
      </c>
      <c r="V1943" s="1" t="s">
        <v>222</v>
      </c>
      <c r="W1943" s="1" t="s">
        <v>22</v>
      </c>
      <c r="X1943" s="1" t="s">
        <v>22</v>
      </c>
      <c r="Y1943" s="1" t="s">
        <v>26</v>
      </c>
    </row>
    <row r="1944" spans="1:25" x14ac:dyDescent="0.25">
      <c r="A1944" s="1" t="s">
        <v>222</v>
      </c>
      <c r="B1944" s="2">
        <v>42121</v>
      </c>
      <c r="C1944">
        <v>38.700000000000003</v>
      </c>
      <c r="D1944">
        <v>57.5</v>
      </c>
      <c r="E1944">
        <v>50.5</v>
      </c>
      <c r="F1944">
        <v>34.1</v>
      </c>
      <c r="G1944">
        <v>54.45</v>
      </c>
      <c r="I1944">
        <v>17.5</v>
      </c>
      <c r="K1944">
        <v>292.25</v>
      </c>
      <c r="L1944">
        <v>36.4</v>
      </c>
      <c r="M1944">
        <v>0</v>
      </c>
      <c r="N1944">
        <v>0</v>
      </c>
      <c r="O1944" s="1" t="s">
        <v>22</v>
      </c>
      <c r="P1944">
        <v>10</v>
      </c>
      <c r="Q1944">
        <v>72.2</v>
      </c>
      <c r="R1944">
        <v>1009.1</v>
      </c>
      <c r="S1944" s="1" t="s">
        <v>67</v>
      </c>
      <c r="T1944">
        <v>38.969720000000002</v>
      </c>
      <c r="U1944">
        <v>-77.385189999999994</v>
      </c>
      <c r="V1944" s="1" t="s">
        <v>222</v>
      </c>
      <c r="W1944" s="1" t="s">
        <v>22</v>
      </c>
      <c r="X1944" s="1" t="s">
        <v>22</v>
      </c>
      <c r="Y1944" s="1" t="s">
        <v>26</v>
      </c>
    </row>
    <row r="1945" spans="1:25" x14ac:dyDescent="0.25">
      <c r="A1945" s="1" t="s">
        <v>222</v>
      </c>
      <c r="B1945" s="2">
        <v>42122</v>
      </c>
      <c r="C1945">
        <v>44.1</v>
      </c>
      <c r="D1945">
        <v>69.099999999999994</v>
      </c>
      <c r="E1945">
        <v>55.7</v>
      </c>
      <c r="F1945">
        <v>37.5</v>
      </c>
      <c r="G1945">
        <v>52.34</v>
      </c>
      <c r="I1945">
        <v>19.8</v>
      </c>
      <c r="K1945">
        <v>314.17</v>
      </c>
      <c r="L1945">
        <v>39</v>
      </c>
      <c r="M1945">
        <v>0</v>
      </c>
      <c r="N1945">
        <v>0</v>
      </c>
      <c r="O1945" s="1" t="s">
        <v>22</v>
      </c>
      <c r="P1945">
        <v>10</v>
      </c>
      <c r="Q1945">
        <v>35.200000000000003</v>
      </c>
      <c r="R1945">
        <v>1012.3</v>
      </c>
      <c r="S1945" s="1" t="s">
        <v>22</v>
      </c>
      <c r="T1945">
        <v>38.969720000000002</v>
      </c>
      <c r="U1945">
        <v>-77.385189999999994</v>
      </c>
      <c r="V1945" s="1" t="s">
        <v>222</v>
      </c>
      <c r="W1945" s="1" t="s">
        <v>22</v>
      </c>
      <c r="X1945" s="1" t="s">
        <v>22</v>
      </c>
      <c r="Y1945" s="1" t="s">
        <v>26</v>
      </c>
    </row>
    <row r="1946" spans="1:25" x14ac:dyDescent="0.25">
      <c r="A1946" s="1" t="s">
        <v>222</v>
      </c>
      <c r="B1946" s="2">
        <v>42123</v>
      </c>
      <c r="C1946">
        <v>42.6</v>
      </c>
      <c r="D1946">
        <v>73.099999999999994</v>
      </c>
      <c r="E1946">
        <v>59.6</v>
      </c>
      <c r="F1946">
        <v>39.799999999999997</v>
      </c>
      <c r="G1946">
        <v>51.45</v>
      </c>
      <c r="I1946">
        <v>7.8</v>
      </c>
      <c r="K1946">
        <v>264.14</v>
      </c>
      <c r="M1946">
        <v>0</v>
      </c>
      <c r="N1946">
        <v>0</v>
      </c>
      <c r="O1946" s="1" t="s">
        <v>22</v>
      </c>
      <c r="P1946">
        <v>10</v>
      </c>
      <c r="Q1946">
        <v>35.4</v>
      </c>
      <c r="R1946">
        <v>1008.2</v>
      </c>
      <c r="S1946" s="1" t="s">
        <v>22</v>
      </c>
      <c r="T1946">
        <v>38.969720000000002</v>
      </c>
      <c r="U1946">
        <v>-77.385189999999994</v>
      </c>
      <c r="V1946" s="1" t="s">
        <v>222</v>
      </c>
      <c r="W1946" s="1" t="s">
        <v>22</v>
      </c>
      <c r="X1946" s="1" t="s">
        <v>22</v>
      </c>
      <c r="Y1946" s="1" t="s">
        <v>26</v>
      </c>
    </row>
    <row r="1947" spans="1:25" x14ac:dyDescent="0.25">
      <c r="A1947" s="1" t="s">
        <v>222</v>
      </c>
      <c r="B1947" s="2">
        <v>42124</v>
      </c>
      <c r="C1947">
        <v>46.3</v>
      </c>
      <c r="D1947">
        <v>71.3</v>
      </c>
      <c r="E1947">
        <v>57.3</v>
      </c>
      <c r="F1947">
        <v>47.1</v>
      </c>
      <c r="G1947">
        <v>70.900000000000006</v>
      </c>
      <c r="I1947">
        <v>15.8</v>
      </c>
      <c r="K1947">
        <v>207.1</v>
      </c>
      <c r="M1947">
        <v>0.2</v>
      </c>
      <c r="N1947">
        <v>25</v>
      </c>
      <c r="O1947" s="1" t="s">
        <v>22</v>
      </c>
      <c r="P1947">
        <v>9.6</v>
      </c>
      <c r="Q1947">
        <v>66.400000000000006</v>
      </c>
      <c r="R1947">
        <v>1005.7</v>
      </c>
      <c r="S1947" s="1" t="s">
        <v>106</v>
      </c>
      <c r="T1947">
        <v>38.969720000000002</v>
      </c>
      <c r="U1947">
        <v>-77.385189999999994</v>
      </c>
      <c r="V1947" s="1" t="s">
        <v>222</v>
      </c>
      <c r="W1947" s="1" t="s">
        <v>22</v>
      </c>
      <c r="X1947" s="1" t="s">
        <v>22</v>
      </c>
      <c r="Y1947" s="1" t="s">
        <v>25</v>
      </c>
    </row>
    <row r="1948" spans="1:25" x14ac:dyDescent="0.25">
      <c r="A1948" s="1" t="s">
        <v>222</v>
      </c>
      <c r="B1948" s="2">
        <v>42125</v>
      </c>
      <c r="C1948">
        <v>52</v>
      </c>
      <c r="D1948">
        <v>63.8</v>
      </c>
      <c r="E1948">
        <v>56.6</v>
      </c>
      <c r="F1948">
        <v>46.7</v>
      </c>
      <c r="G1948">
        <v>71.11</v>
      </c>
      <c r="I1948">
        <v>9.4</v>
      </c>
      <c r="K1948">
        <v>65.87</v>
      </c>
      <c r="M1948">
        <v>0</v>
      </c>
      <c r="N1948">
        <v>4.17</v>
      </c>
      <c r="O1948" s="1" t="s">
        <v>22</v>
      </c>
      <c r="P1948">
        <v>9.9</v>
      </c>
      <c r="Q1948">
        <v>90</v>
      </c>
      <c r="R1948">
        <v>1012.8</v>
      </c>
      <c r="S1948" s="1" t="s">
        <v>62</v>
      </c>
      <c r="T1948">
        <v>38.969720000000002</v>
      </c>
      <c r="U1948">
        <v>-77.385189999999994</v>
      </c>
      <c r="V1948" s="1" t="s">
        <v>222</v>
      </c>
      <c r="W1948" s="1" t="s">
        <v>22</v>
      </c>
      <c r="X1948" s="1" t="s">
        <v>22</v>
      </c>
      <c r="Y1948" s="1" t="s">
        <v>23</v>
      </c>
    </row>
    <row r="1949" spans="1:25" x14ac:dyDescent="0.25">
      <c r="A1949" s="1" t="s">
        <v>222</v>
      </c>
      <c r="B1949" s="2">
        <v>42126</v>
      </c>
      <c r="C1949">
        <v>50.3</v>
      </c>
      <c r="D1949">
        <v>73.099999999999994</v>
      </c>
      <c r="E1949">
        <v>61</v>
      </c>
      <c r="F1949">
        <v>44.7</v>
      </c>
      <c r="G1949">
        <v>59.94</v>
      </c>
      <c r="I1949">
        <v>11.9</v>
      </c>
      <c r="K1949">
        <v>255.27</v>
      </c>
      <c r="M1949">
        <v>0</v>
      </c>
      <c r="N1949">
        <v>0</v>
      </c>
      <c r="O1949" s="1" t="s">
        <v>22</v>
      </c>
      <c r="P1949">
        <v>10</v>
      </c>
      <c r="Q1949">
        <v>66.5</v>
      </c>
      <c r="R1949">
        <v>1015.6</v>
      </c>
      <c r="S1949" s="1" t="s">
        <v>22</v>
      </c>
      <c r="T1949">
        <v>38.969720000000002</v>
      </c>
      <c r="U1949">
        <v>-77.385189999999994</v>
      </c>
      <c r="V1949" s="1" t="s">
        <v>222</v>
      </c>
      <c r="W1949" s="1" t="s">
        <v>22</v>
      </c>
      <c r="X1949" s="1" t="s">
        <v>22</v>
      </c>
      <c r="Y1949" s="1" t="s">
        <v>26</v>
      </c>
    </row>
    <row r="1950" spans="1:25" x14ac:dyDescent="0.25">
      <c r="A1950" s="1" t="s">
        <v>222</v>
      </c>
      <c r="B1950" s="2">
        <v>42127</v>
      </c>
      <c r="C1950">
        <v>44.7</v>
      </c>
      <c r="D1950">
        <v>79.8</v>
      </c>
      <c r="E1950">
        <v>64.5</v>
      </c>
      <c r="F1950">
        <v>42.9</v>
      </c>
      <c r="G1950">
        <v>50.65</v>
      </c>
      <c r="I1950">
        <v>9.1</v>
      </c>
      <c r="K1950">
        <v>258.64999999999998</v>
      </c>
      <c r="M1950">
        <v>0</v>
      </c>
      <c r="N1950">
        <v>0</v>
      </c>
      <c r="O1950" s="1" t="s">
        <v>22</v>
      </c>
      <c r="P1950">
        <v>10</v>
      </c>
      <c r="Q1950">
        <v>39.1</v>
      </c>
      <c r="R1950">
        <v>1019</v>
      </c>
      <c r="S1950" s="1" t="s">
        <v>22</v>
      </c>
      <c r="T1950">
        <v>38.969720000000002</v>
      </c>
      <c r="U1950">
        <v>-77.385189999999994</v>
      </c>
      <c r="V1950" s="1" t="s">
        <v>222</v>
      </c>
      <c r="W1950" s="1" t="s">
        <v>22</v>
      </c>
      <c r="X1950" s="1" t="s">
        <v>22</v>
      </c>
      <c r="Y1950" s="1" t="s">
        <v>26</v>
      </c>
    </row>
    <row r="1951" spans="1:25" x14ac:dyDescent="0.25">
      <c r="A1951" s="1" t="s">
        <v>222</v>
      </c>
      <c r="B1951" s="2">
        <v>42128</v>
      </c>
      <c r="C1951">
        <v>52.6</v>
      </c>
      <c r="D1951">
        <v>83.4</v>
      </c>
      <c r="E1951">
        <v>69.5</v>
      </c>
      <c r="F1951">
        <v>47.8</v>
      </c>
      <c r="G1951">
        <v>49.42</v>
      </c>
      <c r="H1951">
        <v>81.5</v>
      </c>
      <c r="I1951">
        <v>15.2</v>
      </c>
      <c r="K1951">
        <v>185.35</v>
      </c>
      <c r="M1951">
        <v>0</v>
      </c>
      <c r="N1951">
        <v>0</v>
      </c>
      <c r="O1951" s="1" t="s">
        <v>22</v>
      </c>
      <c r="P1951">
        <v>10</v>
      </c>
      <c r="Q1951">
        <v>32.6</v>
      </c>
      <c r="R1951">
        <v>1022</v>
      </c>
      <c r="S1951" s="1" t="s">
        <v>63</v>
      </c>
      <c r="T1951">
        <v>38.969720000000002</v>
      </c>
      <c r="U1951">
        <v>-77.385189999999994</v>
      </c>
      <c r="V1951" s="1" t="s">
        <v>222</v>
      </c>
      <c r="W1951" s="1" t="s">
        <v>22</v>
      </c>
      <c r="X1951" s="1" t="s">
        <v>22</v>
      </c>
      <c r="Y1951" s="1" t="s">
        <v>26</v>
      </c>
    </row>
    <row r="1952" spans="1:25" x14ac:dyDescent="0.25">
      <c r="A1952" s="1" t="s">
        <v>222</v>
      </c>
      <c r="B1952" s="2">
        <v>42129</v>
      </c>
      <c r="C1952">
        <v>59.1</v>
      </c>
      <c r="D1952">
        <v>82.3</v>
      </c>
      <c r="E1952">
        <v>70.5</v>
      </c>
      <c r="F1952">
        <v>57</v>
      </c>
      <c r="G1952">
        <v>64.64</v>
      </c>
      <c r="H1952">
        <v>81.900000000000006</v>
      </c>
      <c r="I1952">
        <v>10</v>
      </c>
      <c r="K1952">
        <v>214.22</v>
      </c>
      <c r="M1952">
        <v>0</v>
      </c>
      <c r="N1952">
        <v>8.33</v>
      </c>
      <c r="O1952" s="1" t="s">
        <v>22</v>
      </c>
      <c r="P1952">
        <v>10</v>
      </c>
      <c r="Q1952">
        <v>48.1</v>
      </c>
      <c r="R1952">
        <v>1023.3</v>
      </c>
      <c r="S1952" s="1" t="s">
        <v>150</v>
      </c>
      <c r="T1952">
        <v>38.969720000000002</v>
      </c>
      <c r="U1952">
        <v>-77.385189999999994</v>
      </c>
      <c r="V1952" s="1" t="s">
        <v>222</v>
      </c>
      <c r="W1952" s="1" t="s">
        <v>22</v>
      </c>
      <c r="X1952" s="1" t="s">
        <v>22</v>
      </c>
      <c r="Y1952" s="1" t="s">
        <v>26</v>
      </c>
    </row>
    <row r="1953" spans="1:25" x14ac:dyDescent="0.25">
      <c r="A1953" s="1" t="s">
        <v>222</v>
      </c>
      <c r="B1953" s="2">
        <v>42130</v>
      </c>
      <c r="C1953">
        <v>57.1</v>
      </c>
      <c r="D1953">
        <v>82.8</v>
      </c>
      <c r="E1953">
        <v>68.7</v>
      </c>
      <c r="F1953">
        <v>62</v>
      </c>
      <c r="G1953">
        <v>81.040000000000006</v>
      </c>
      <c r="H1953">
        <v>84.3</v>
      </c>
      <c r="I1953">
        <v>10.9</v>
      </c>
      <c r="K1953">
        <v>146.4</v>
      </c>
      <c r="M1953">
        <v>0</v>
      </c>
      <c r="N1953">
        <v>8.33</v>
      </c>
      <c r="O1953" s="1" t="s">
        <v>22</v>
      </c>
      <c r="P1953">
        <v>8</v>
      </c>
      <c r="Q1953">
        <v>49.9</v>
      </c>
      <c r="R1953">
        <v>1022.2</v>
      </c>
      <c r="S1953" s="1" t="s">
        <v>160</v>
      </c>
      <c r="T1953">
        <v>38.969720000000002</v>
      </c>
      <c r="U1953">
        <v>-77.385189999999994</v>
      </c>
      <c r="V1953" s="1" t="s">
        <v>222</v>
      </c>
      <c r="W1953" s="1" t="s">
        <v>22</v>
      </c>
      <c r="X1953" s="1" t="s">
        <v>22</v>
      </c>
      <c r="Y1953" s="1" t="s">
        <v>26</v>
      </c>
    </row>
    <row r="1954" spans="1:25" x14ac:dyDescent="0.25">
      <c r="A1954" s="1" t="s">
        <v>222</v>
      </c>
      <c r="B1954" s="2">
        <v>42131</v>
      </c>
      <c r="C1954">
        <v>57.7</v>
      </c>
      <c r="D1954">
        <v>79.3</v>
      </c>
      <c r="E1954">
        <v>68.400000000000006</v>
      </c>
      <c r="F1954">
        <v>58.2</v>
      </c>
      <c r="G1954">
        <v>71.22</v>
      </c>
      <c r="I1954">
        <v>7</v>
      </c>
      <c r="K1954">
        <v>117.04</v>
      </c>
      <c r="M1954">
        <v>0</v>
      </c>
      <c r="N1954">
        <v>0</v>
      </c>
      <c r="O1954" s="1" t="s">
        <v>22</v>
      </c>
      <c r="P1954">
        <v>9.8000000000000007</v>
      </c>
      <c r="Q1954">
        <v>50.7</v>
      </c>
      <c r="R1954">
        <v>1021.3</v>
      </c>
      <c r="S1954" s="1" t="s">
        <v>61</v>
      </c>
      <c r="T1954">
        <v>38.969720000000002</v>
      </c>
      <c r="U1954">
        <v>-77.385189999999994</v>
      </c>
      <c r="V1954" s="1" t="s">
        <v>222</v>
      </c>
      <c r="W1954" s="1" t="s">
        <v>22</v>
      </c>
      <c r="X1954" s="1" t="s">
        <v>22</v>
      </c>
      <c r="Y1954" s="1" t="s">
        <v>26</v>
      </c>
    </row>
    <row r="1955" spans="1:25" x14ac:dyDescent="0.25">
      <c r="A1955" s="1" t="s">
        <v>222</v>
      </c>
      <c r="B1955" s="2">
        <v>42132</v>
      </c>
      <c r="C1955">
        <v>55.6</v>
      </c>
      <c r="D1955">
        <v>81</v>
      </c>
      <c r="E1955">
        <v>70</v>
      </c>
      <c r="F1955">
        <v>58</v>
      </c>
      <c r="G1955">
        <v>67.88</v>
      </c>
      <c r="H1955">
        <v>81.7</v>
      </c>
      <c r="I1955">
        <v>8</v>
      </c>
      <c r="K1955">
        <v>164.26</v>
      </c>
      <c r="M1955">
        <v>0</v>
      </c>
      <c r="N1955">
        <v>0</v>
      </c>
      <c r="O1955" s="1" t="s">
        <v>22</v>
      </c>
      <c r="P1955">
        <v>9.8000000000000007</v>
      </c>
      <c r="Q1955">
        <v>54.7</v>
      </c>
      <c r="R1955">
        <v>1020</v>
      </c>
      <c r="S1955" s="1" t="s">
        <v>61</v>
      </c>
      <c r="T1955">
        <v>38.969720000000002</v>
      </c>
      <c r="U1955">
        <v>-77.385189999999994</v>
      </c>
      <c r="V1955" s="1" t="s">
        <v>222</v>
      </c>
      <c r="W1955" s="1" t="s">
        <v>22</v>
      </c>
      <c r="X1955" s="1" t="s">
        <v>22</v>
      </c>
      <c r="Y1955" s="1" t="s">
        <v>26</v>
      </c>
    </row>
    <row r="1956" spans="1:25" x14ac:dyDescent="0.25">
      <c r="A1956" s="1" t="s">
        <v>222</v>
      </c>
      <c r="B1956" s="2">
        <v>42133</v>
      </c>
      <c r="C1956">
        <v>60.4</v>
      </c>
      <c r="D1956">
        <v>79.2</v>
      </c>
      <c r="E1956">
        <v>69.5</v>
      </c>
      <c r="F1956">
        <v>61.2</v>
      </c>
      <c r="G1956">
        <v>76.28</v>
      </c>
      <c r="I1956">
        <v>11.2</v>
      </c>
      <c r="K1956">
        <v>153.35</v>
      </c>
      <c r="M1956">
        <v>0</v>
      </c>
      <c r="N1956">
        <v>0</v>
      </c>
      <c r="O1956" s="1" t="s">
        <v>22</v>
      </c>
      <c r="P1956">
        <v>9.4</v>
      </c>
      <c r="Q1956">
        <v>61.3</v>
      </c>
      <c r="R1956">
        <v>1022.5</v>
      </c>
      <c r="S1956" s="1" t="s">
        <v>61</v>
      </c>
      <c r="T1956">
        <v>38.969720000000002</v>
      </c>
      <c r="U1956">
        <v>-77.385189999999994</v>
      </c>
      <c r="V1956" s="1" t="s">
        <v>222</v>
      </c>
      <c r="W1956" s="1" t="s">
        <v>22</v>
      </c>
      <c r="X1956" s="1" t="s">
        <v>22</v>
      </c>
      <c r="Y1956" s="1" t="s">
        <v>26</v>
      </c>
    </row>
    <row r="1957" spans="1:25" x14ac:dyDescent="0.25">
      <c r="A1957" s="1" t="s">
        <v>222</v>
      </c>
      <c r="B1957" s="2">
        <v>42134</v>
      </c>
      <c r="C1957">
        <v>64.400000000000006</v>
      </c>
      <c r="D1957">
        <v>82.3</v>
      </c>
      <c r="E1957">
        <v>72.900000000000006</v>
      </c>
      <c r="F1957">
        <v>65</v>
      </c>
      <c r="G1957">
        <v>77.56</v>
      </c>
      <c r="H1957">
        <v>84.2</v>
      </c>
      <c r="I1957">
        <v>9.3000000000000007</v>
      </c>
      <c r="K1957">
        <v>171.96</v>
      </c>
      <c r="M1957">
        <v>0</v>
      </c>
      <c r="N1957">
        <v>0</v>
      </c>
      <c r="O1957" s="1" t="s">
        <v>22</v>
      </c>
      <c r="P1957">
        <v>9.6999999999999993</v>
      </c>
      <c r="Q1957">
        <v>64.7</v>
      </c>
      <c r="R1957">
        <v>1021.6</v>
      </c>
      <c r="S1957" s="1" t="s">
        <v>61</v>
      </c>
      <c r="T1957">
        <v>38.969720000000002</v>
      </c>
      <c r="U1957">
        <v>-77.385189999999994</v>
      </c>
      <c r="V1957" s="1" t="s">
        <v>222</v>
      </c>
      <c r="W1957" s="1" t="s">
        <v>22</v>
      </c>
      <c r="X1957" s="1" t="s">
        <v>22</v>
      </c>
      <c r="Y1957" s="1" t="s">
        <v>26</v>
      </c>
    </row>
    <row r="1958" spans="1:25" x14ac:dyDescent="0.25">
      <c r="A1958" s="1" t="s">
        <v>222</v>
      </c>
      <c r="B1958" s="2">
        <v>42135</v>
      </c>
      <c r="C1958">
        <v>65.3</v>
      </c>
      <c r="D1958">
        <v>82.7</v>
      </c>
      <c r="E1958">
        <v>73.400000000000006</v>
      </c>
      <c r="F1958">
        <v>66.099999999999994</v>
      </c>
      <c r="G1958">
        <v>79.349999999999994</v>
      </c>
      <c r="H1958">
        <v>85.4</v>
      </c>
      <c r="I1958">
        <v>9.1999999999999993</v>
      </c>
      <c r="K1958">
        <v>143.65</v>
      </c>
      <c r="M1958">
        <v>0</v>
      </c>
      <c r="N1958">
        <v>4.17</v>
      </c>
      <c r="O1958" s="1" t="s">
        <v>22</v>
      </c>
      <c r="P1958">
        <v>8.1</v>
      </c>
      <c r="Q1958">
        <v>67</v>
      </c>
      <c r="R1958">
        <v>1017.5</v>
      </c>
      <c r="S1958" s="1" t="s">
        <v>110</v>
      </c>
      <c r="T1958">
        <v>38.969720000000002</v>
      </c>
      <c r="U1958">
        <v>-77.385189999999994</v>
      </c>
      <c r="V1958" s="1" t="s">
        <v>222</v>
      </c>
      <c r="W1958" s="1" t="s">
        <v>22</v>
      </c>
      <c r="X1958" s="1" t="s">
        <v>22</v>
      </c>
      <c r="Y1958" s="1" t="s">
        <v>26</v>
      </c>
    </row>
    <row r="1959" spans="1:25" x14ac:dyDescent="0.25">
      <c r="A1959" s="1" t="s">
        <v>222</v>
      </c>
      <c r="B1959" s="2">
        <v>42136</v>
      </c>
      <c r="C1959">
        <v>66.900000000000006</v>
      </c>
      <c r="D1959">
        <v>87.1</v>
      </c>
      <c r="E1959">
        <v>76.3</v>
      </c>
      <c r="F1959">
        <v>58.9</v>
      </c>
      <c r="G1959">
        <v>60.23</v>
      </c>
      <c r="H1959">
        <v>85.9</v>
      </c>
      <c r="I1959">
        <v>18.100000000000001</v>
      </c>
      <c r="J1959">
        <v>32.200000000000003</v>
      </c>
      <c r="K1959">
        <v>245.12</v>
      </c>
      <c r="M1959">
        <v>0</v>
      </c>
      <c r="N1959">
        <v>0</v>
      </c>
      <c r="O1959" s="1" t="s">
        <v>22</v>
      </c>
      <c r="P1959">
        <v>10</v>
      </c>
      <c r="Q1959">
        <v>68.599999999999994</v>
      </c>
      <c r="R1959">
        <v>1013.1</v>
      </c>
      <c r="S1959" s="1" t="s">
        <v>67</v>
      </c>
      <c r="T1959">
        <v>38.969720000000002</v>
      </c>
      <c r="U1959">
        <v>-77.385189999999994</v>
      </c>
      <c r="V1959" s="1" t="s">
        <v>222</v>
      </c>
      <c r="W1959" s="1" t="s">
        <v>22</v>
      </c>
      <c r="X1959" s="1" t="s">
        <v>22</v>
      </c>
      <c r="Y1959" s="1" t="s">
        <v>26</v>
      </c>
    </row>
    <row r="1960" spans="1:25" x14ac:dyDescent="0.25">
      <c r="A1960" s="1" t="s">
        <v>222</v>
      </c>
      <c r="B1960" s="2">
        <v>42137</v>
      </c>
      <c r="C1960">
        <v>53.7</v>
      </c>
      <c r="D1960">
        <v>69.900000000000006</v>
      </c>
      <c r="E1960">
        <v>60.9</v>
      </c>
      <c r="F1960">
        <v>41.8</v>
      </c>
      <c r="G1960">
        <v>49.69</v>
      </c>
      <c r="I1960">
        <v>21.2</v>
      </c>
      <c r="J1960">
        <v>32.200000000000003</v>
      </c>
      <c r="K1960">
        <v>320.88</v>
      </c>
      <c r="M1960">
        <v>0</v>
      </c>
      <c r="N1960">
        <v>0</v>
      </c>
      <c r="O1960" s="1" t="s">
        <v>22</v>
      </c>
      <c r="P1960">
        <v>10</v>
      </c>
      <c r="Q1960">
        <v>77.2</v>
      </c>
      <c r="R1960">
        <v>1022.1</v>
      </c>
      <c r="S1960" s="1" t="s">
        <v>22</v>
      </c>
      <c r="T1960">
        <v>38.969720000000002</v>
      </c>
      <c r="U1960">
        <v>-77.385189999999994</v>
      </c>
      <c r="V1960" s="1" t="s">
        <v>222</v>
      </c>
      <c r="W1960" s="1" t="s">
        <v>22</v>
      </c>
      <c r="X1960" s="1" t="s">
        <v>22</v>
      </c>
      <c r="Y1960" s="1" t="s">
        <v>23</v>
      </c>
    </row>
    <row r="1961" spans="1:25" x14ac:dyDescent="0.25">
      <c r="A1961" s="1" t="s">
        <v>222</v>
      </c>
      <c r="B1961" s="2">
        <v>42138</v>
      </c>
      <c r="C1961">
        <v>45.9</v>
      </c>
      <c r="D1961">
        <v>68.3</v>
      </c>
      <c r="E1961">
        <v>57.5</v>
      </c>
      <c r="F1961">
        <v>38.700000000000003</v>
      </c>
      <c r="G1961">
        <v>51.67</v>
      </c>
      <c r="I1961">
        <v>8.9</v>
      </c>
      <c r="K1961">
        <v>213.88</v>
      </c>
      <c r="L1961">
        <v>43</v>
      </c>
      <c r="M1961">
        <v>0</v>
      </c>
      <c r="N1961">
        <v>0</v>
      </c>
      <c r="O1961" s="1" t="s">
        <v>22</v>
      </c>
      <c r="P1961">
        <v>10</v>
      </c>
      <c r="Q1961">
        <v>40.799999999999997</v>
      </c>
      <c r="R1961">
        <v>1028.8</v>
      </c>
      <c r="S1961" s="1" t="s">
        <v>22</v>
      </c>
      <c r="T1961">
        <v>38.969720000000002</v>
      </c>
      <c r="U1961">
        <v>-77.385189999999994</v>
      </c>
      <c r="V1961" s="1" t="s">
        <v>222</v>
      </c>
      <c r="W1961" s="1" t="s">
        <v>22</v>
      </c>
      <c r="X1961" s="1" t="s">
        <v>22</v>
      </c>
      <c r="Y1961" s="1" t="s">
        <v>26</v>
      </c>
    </row>
    <row r="1962" spans="1:25" x14ac:dyDescent="0.25">
      <c r="A1962" s="1" t="s">
        <v>222</v>
      </c>
      <c r="B1962" s="2">
        <v>42139</v>
      </c>
      <c r="C1962">
        <v>53.1</v>
      </c>
      <c r="D1962">
        <v>75.099999999999994</v>
      </c>
      <c r="E1962">
        <v>63.9</v>
      </c>
      <c r="F1962">
        <v>49.8</v>
      </c>
      <c r="G1962">
        <v>61.09</v>
      </c>
      <c r="I1962">
        <v>11.8</v>
      </c>
      <c r="K1962">
        <v>179.67</v>
      </c>
      <c r="M1962">
        <v>0</v>
      </c>
      <c r="N1962">
        <v>0</v>
      </c>
      <c r="O1962" s="1" t="s">
        <v>22</v>
      </c>
      <c r="P1962">
        <v>10</v>
      </c>
      <c r="Q1962">
        <v>65.8</v>
      </c>
      <c r="R1962">
        <v>1024.5</v>
      </c>
      <c r="S1962" s="1" t="s">
        <v>22</v>
      </c>
      <c r="T1962">
        <v>38.969720000000002</v>
      </c>
      <c r="U1962">
        <v>-77.385189999999994</v>
      </c>
      <c r="V1962" s="1" t="s">
        <v>222</v>
      </c>
      <c r="W1962" s="1" t="s">
        <v>22</v>
      </c>
      <c r="X1962" s="1" t="s">
        <v>22</v>
      </c>
      <c r="Y1962" s="1" t="s">
        <v>26</v>
      </c>
    </row>
    <row r="1963" spans="1:25" x14ac:dyDescent="0.25">
      <c r="A1963" s="1" t="s">
        <v>222</v>
      </c>
      <c r="B1963" s="2">
        <v>42140</v>
      </c>
      <c r="C1963">
        <v>62.6</v>
      </c>
      <c r="D1963">
        <v>86.2</v>
      </c>
      <c r="E1963">
        <v>71.5</v>
      </c>
      <c r="F1963">
        <v>63.3</v>
      </c>
      <c r="G1963">
        <v>77.31</v>
      </c>
      <c r="H1963">
        <v>87.2</v>
      </c>
      <c r="I1963">
        <v>9.3000000000000007</v>
      </c>
      <c r="J1963">
        <v>40.299999999999997</v>
      </c>
      <c r="K1963">
        <v>190.22</v>
      </c>
      <c r="M1963">
        <v>0.7</v>
      </c>
      <c r="N1963">
        <v>12.5</v>
      </c>
      <c r="O1963" s="1" t="s">
        <v>22</v>
      </c>
      <c r="P1963">
        <v>9.5</v>
      </c>
      <c r="Q1963">
        <v>79</v>
      </c>
      <c r="R1963">
        <v>1020.9</v>
      </c>
      <c r="S1963" s="1" t="s">
        <v>168</v>
      </c>
      <c r="T1963">
        <v>38.969720000000002</v>
      </c>
      <c r="U1963">
        <v>-77.385189999999994</v>
      </c>
      <c r="V1963" s="1" t="s">
        <v>222</v>
      </c>
      <c r="W1963" s="1" t="s">
        <v>22</v>
      </c>
      <c r="X1963" s="1" t="s">
        <v>22</v>
      </c>
      <c r="Y1963" s="1" t="s">
        <v>24</v>
      </c>
    </row>
    <row r="1964" spans="1:25" x14ac:dyDescent="0.25">
      <c r="A1964" s="1" t="s">
        <v>222</v>
      </c>
      <c r="B1964" s="2">
        <v>42141</v>
      </c>
      <c r="C1964">
        <v>65.8</v>
      </c>
      <c r="D1964">
        <v>82.1</v>
      </c>
      <c r="E1964">
        <v>73.400000000000006</v>
      </c>
      <c r="F1964">
        <v>66.2</v>
      </c>
      <c r="G1964">
        <v>79.77</v>
      </c>
      <c r="H1964">
        <v>84.4</v>
      </c>
      <c r="I1964">
        <v>9.1999999999999993</v>
      </c>
      <c r="K1964">
        <v>229.78</v>
      </c>
      <c r="M1964">
        <v>0</v>
      </c>
      <c r="N1964">
        <v>0</v>
      </c>
      <c r="O1964" s="1" t="s">
        <v>22</v>
      </c>
      <c r="P1964">
        <v>9.1</v>
      </c>
      <c r="Q1964">
        <v>82.2</v>
      </c>
      <c r="R1964">
        <v>1021.4</v>
      </c>
      <c r="S1964" s="1" t="s">
        <v>64</v>
      </c>
      <c r="T1964">
        <v>38.969720000000002</v>
      </c>
      <c r="U1964">
        <v>-77.385189999999994</v>
      </c>
      <c r="V1964" s="1" t="s">
        <v>222</v>
      </c>
      <c r="W1964" s="1" t="s">
        <v>22</v>
      </c>
      <c r="X1964" s="1" t="s">
        <v>22</v>
      </c>
      <c r="Y1964" s="1" t="s">
        <v>23</v>
      </c>
    </row>
    <row r="1965" spans="1:25" x14ac:dyDescent="0.25">
      <c r="A1965" s="1" t="s">
        <v>222</v>
      </c>
      <c r="B1965" s="2">
        <v>42142</v>
      </c>
      <c r="C1965">
        <v>67.900000000000006</v>
      </c>
      <c r="D1965">
        <v>88</v>
      </c>
      <c r="E1965">
        <v>77.2</v>
      </c>
      <c r="F1965">
        <v>68.099999999999994</v>
      </c>
      <c r="G1965">
        <v>75.599999999999994</v>
      </c>
      <c r="H1965">
        <v>92</v>
      </c>
      <c r="I1965">
        <v>8.3000000000000007</v>
      </c>
      <c r="J1965">
        <v>31.1</v>
      </c>
      <c r="K1965">
        <v>257.06</v>
      </c>
      <c r="M1965">
        <v>0.4</v>
      </c>
      <c r="N1965">
        <v>12.5</v>
      </c>
      <c r="O1965" s="1" t="s">
        <v>22</v>
      </c>
      <c r="P1965">
        <v>9.6</v>
      </c>
      <c r="Q1965">
        <v>77.7</v>
      </c>
      <c r="R1965">
        <v>1018.4</v>
      </c>
      <c r="S1965" s="1" t="s">
        <v>189</v>
      </c>
      <c r="T1965">
        <v>38.969720000000002</v>
      </c>
      <c r="U1965">
        <v>-77.385189999999994</v>
      </c>
      <c r="V1965" s="1" t="s">
        <v>222</v>
      </c>
      <c r="W1965" s="1" t="s">
        <v>22</v>
      </c>
      <c r="X1965" s="1" t="s">
        <v>22</v>
      </c>
      <c r="Y1965" s="1" t="s">
        <v>24</v>
      </c>
    </row>
    <row r="1966" spans="1:25" x14ac:dyDescent="0.25">
      <c r="A1966" s="1" t="s">
        <v>222</v>
      </c>
      <c r="B1966" s="2">
        <v>42143</v>
      </c>
      <c r="C1966">
        <v>66.599999999999994</v>
      </c>
      <c r="D1966">
        <v>86.2</v>
      </c>
      <c r="E1966">
        <v>75.900000000000006</v>
      </c>
      <c r="F1966">
        <v>62.6</v>
      </c>
      <c r="G1966">
        <v>66.31</v>
      </c>
      <c r="H1966">
        <v>87.1</v>
      </c>
      <c r="I1966">
        <v>12.5</v>
      </c>
      <c r="K1966">
        <v>275.76</v>
      </c>
      <c r="M1966">
        <v>0</v>
      </c>
      <c r="N1966">
        <v>16.670000000000002</v>
      </c>
      <c r="O1966" s="1" t="s">
        <v>22</v>
      </c>
      <c r="P1966">
        <v>9.4</v>
      </c>
      <c r="Q1966">
        <v>66.599999999999994</v>
      </c>
      <c r="R1966">
        <v>1013.5</v>
      </c>
      <c r="S1966" s="1" t="s">
        <v>103</v>
      </c>
      <c r="T1966">
        <v>38.969720000000002</v>
      </c>
      <c r="U1966">
        <v>-77.385189999999994</v>
      </c>
      <c r="V1966" s="1" t="s">
        <v>222</v>
      </c>
      <c r="W1966" s="1" t="s">
        <v>22</v>
      </c>
      <c r="X1966" s="1" t="s">
        <v>22</v>
      </c>
      <c r="Y1966" s="1" t="s">
        <v>26</v>
      </c>
    </row>
    <row r="1967" spans="1:25" x14ac:dyDescent="0.25">
      <c r="A1967" s="1" t="s">
        <v>222</v>
      </c>
      <c r="B1967" s="2">
        <v>42144</v>
      </c>
      <c r="C1967">
        <v>56.9</v>
      </c>
      <c r="D1967">
        <v>71.3</v>
      </c>
      <c r="E1967">
        <v>64.2</v>
      </c>
      <c r="F1967">
        <v>45.5</v>
      </c>
      <c r="G1967">
        <v>51.12</v>
      </c>
      <c r="I1967">
        <v>21.1</v>
      </c>
      <c r="J1967">
        <v>31.1</v>
      </c>
      <c r="K1967">
        <v>268.38</v>
      </c>
      <c r="M1967">
        <v>0</v>
      </c>
      <c r="N1967">
        <v>0</v>
      </c>
      <c r="O1967" s="1" t="s">
        <v>22</v>
      </c>
      <c r="P1967">
        <v>10</v>
      </c>
      <c r="Q1967">
        <v>46.5</v>
      </c>
      <c r="R1967">
        <v>1015</v>
      </c>
      <c r="S1967" s="1" t="s">
        <v>22</v>
      </c>
      <c r="T1967">
        <v>38.969720000000002</v>
      </c>
      <c r="U1967">
        <v>-77.385189999999994</v>
      </c>
      <c r="V1967" s="1" t="s">
        <v>222</v>
      </c>
      <c r="W1967" s="1" t="s">
        <v>22</v>
      </c>
      <c r="X1967" s="1" t="s">
        <v>22</v>
      </c>
      <c r="Y1967" s="1" t="s">
        <v>26</v>
      </c>
    </row>
    <row r="1968" spans="1:25" x14ac:dyDescent="0.25">
      <c r="A1968" s="1" t="s">
        <v>222</v>
      </c>
      <c r="B1968" s="2">
        <v>42145</v>
      </c>
      <c r="C1968">
        <v>50.2</v>
      </c>
      <c r="D1968">
        <v>57.9</v>
      </c>
      <c r="E1968">
        <v>53.8</v>
      </c>
      <c r="F1968">
        <v>47</v>
      </c>
      <c r="G1968">
        <v>78.78</v>
      </c>
      <c r="I1968">
        <v>9.5</v>
      </c>
      <c r="K1968">
        <v>101.74</v>
      </c>
      <c r="M1968">
        <v>0.3</v>
      </c>
      <c r="N1968">
        <v>25</v>
      </c>
      <c r="O1968" s="1" t="s">
        <v>22</v>
      </c>
      <c r="P1968">
        <v>8.9</v>
      </c>
      <c r="Q1968">
        <v>96.6</v>
      </c>
      <c r="R1968">
        <v>1015.1</v>
      </c>
      <c r="S1968" s="1" t="s">
        <v>137</v>
      </c>
      <c r="T1968">
        <v>38.969720000000002</v>
      </c>
      <c r="U1968">
        <v>-77.385189999999994</v>
      </c>
      <c r="V1968" s="1" t="s">
        <v>222</v>
      </c>
      <c r="W1968" s="1" t="s">
        <v>22</v>
      </c>
      <c r="X1968" s="1" t="s">
        <v>22</v>
      </c>
      <c r="Y1968" s="1" t="s">
        <v>24</v>
      </c>
    </row>
    <row r="1969" spans="1:25" x14ac:dyDescent="0.25">
      <c r="A1969" s="1" t="s">
        <v>222</v>
      </c>
      <c r="B1969" s="2">
        <v>42146</v>
      </c>
      <c r="C1969">
        <v>48.1</v>
      </c>
      <c r="D1969">
        <v>73.900000000000006</v>
      </c>
      <c r="E1969">
        <v>61.7</v>
      </c>
      <c r="F1969">
        <v>43.3</v>
      </c>
      <c r="G1969">
        <v>55.05</v>
      </c>
      <c r="I1969">
        <v>17.7</v>
      </c>
      <c r="K1969">
        <v>292</v>
      </c>
      <c r="L1969">
        <v>47</v>
      </c>
      <c r="M1969">
        <v>0</v>
      </c>
      <c r="N1969">
        <v>0</v>
      </c>
      <c r="O1969" s="1" t="s">
        <v>22</v>
      </c>
      <c r="P1969">
        <v>10</v>
      </c>
      <c r="Q1969">
        <v>25.7</v>
      </c>
      <c r="R1969">
        <v>1018.5</v>
      </c>
      <c r="S1969" s="1" t="s">
        <v>22</v>
      </c>
      <c r="T1969">
        <v>38.969720000000002</v>
      </c>
      <c r="U1969">
        <v>-77.385189999999994</v>
      </c>
      <c r="V1969" s="1" t="s">
        <v>222</v>
      </c>
      <c r="W1969" s="1" t="s">
        <v>22</v>
      </c>
      <c r="X1969" s="1" t="s">
        <v>22</v>
      </c>
      <c r="Y1969" s="1" t="s">
        <v>26</v>
      </c>
    </row>
    <row r="1970" spans="1:25" x14ac:dyDescent="0.25">
      <c r="A1970" s="1" t="s">
        <v>222</v>
      </c>
      <c r="B1970" s="2">
        <v>42147</v>
      </c>
      <c r="C1970">
        <v>43.4</v>
      </c>
      <c r="D1970">
        <v>72</v>
      </c>
      <c r="E1970">
        <v>60.7</v>
      </c>
      <c r="F1970">
        <v>34.700000000000003</v>
      </c>
      <c r="G1970">
        <v>39.22</v>
      </c>
      <c r="I1970">
        <v>12.2</v>
      </c>
      <c r="K1970">
        <v>253.65</v>
      </c>
      <c r="M1970">
        <v>0</v>
      </c>
      <c r="N1970">
        <v>0</v>
      </c>
      <c r="O1970" s="1" t="s">
        <v>22</v>
      </c>
      <c r="P1970">
        <v>10</v>
      </c>
      <c r="Q1970">
        <v>27.6</v>
      </c>
      <c r="R1970">
        <v>1028.8</v>
      </c>
      <c r="S1970" s="1" t="s">
        <v>22</v>
      </c>
      <c r="T1970">
        <v>38.969720000000002</v>
      </c>
      <c r="U1970">
        <v>-77.385189999999994</v>
      </c>
      <c r="V1970" s="1" t="s">
        <v>222</v>
      </c>
      <c r="W1970" s="1" t="s">
        <v>22</v>
      </c>
      <c r="X1970" s="1" t="s">
        <v>22</v>
      </c>
      <c r="Y1970" s="1" t="s">
        <v>26</v>
      </c>
    </row>
    <row r="1971" spans="1:25" x14ac:dyDescent="0.25">
      <c r="A1971" s="1" t="s">
        <v>222</v>
      </c>
      <c r="B1971" s="2">
        <v>42148</v>
      </c>
      <c r="C1971">
        <v>48.8</v>
      </c>
      <c r="D1971">
        <v>81.099999999999994</v>
      </c>
      <c r="E1971">
        <v>66.5</v>
      </c>
      <c r="F1971">
        <v>50.8</v>
      </c>
      <c r="G1971">
        <v>60.45</v>
      </c>
      <c r="H1971">
        <v>80.400000000000006</v>
      </c>
      <c r="I1971">
        <v>8.1</v>
      </c>
      <c r="K1971">
        <v>193.91</v>
      </c>
      <c r="M1971">
        <v>0</v>
      </c>
      <c r="N1971">
        <v>0</v>
      </c>
      <c r="O1971" s="1" t="s">
        <v>22</v>
      </c>
      <c r="P1971">
        <v>10</v>
      </c>
      <c r="Q1971">
        <v>32.799999999999997</v>
      </c>
      <c r="R1971">
        <v>1027</v>
      </c>
      <c r="S1971" s="1" t="s">
        <v>22</v>
      </c>
      <c r="T1971">
        <v>38.969720000000002</v>
      </c>
      <c r="U1971">
        <v>-77.385189999999994</v>
      </c>
      <c r="V1971" s="1" t="s">
        <v>222</v>
      </c>
      <c r="W1971" s="1" t="s">
        <v>22</v>
      </c>
      <c r="X1971" s="1" t="s">
        <v>22</v>
      </c>
      <c r="Y1971" s="1" t="s">
        <v>26</v>
      </c>
    </row>
    <row r="1972" spans="1:25" x14ac:dyDescent="0.25">
      <c r="A1972" s="1" t="s">
        <v>222</v>
      </c>
      <c r="B1972" s="2">
        <v>42149</v>
      </c>
      <c r="C1972">
        <v>61.8</v>
      </c>
      <c r="D1972">
        <v>83.3</v>
      </c>
      <c r="E1972">
        <v>73.2</v>
      </c>
      <c r="F1972">
        <v>57.5</v>
      </c>
      <c r="G1972">
        <v>59.49</v>
      </c>
      <c r="H1972">
        <v>83.3</v>
      </c>
      <c r="I1972">
        <v>16.8</v>
      </c>
      <c r="J1972">
        <v>35.6</v>
      </c>
      <c r="K1972">
        <v>187.29</v>
      </c>
      <c r="M1972">
        <v>0</v>
      </c>
      <c r="N1972">
        <v>0</v>
      </c>
      <c r="O1972" s="1" t="s">
        <v>22</v>
      </c>
      <c r="P1972">
        <v>10</v>
      </c>
      <c r="Q1972">
        <v>35.6</v>
      </c>
      <c r="R1972">
        <v>1023.5</v>
      </c>
      <c r="S1972" s="1" t="s">
        <v>22</v>
      </c>
      <c r="T1972">
        <v>38.969720000000002</v>
      </c>
      <c r="U1972">
        <v>-77.385189999999994</v>
      </c>
      <c r="V1972" s="1" t="s">
        <v>222</v>
      </c>
      <c r="W1972" s="1" t="s">
        <v>22</v>
      </c>
      <c r="X1972" s="1" t="s">
        <v>22</v>
      </c>
      <c r="Y1972" s="1" t="s">
        <v>26</v>
      </c>
    </row>
    <row r="1973" spans="1:25" x14ac:dyDescent="0.25">
      <c r="A1973" s="1" t="s">
        <v>222</v>
      </c>
      <c r="B1973" s="2">
        <v>42150</v>
      </c>
      <c r="C1973">
        <v>62.1</v>
      </c>
      <c r="D1973">
        <v>86.2</v>
      </c>
      <c r="E1973">
        <v>75.2</v>
      </c>
      <c r="F1973">
        <v>62.2</v>
      </c>
      <c r="G1973">
        <v>64.69</v>
      </c>
      <c r="H1973">
        <v>89</v>
      </c>
      <c r="I1973">
        <v>10.7</v>
      </c>
      <c r="K1973">
        <v>185.21</v>
      </c>
      <c r="M1973">
        <v>0</v>
      </c>
      <c r="N1973">
        <v>0</v>
      </c>
      <c r="O1973" s="1" t="s">
        <v>22</v>
      </c>
      <c r="P1973">
        <v>10</v>
      </c>
      <c r="Q1973">
        <v>54.7</v>
      </c>
      <c r="R1973">
        <v>1021.8</v>
      </c>
      <c r="S1973" s="1" t="s">
        <v>22</v>
      </c>
      <c r="T1973">
        <v>38.969720000000002</v>
      </c>
      <c r="U1973">
        <v>-77.385189999999994</v>
      </c>
      <c r="V1973" s="1" t="s">
        <v>222</v>
      </c>
      <c r="W1973" s="1" t="s">
        <v>22</v>
      </c>
      <c r="X1973" s="1" t="s">
        <v>22</v>
      </c>
      <c r="Y1973" s="1" t="s">
        <v>26</v>
      </c>
    </row>
    <row r="1974" spans="1:25" x14ac:dyDescent="0.25">
      <c r="A1974" s="1" t="s">
        <v>222</v>
      </c>
      <c r="B1974" s="2">
        <v>42151</v>
      </c>
      <c r="C1974">
        <v>70.900000000000006</v>
      </c>
      <c r="D1974">
        <v>85.9</v>
      </c>
      <c r="E1974">
        <v>75.099999999999994</v>
      </c>
      <c r="F1974">
        <v>68.2</v>
      </c>
      <c r="G1974">
        <v>80.010000000000005</v>
      </c>
      <c r="H1974">
        <v>89.5</v>
      </c>
      <c r="I1974">
        <v>14.8</v>
      </c>
      <c r="K1974">
        <v>175.7</v>
      </c>
      <c r="M1974">
        <v>1</v>
      </c>
      <c r="N1974">
        <v>16.670000000000002</v>
      </c>
      <c r="O1974" s="1" t="s">
        <v>22</v>
      </c>
      <c r="P1974">
        <v>9.5</v>
      </c>
      <c r="Q1974">
        <v>76.900000000000006</v>
      </c>
      <c r="R1974">
        <v>1020.3</v>
      </c>
      <c r="S1974" s="1" t="s">
        <v>96</v>
      </c>
      <c r="T1974">
        <v>38.969720000000002</v>
      </c>
      <c r="U1974">
        <v>-77.385189999999994</v>
      </c>
      <c r="V1974" s="1" t="s">
        <v>222</v>
      </c>
      <c r="W1974" s="1" t="s">
        <v>22</v>
      </c>
      <c r="X1974" s="1" t="s">
        <v>22</v>
      </c>
      <c r="Y1974" s="1" t="s">
        <v>24</v>
      </c>
    </row>
    <row r="1975" spans="1:25" x14ac:dyDescent="0.25">
      <c r="A1975" s="1" t="s">
        <v>222</v>
      </c>
      <c r="B1975" s="2">
        <v>42152</v>
      </c>
      <c r="C1975">
        <v>67</v>
      </c>
      <c r="D1975">
        <v>88.1</v>
      </c>
      <c r="E1975">
        <v>76.099999999999994</v>
      </c>
      <c r="F1975">
        <v>66.3</v>
      </c>
      <c r="G1975">
        <v>74.900000000000006</v>
      </c>
      <c r="H1975">
        <v>89.2</v>
      </c>
      <c r="I1975">
        <v>14.4</v>
      </c>
      <c r="K1975">
        <v>249.9</v>
      </c>
      <c r="M1975">
        <v>0</v>
      </c>
      <c r="N1975">
        <v>0</v>
      </c>
      <c r="O1975" s="1" t="s">
        <v>22</v>
      </c>
      <c r="P1975">
        <v>10</v>
      </c>
      <c r="Q1975">
        <v>74.900000000000006</v>
      </c>
      <c r="R1975">
        <v>1021.3</v>
      </c>
      <c r="S1975" s="1" t="s">
        <v>98</v>
      </c>
      <c r="T1975">
        <v>38.969720000000002</v>
      </c>
      <c r="U1975">
        <v>-77.385189999999994</v>
      </c>
      <c r="V1975" s="1" t="s">
        <v>222</v>
      </c>
      <c r="W1975" s="1" t="s">
        <v>22</v>
      </c>
      <c r="X1975" s="1" t="s">
        <v>22</v>
      </c>
      <c r="Y1975" s="1" t="s">
        <v>26</v>
      </c>
    </row>
    <row r="1976" spans="1:25" x14ac:dyDescent="0.25">
      <c r="A1976" s="1" t="s">
        <v>222</v>
      </c>
      <c r="B1976" s="2">
        <v>42153</v>
      </c>
      <c r="C1976">
        <v>69.5</v>
      </c>
      <c r="D1976">
        <v>83.5</v>
      </c>
      <c r="E1976">
        <v>75.2</v>
      </c>
      <c r="F1976">
        <v>66.3</v>
      </c>
      <c r="G1976">
        <v>74.48</v>
      </c>
      <c r="H1976">
        <v>87.1</v>
      </c>
      <c r="I1976">
        <v>10.9</v>
      </c>
      <c r="K1976">
        <v>125.13</v>
      </c>
      <c r="M1976">
        <v>0</v>
      </c>
      <c r="N1976">
        <v>0</v>
      </c>
      <c r="O1976" s="1" t="s">
        <v>22</v>
      </c>
      <c r="P1976">
        <v>10</v>
      </c>
      <c r="Q1976">
        <v>65.400000000000006</v>
      </c>
      <c r="R1976">
        <v>1023.1</v>
      </c>
      <c r="S1976" s="1" t="s">
        <v>76</v>
      </c>
      <c r="T1976">
        <v>38.969720000000002</v>
      </c>
      <c r="U1976">
        <v>-77.385189999999994</v>
      </c>
      <c r="V1976" s="1" t="s">
        <v>222</v>
      </c>
      <c r="W1976" s="1" t="s">
        <v>22</v>
      </c>
      <c r="X1976" s="1" t="s">
        <v>22</v>
      </c>
      <c r="Y1976" s="1" t="s">
        <v>26</v>
      </c>
    </row>
    <row r="1977" spans="1:25" x14ac:dyDescent="0.25">
      <c r="A1977" s="1" t="s">
        <v>222</v>
      </c>
      <c r="B1977" s="2">
        <v>42154</v>
      </c>
      <c r="C1977">
        <v>68.099999999999994</v>
      </c>
      <c r="D1977">
        <v>88.6</v>
      </c>
      <c r="E1977">
        <v>77.5</v>
      </c>
      <c r="F1977">
        <v>66.400000000000006</v>
      </c>
      <c r="G1977">
        <v>71.849999999999994</v>
      </c>
      <c r="H1977">
        <v>89.1</v>
      </c>
      <c r="I1977">
        <v>14.6</v>
      </c>
      <c r="K1977">
        <v>182.04</v>
      </c>
      <c r="M1977">
        <v>0</v>
      </c>
      <c r="N1977">
        <v>0</v>
      </c>
      <c r="O1977" s="1" t="s">
        <v>22</v>
      </c>
      <c r="P1977">
        <v>10</v>
      </c>
      <c r="Q1977">
        <v>54.8</v>
      </c>
      <c r="R1977">
        <v>1020.1</v>
      </c>
      <c r="S1977" s="1" t="s">
        <v>22</v>
      </c>
      <c r="T1977">
        <v>38.969720000000002</v>
      </c>
      <c r="U1977">
        <v>-77.385189999999994</v>
      </c>
      <c r="V1977" s="1" t="s">
        <v>222</v>
      </c>
      <c r="W1977" s="1" t="s">
        <v>22</v>
      </c>
      <c r="X1977" s="1" t="s">
        <v>22</v>
      </c>
      <c r="Y1977" s="1" t="s">
        <v>26</v>
      </c>
    </row>
    <row r="1978" spans="1:25" x14ac:dyDescent="0.25">
      <c r="A1978" s="1" t="s">
        <v>222</v>
      </c>
      <c r="B1978" s="2">
        <v>42155</v>
      </c>
      <c r="C1978">
        <v>70</v>
      </c>
      <c r="D1978">
        <v>87.6</v>
      </c>
      <c r="E1978">
        <v>78.3</v>
      </c>
      <c r="F1978">
        <v>67.5</v>
      </c>
      <c r="G1978">
        <v>70.91</v>
      </c>
      <c r="H1978">
        <v>90.4</v>
      </c>
      <c r="I1978">
        <v>12.3</v>
      </c>
      <c r="K1978">
        <v>187.92</v>
      </c>
      <c r="M1978">
        <v>0</v>
      </c>
      <c r="N1978">
        <v>4.17</v>
      </c>
      <c r="O1978" s="1" t="s">
        <v>22</v>
      </c>
      <c r="P1978">
        <v>10</v>
      </c>
      <c r="Q1978">
        <v>49.5</v>
      </c>
      <c r="R1978">
        <v>1016.1</v>
      </c>
      <c r="S1978" s="1" t="s">
        <v>150</v>
      </c>
      <c r="T1978">
        <v>38.969720000000002</v>
      </c>
      <c r="U1978">
        <v>-77.385189999999994</v>
      </c>
      <c r="V1978" s="1" t="s">
        <v>222</v>
      </c>
      <c r="W1978" s="1" t="s">
        <v>22</v>
      </c>
      <c r="X1978" s="1" t="s">
        <v>22</v>
      </c>
      <c r="Y1978" s="1" t="s">
        <v>26</v>
      </c>
    </row>
    <row r="1979" spans="1:25" x14ac:dyDescent="0.25">
      <c r="A1979" s="1" t="s">
        <v>222</v>
      </c>
      <c r="B1979" s="2">
        <v>42156</v>
      </c>
      <c r="C1979">
        <v>70</v>
      </c>
      <c r="D1979">
        <v>84.9</v>
      </c>
      <c r="E1979">
        <v>76.599999999999994</v>
      </c>
      <c r="F1979">
        <v>67.7</v>
      </c>
      <c r="G1979">
        <v>75.430000000000007</v>
      </c>
      <c r="H1979">
        <v>87.9</v>
      </c>
      <c r="I1979">
        <v>15.2</v>
      </c>
      <c r="J1979">
        <v>33.299999999999997</v>
      </c>
      <c r="K1979">
        <v>193.54</v>
      </c>
      <c r="M1979">
        <v>0.6</v>
      </c>
      <c r="N1979">
        <v>25</v>
      </c>
      <c r="O1979" s="1" t="s">
        <v>22</v>
      </c>
      <c r="P1979">
        <v>9.6999999999999993</v>
      </c>
      <c r="Q1979">
        <v>82.1</v>
      </c>
      <c r="R1979">
        <v>1015.6</v>
      </c>
      <c r="S1979" s="1" t="s">
        <v>387</v>
      </c>
      <c r="T1979">
        <v>38.969720000000002</v>
      </c>
      <c r="U1979">
        <v>-77.385189999999994</v>
      </c>
      <c r="V1979" s="1" t="s">
        <v>222</v>
      </c>
      <c r="W1979" s="1" t="s">
        <v>22</v>
      </c>
      <c r="X1979" s="1" t="s">
        <v>22</v>
      </c>
      <c r="Y1979" s="1" t="s">
        <v>24</v>
      </c>
    </row>
    <row r="1980" spans="1:25" x14ac:dyDescent="0.25">
      <c r="A1980" s="1" t="s">
        <v>222</v>
      </c>
      <c r="B1980" s="2">
        <v>42157</v>
      </c>
      <c r="C1980">
        <v>57.9</v>
      </c>
      <c r="D1980">
        <v>70</v>
      </c>
      <c r="E1980">
        <v>62.4</v>
      </c>
      <c r="F1980">
        <v>59.5</v>
      </c>
      <c r="G1980">
        <v>90.47</v>
      </c>
      <c r="I1980">
        <v>12.1</v>
      </c>
      <c r="K1980">
        <v>168.75</v>
      </c>
      <c r="M1980">
        <v>0.2</v>
      </c>
      <c r="N1980">
        <v>41.67</v>
      </c>
      <c r="O1980" s="1" t="s">
        <v>22</v>
      </c>
      <c r="P1980">
        <v>7.4</v>
      </c>
      <c r="Q1980">
        <v>100</v>
      </c>
      <c r="R1980">
        <v>1017.8</v>
      </c>
      <c r="S1980" s="1" t="s">
        <v>201</v>
      </c>
      <c r="T1980">
        <v>38.969720000000002</v>
      </c>
      <c r="U1980">
        <v>-77.385189999999994</v>
      </c>
      <c r="V1980" s="1" t="s">
        <v>222</v>
      </c>
      <c r="W1980" s="1" t="s">
        <v>22</v>
      </c>
      <c r="X1980" s="1" t="s">
        <v>22</v>
      </c>
      <c r="Y1980" s="1" t="s">
        <v>24</v>
      </c>
    </row>
    <row r="1981" spans="1:25" x14ac:dyDescent="0.25">
      <c r="A1981" s="1" t="s">
        <v>222</v>
      </c>
      <c r="B1981" s="2">
        <v>42158</v>
      </c>
      <c r="C1981">
        <v>56</v>
      </c>
      <c r="D1981">
        <v>59.3</v>
      </c>
      <c r="E1981">
        <v>57.7</v>
      </c>
      <c r="F1981">
        <v>54.5</v>
      </c>
      <c r="G1981">
        <v>89.12</v>
      </c>
      <c r="I1981">
        <v>10.7</v>
      </c>
      <c r="K1981">
        <v>52.9</v>
      </c>
      <c r="M1981">
        <v>0</v>
      </c>
      <c r="N1981">
        <v>4.17</v>
      </c>
      <c r="O1981" s="1" t="s">
        <v>22</v>
      </c>
      <c r="P1981">
        <v>7.7</v>
      </c>
      <c r="Q1981">
        <v>100</v>
      </c>
      <c r="R1981">
        <v>1021.4</v>
      </c>
      <c r="S1981" s="1" t="s">
        <v>433</v>
      </c>
      <c r="T1981">
        <v>38.969720000000002</v>
      </c>
      <c r="U1981">
        <v>-77.385189999999994</v>
      </c>
      <c r="V1981" s="1" t="s">
        <v>222</v>
      </c>
      <c r="W1981" s="1" t="s">
        <v>22</v>
      </c>
      <c r="X1981" s="1" t="s">
        <v>22</v>
      </c>
      <c r="Y1981" s="1" t="s">
        <v>23</v>
      </c>
    </row>
    <row r="1982" spans="1:25" x14ac:dyDescent="0.25">
      <c r="A1982" s="1" t="s">
        <v>222</v>
      </c>
      <c r="B1982" s="2">
        <v>42159</v>
      </c>
      <c r="C1982">
        <v>55.1</v>
      </c>
      <c r="D1982">
        <v>61</v>
      </c>
      <c r="E1982">
        <v>58.2</v>
      </c>
      <c r="F1982">
        <v>56</v>
      </c>
      <c r="G1982">
        <v>92.25</v>
      </c>
      <c r="I1982">
        <v>7.6</v>
      </c>
      <c r="K1982">
        <v>40.26</v>
      </c>
      <c r="M1982">
        <v>0.7</v>
      </c>
      <c r="N1982">
        <v>66.67</v>
      </c>
      <c r="O1982" s="1" t="s">
        <v>22</v>
      </c>
      <c r="P1982">
        <v>4.4000000000000004</v>
      </c>
      <c r="Q1982">
        <v>100</v>
      </c>
      <c r="R1982">
        <v>1021.9</v>
      </c>
      <c r="S1982" s="1" t="s">
        <v>94</v>
      </c>
      <c r="T1982">
        <v>38.969720000000002</v>
      </c>
      <c r="U1982">
        <v>-77.385189999999994</v>
      </c>
      <c r="V1982" s="1" t="s">
        <v>222</v>
      </c>
      <c r="W1982" s="1" t="s">
        <v>22</v>
      </c>
      <c r="X1982" s="1" t="s">
        <v>22</v>
      </c>
      <c r="Y1982" s="1" t="s">
        <v>24</v>
      </c>
    </row>
    <row r="1983" spans="1:25" x14ac:dyDescent="0.25">
      <c r="A1983" s="1" t="s">
        <v>222</v>
      </c>
      <c r="B1983" s="2">
        <v>42160</v>
      </c>
      <c r="C1983">
        <v>56.9</v>
      </c>
      <c r="D1983">
        <v>71</v>
      </c>
      <c r="E1983">
        <v>63</v>
      </c>
      <c r="F1983">
        <v>58.8</v>
      </c>
      <c r="G1983">
        <v>86.74</v>
      </c>
      <c r="I1983">
        <v>9.3000000000000007</v>
      </c>
      <c r="K1983">
        <v>142.77000000000001</v>
      </c>
      <c r="M1983">
        <v>0</v>
      </c>
      <c r="N1983">
        <v>0</v>
      </c>
      <c r="O1983" s="1" t="s">
        <v>22</v>
      </c>
      <c r="P1983">
        <v>7.4</v>
      </c>
      <c r="Q1983">
        <v>93.2</v>
      </c>
      <c r="R1983">
        <v>1017.6</v>
      </c>
      <c r="S1983" s="1" t="s">
        <v>61</v>
      </c>
      <c r="T1983">
        <v>38.969720000000002</v>
      </c>
      <c r="U1983">
        <v>-77.385189999999994</v>
      </c>
      <c r="V1983" s="1" t="s">
        <v>222</v>
      </c>
      <c r="W1983" s="1" t="s">
        <v>22</v>
      </c>
      <c r="X1983" s="1" t="s">
        <v>22</v>
      </c>
      <c r="Y1983" s="1" t="s">
        <v>23</v>
      </c>
    </row>
    <row r="1984" spans="1:25" x14ac:dyDescent="0.25">
      <c r="A1984" s="1" t="s">
        <v>222</v>
      </c>
      <c r="B1984" s="2">
        <v>42161</v>
      </c>
      <c r="C1984">
        <v>60.2</v>
      </c>
      <c r="D1984">
        <v>79</v>
      </c>
      <c r="E1984">
        <v>69.5</v>
      </c>
      <c r="F1984">
        <v>60.1</v>
      </c>
      <c r="G1984">
        <v>74.260000000000005</v>
      </c>
      <c r="I1984">
        <v>16.100000000000001</v>
      </c>
      <c r="K1984">
        <v>211.55</v>
      </c>
      <c r="M1984">
        <v>0</v>
      </c>
      <c r="N1984">
        <v>0</v>
      </c>
      <c r="O1984" s="1" t="s">
        <v>22</v>
      </c>
      <c r="P1984">
        <v>8.4</v>
      </c>
      <c r="Q1984">
        <v>63.8</v>
      </c>
      <c r="R1984">
        <v>1014.2</v>
      </c>
      <c r="S1984" s="1" t="s">
        <v>77</v>
      </c>
      <c r="T1984">
        <v>38.969720000000002</v>
      </c>
      <c r="U1984">
        <v>-77.385189999999994</v>
      </c>
      <c r="V1984" s="1" t="s">
        <v>222</v>
      </c>
      <c r="W1984" s="1" t="s">
        <v>22</v>
      </c>
      <c r="X1984" s="1" t="s">
        <v>22</v>
      </c>
      <c r="Y1984" s="1" t="s">
        <v>26</v>
      </c>
    </row>
    <row r="1985" spans="1:25" x14ac:dyDescent="0.25">
      <c r="A1985" s="1" t="s">
        <v>222</v>
      </c>
      <c r="B1985" s="2">
        <v>42162</v>
      </c>
      <c r="C1985">
        <v>60.4</v>
      </c>
      <c r="D1985">
        <v>75.3</v>
      </c>
      <c r="E1985">
        <v>69</v>
      </c>
      <c r="F1985">
        <v>58.8</v>
      </c>
      <c r="G1985">
        <v>70.569999999999993</v>
      </c>
      <c r="I1985">
        <v>13.1</v>
      </c>
      <c r="K1985">
        <v>166.91</v>
      </c>
      <c r="M1985">
        <v>0</v>
      </c>
      <c r="N1985">
        <v>0</v>
      </c>
      <c r="O1985" s="1" t="s">
        <v>22</v>
      </c>
      <c r="P1985">
        <v>10</v>
      </c>
      <c r="Q1985">
        <v>82.9</v>
      </c>
      <c r="R1985">
        <v>1019.3</v>
      </c>
      <c r="S1985" s="1" t="s">
        <v>22</v>
      </c>
      <c r="T1985">
        <v>38.969720000000002</v>
      </c>
      <c r="U1985">
        <v>-77.385189999999994</v>
      </c>
      <c r="V1985" s="1" t="s">
        <v>222</v>
      </c>
      <c r="W1985" s="1" t="s">
        <v>22</v>
      </c>
      <c r="X1985" s="1" t="s">
        <v>22</v>
      </c>
      <c r="Y1985" s="1" t="s">
        <v>23</v>
      </c>
    </row>
    <row r="1986" spans="1:25" x14ac:dyDescent="0.25">
      <c r="A1986" s="1" t="s">
        <v>222</v>
      </c>
      <c r="B1986" s="2">
        <v>42163</v>
      </c>
      <c r="C1986">
        <v>62.1</v>
      </c>
      <c r="D1986">
        <v>85.1</v>
      </c>
      <c r="E1986">
        <v>71.8</v>
      </c>
      <c r="F1986">
        <v>62.2</v>
      </c>
      <c r="G1986">
        <v>72.44</v>
      </c>
      <c r="H1986">
        <v>89.8</v>
      </c>
      <c r="I1986">
        <v>18.399999999999999</v>
      </c>
      <c r="K1986">
        <v>180.33</v>
      </c>
      <c r="M1986">
        <v>0.3</v>
      </c>
      <c r="N1986">
        <v>12.5</v>
      </c>
      <c r="O1986" s="1" t="s">
        <v>22</v>
      </c>
      <c r="P1986">
        <v>9.6</v>
      </c>
      <c r="Q1986">
        <v>67.7</v>
      </c>
      <c r="R1986">
        <v>1012.7</v>
      </c>
      <c r="S1986" s="1" t="s">
        <v>190</v>
      </c>
      <c r="T1986">
        <v>38.969720000000002</v>
      </c>
      <c r="U1986">
        <v>-77.385189999999994</v>
      </c>
      <c r="V1986" s="1" t="s">
        <v>222</v>
      </c>
      <c r="W1986" s="1" t="s">
        <v>22</v>
      </c>
      <c r="X1986" s="1" t="s">
        <v>22</v>
      </c>
      <c r="Y1986" s="1" t="s">
        <v>25</v>
      </c>
    </row>
    <row r="1987" spans="1:25" x14ac:dyDescent="0.25">
      <c r="A1987" s="1" t="s">
        <v>222</v>
      </c>
      <c r="B1987" s="2">
        <v>42164</v>
      </c>
      <c r="C1987">
        <v>68.099999999999994</v>
      </c>
      <c r="D1987">
        <v>83.9</v>
      </c>
      <c r="E1987">
        <v>74.8</v>
      </c>
      <c r="F1987">
        <v>61.5</v>
      </c>
      <c r="G1987">
        <v>66.44</v>
      </c>
      <c r="H1987">
        <v>83.3</v>
      </c>
      <c r="I1987">
        <v>14.9</v>
      </c>
      <c r="K1987">
        <v>242.21</v>
      </c>
      <c r="M1987">
        <v>0.8</v>
      </c>
      <c r="N1987">
        <v>8.33</v>
      </c>
      <c r="O1987" s="1" t="s">
        <v>22</v>
      </c>
      <c r="P1987">
        <v>10</v>
      </c>
      <c r="Q1987">
        <v>74.7</v>
      </c>
      <c r="R1987">
        <v>1007.9</v>
      </c>
      <c r="S1987" s="1" t="s">
        <v>63</v>
      </c>
      <c r="T1987">
        <v>38.969720000000002</v>
      </c>
      <c r="U1987">
        <v>-77.385189999999994</v>
      </c>
      <c r="V1987" s="1" t="s">
        <v>222</v>
      </c>
      <c r="W1987" s="1" t="s">
        <v>22</v>
      </c>
      <c r="X1987" s="1" t="s">
        <v>22</v>
      </c>
      <c r="Y1987" s="1" t="s">
        <v>25</v>
      </c>
    </row>
    <row r="1988" spans="1:25" x14ac:dyDescent="0.25">
      <c r="A1988" s="1" t="s">
        <v>222</v>
      </c>
      <c r="B1988" s="2">
        <v>42165</v>
      </c>
      <c r="C1988">
        <v>59.6</v>
      </c>
      <c r="D1988">
        <v>82.4</v>
      </c>
      <c r="E1988">
        <v>72.3</v>
      </c>
      <c r="F1988">
        <v>58.8</v>
      </c>
      <c r="G1988">
        <v>64.260000000000005</v>
      </c>
      <c r="H1988">
        <v>82.5</v>
      </c>
      <c r="I1988">
        <v>10.8</v>
      </c>
      <c r="K1988">
        <v>235.43</v>
      </c>
      <c r="M1988">
        <v>0</v>
      </c>
      <c r="N1988">
        <v>0</v>
      </c>
      <c r="O1988" s="1" t="s">
        <v>22</v>
      </c>
      <c r="P1988">
        <v>8.9</v>
      </c>
      <c r="Q1988">
        <v>14.9</v>
      </c>
      <c r="R1988">
        <v>1012.3</v>
      </c>
      <c r="S1988" s="1" t="s">
        <v>63</v>
      </c>
      <c r="T1988">
        <v>38.969720000000002</v>
      </c>
      <c r="U1988">
        <v>-77.385189999999994</v>
      </c>
      <c r="V1988" s="1" t="s">
        <v>222</v>
      </c>
      <c r="W1988" s="1" t="s">
        <v>22</v>
      </c>
      <c r="X1988" s="1" t="s">
        <v>22</v>
      </c>
      <c r="Y1988" s="1" t="s">
        <v>28</v>
      </c>
    </row>
    <row r="1989" spans="1:25" x14ac:dyDescent="0.25">
      <c r="A1989" s="1" t="s">
        <v>222</v>
      </c>
      <c r="B1989" s="2">
        <v>42166</v>
      </c>
      <c r="C1989">
        <v>65.900000000000006</v>
      </c>
      <c r="D1989">
        <v>92.2</v>
      </c>
      <c r="E1989">
        <v>79.099999999999994</v>
      </c>
      <c r="F1989">
        <v>65.8</v>
      </c>
      <c r="G1989">
        <v>66.58</v>
      </c>
      <c r="H1989">
        <v>94.5</v>
      </c>
      <c r="I1989">
        <v>8.6999999999999993</v>
      </c>
      <c r="K1989">
        <v>189.09</v>
      </c>
      <c r="M1989">
        <v>0</v>
      </c>
      <c r="N1989">
        <v>0</v>
      </c>
      <c r="O1989" s="1" t="s">
        <v>22</v>
      </c>
      <c r="P1989">
        <v>8</v>
      </c>
      <c r="Q1989">
        <v>45</v>
      </c>
      <c r="R1989">
        <v>1013.4</v>
      </c>
      <c r="S1989" s="1" t="s">
        <v>61</v>
      </c>
      <c r="T1989">
        <v>38.969720000000002</v>
      </c>
      <c r="U1989">
        <v>-77.385189999999994</v>
      </c>
      <c r="V1989" s="1" t="s">
        <v>222</v>
      </c>
      <c r="W1989" s="1" t="s">
        <v>22</v>
      </c>
      <c r="X1989" s="1" t="s">
        <v>22</v>
      </c>
      <c r="Y1989" s="1" t="s">
        <v>26</v>
      </c>
    </row>
    <row r="1990" spans="1:25" x14ac:dyDescent="0.25">
      <c r="A1990" s="1" t="s">
        <v>222</v>
      </c>
      <c r="B1990" s="2">
        <v>42167</v>
      </c>
      <c r="C1990">
        <v>71.599999999999994</v>
      </c>
      <c r="D1990">
        <v>90.3</v>
      </c>
      <c r="E1990">
        <v>79.8</v>
      </c>
      <c r="F1990">
        <v>70.2</v>
      </c>
      <c r="G1990">
        <v>74.3</v>
      </c>
      <c r="H1990">
        <v>95.8</v>
      </c>
      <c r="I1990">
        <v>16.2</v>
      </c>
      <c r="K1990">
        <v>193.38</v>
      </c>
      <c r="M1990">
        <v>0</v>
      </c>
      <c r="N1990">
        <v>4.17</v>
      </c>
      <c r="O1990" s="1" t="s">
        <v>22</v>
      </c>
      <c r="P1990">
        <v>9.4</v>
      </c>
      <c r="Q1990">
        <v>65.400000000000006</v>
      </c>
      <c r="R1990">
        <v>1013.2</v>
      </c>
      <c r="S1990" s="1" t="s">
        <v>97</v>
      </c>
      <c r="T1990">
        <v>38.969720000000002</v>
      </c>
      <c r="U1990">
        <v>-77.385189999999994</v>
      </c>
      <c r="V1990" s="1" t="s">
        <v>222</v>
      </c>
      <c r="W1990" s="1" t="s">
        <v>22</v>
      </c>
      <c r="X1990" s="1" t="s">
        <v>22</v>
      </c>
      <c r="Y1990" s="1" t="s">
        <v>26</v>
      </c>
    </row>
    <row r="1991" spans="1:25" x14ac:dyDescent="0.25">
      <c r="A1991" s="1" t="s">
        <v>222</v>
      </c>
      <c r="B1991" s="2">
        <v>42168</v>
      </c>
      <c r="C1991">
        <v>70.2</v>
      </c>
      <c r="D1991">
        <v>87.1</v>
      </c>
      <c r="E1991">
        <v>78.900000000000006</v>
      </c>
      <c r="F1991">
        <v>69.5</v>
      </c>
      <c r="G1991">
        <v>74.56</v>
      </c>
      <c r="H1991">
        <v>92.4</v>
      </c>
      <c r="I1991">
        <v>13.4</v>
      </c>
      <c r="K1991">
        <v>259.08999999999997</v>
      </c>
      <c r="M1991">
        <v>0</v>
      </c>
      <c r="N1991">
        <v>0</v>
      </c>
      <c r="O1991" s="1" t="s">
        <v>22</v>
      </c>
      <c r="P1991">
        <v>10</v>
      </c>
      <c r="Q1991">
        <v>62.4</v>
      </c>
      <c r="R1991">
        <v>1014.9</v>
      </c>
      <c r="S1991" s="1" t="s">
        <v>22</v>
      </c>
      <c r="T1991">
        <v>38.969720000000002</v>
      </c>
      <c r="U1991">
        <v>-77.385189999999994</v>
      </c>
      <c r="V1991" s="1" t="s">
        <v>222</v>
      </c>
      <c r="W1991" s="1" t="s">
        <v>22</v>
      </c>
      <c r="X1991" s="1" t="s">
        <v>22</v>
      </c>
      <c r="Y1991" s="1" t="s">
        <v>26</v>
      </c>
    </row>
    <row r="1992" spans="1:25" x14ac:dyDescent="0.25">
      <c r="A1992" s="1" t="s">
        <v>222</v>
      </c>
      <c r="B1992" s="2">
        <v>42169</v>
      </c>
      <c r="C1992">
        <v>71.3</v>
      </c>
      <c r="D1992">
        <v>89</v>
      </c>
      <c r="E1992">
        <v>79.7</v>
      </c>
      <c r="F1992">
        <v>70.3</v>
      </c>
      <c r="G1992">
        <v>74.63</v>
      </c>
      <c r="H1992">
        <v>94.7</v>
      </c>
      <c r="I1992">
        <v>18.3</v>
      </c>
      <c r="J1992">
        <v>29.8</v>
      </c>
      <c r="K1992">
        <v>256.2</v>
      </c>
      <c r="M1992">
        <v>0</v>
      </c>
      <c r="N1992">
        <v>12.5</v>
      </c>
      <c r="O1992" s="1" t="s">
        <v>22</v>
      </c>
      <c r="P1992">
        <v>9.8000000000000007</v>
      </c>
      <c r="Q1992">
        <v>70.5</v>
      </c>
      <c r="R1992">
        <v>1016.8</v>
      </c>
      <c r="S1992" s="1" t="s">
        <v>84</v>
      </c>
      <c r="T1992">
        <v>38.969720000000002</v>
      </c>
      <c r="U1992">
        <v>-77.385189999999994</v>
      </c>
      <c r="V1992" s="1" t="s">
        <v>222</v>
      </c>
      <c r="W1992" s="1" t="s">
        <v>22</v>
      </c>
      <c r="X1992" s="1" t="s">
        <v>22</v>
      </c>
      <c r="Y1992" s="1" t="s">
        <v>26</v>
      </c>
    </row>
    <row r="1993" spans="1:25" x14ac:dyDescent="0.25">
      <c r="A1993" s="1" t="s">
        <v>222</v>
      </c>
      <c r="B1993" s="2">
        <v>42170</v>
      </c>
      <c r="C1993">
        <v>73.2</v>
      </c>
      <c r="D1993">
        <v>88</v>
      </c>
      <c r="E1993">
        <v>78.7</v>
      </c>
      <c r="F1993">
        <v>72</v>
      </c>
      <c r="G1993">
        <v>81.260000000000005</v>
      </c>
      <c r="H1993">
        <v>94</v>
      </c>
      <c r="I1993">
        <v>12.6</v>
      </c>
      <c r="J1993">
        <v>34.4</v>
      </c>
      <c r="K1993">
        <v>256.5</v>
      </c>
      <c r="M1993">
        <v>0.2</v>
      </c>
      <c r="N1993">
        <v>8.33</v>
      </c>
      <c r="O1993" s="1" t="s">
        <v>22</v>
      </c>
      <c r="P1993">
        <v>9.6</v>
      </c>
      <c r="Q1993">
        <v>75.3</v>
      </c>
      <c r="R1993">
        <v>1015.3</v>
      </c>
      <c r="S1993" s="1" t="s">
        <v>84</v>
      </c>
      <c r="T1993">
        <v>38.969720000000002</v>
      </c>
      <c r="U1993">
        <v>-77.385189999999994</v>
      </c>
      <c r="V1993" s="1" t="s">
        <v>222</v>
      </c>
      <c r="W1993" s="1" t="s">
        <v>22</v>
      </c>
      <c r="X1993" s="1" t="s">
        <v>22</v>
      </c>
      <c r="Y1993" s="1" t="s">
        <v>24</v>
      </c>
    </row>
    <row r="1994" spans="1:25" x14ac:dyDescent="0.25">
      <c r="A1994" s="1" t="s">
        <v>222</v>
      </c>
      <c r="B1994" s="2">
        <v>42171</v>
      </c>
      <c r="C1994">
        <v>71</v>
      </c>
      <c r="D1994">
        <v>89.8</v>
      </c>
      <c r="E1994">
        <v>80.5</v>
      </c>
      <c r="F1994">
        <v>70</v>
      </c>
      <c r="G1994">
        <v>72.97</v>
      </c>
      <c r="H1994">
        <v>95.4</v>
      </c>
      <c r="I1994">
        <v>19</v>
      </c>
      <c r="K1994">
        <v>263.76</v>
      </c>
      <c r="M1994">
        <v>0</v>
      </c>
      <c r="N1994">
        <v>0</v>
      </c>
      <c r="O1994" s="1" t="s">
        <v>22</v>
      </c>
      <c r="P1994">
        <v>9.6999999999999993</v>
      </c>
      <c r="Q1994">
        <v>62.5</v>
      </c>
      <c r="R1994">
        <v>1014</v>
      </c>
      <c r="S1994" s="1" t="s">
        <v>22</v>
      </c>
      <c r="T1994">
        <v>38.969720000000002</v>
      </c>
      <c r="U1994">
        <v>-77.385189999999994</v>
      </c>
      <c r="V1994" s="1" t="s">
        <v>222</v>
      </c>
      <c r="W1994" s="1" t="s">
        <v>22</v>
      </c>
      <c r="X1994" s="1" t="s">
        <v>22</v>
      </c>
      <c r="Y1994" s="1" t="s">
        <v>26</v>
      </c>
    </row>
    <row r="1995" spans="1:25" x14ac:dyDescent="0.25">
      <c r="A1995" s="1" t="s">
        <v>222</v>
      </c>
      <c r="B1995" s="2">
        <v>42172</v>
      </c>
      <c r="C1995">
        <v>68.099999999999994</v>
      </c>
      <c r="D1995">
        <v>78.599999999999994</v>
      </c>
      <c r="E1995">
        <v>72.900000000000006</v>
      </c>
      <c r="F1995">
        <v>66</v>
      </c>
      <c r="G1995">
        <v>79.66</v>
      </c>
      <c r="I1995">
        <v>9.1</v>
      </c>
      <c r="K1995">
        <v>217.95</v>
      </c>
      <c r="M1995">
        <v>0.2</v>
      </c>
      <c r="N1995">
        <v>25</v>
      </c>
      <c r="O1995" s="1" t="s">
        <v>22</v>
      </c>
      <c r="P1995">
        <v>9.4</v>
      </c>
      <c r="Q1995">
        <v>86.4</v>
      </c>
      <c r="R1995">
        <v>1018.6</v>
      </c>
      <c r="S1995" s="1" t="s">
        <v>68</v>
      </c>
      <c r="T1995">
        <v>38.969720000000002</v>
      </c>
      <c r="U1995">
        <v>-77.385189999999994</v>
      </c>
      <c r="V1995" s="1" t="s">
        <v>222</v>
      </c>
      <c r="W1995" s="1" t="s">
        <v>22</v>
      </c>
      <c r="X1995" s="1" t="s">
        <v>22</v>
      </c>
      <c r="Y1995" s="1" t="s">
        <v>24</v>
      </c>
    </row>
    <row r="1996" spans="1:25" x14ac:dyDescent="0.25">
      <c r="A1996" s="1" t="s">
        <v>222</v>
      </c>
      <c r="B1996" s="2">
        <v>42173</v>
      </c>
      <c r="C1996">
        <v>67.099999999999994</v>
      </c>
      <c r="D1996">
        <v>87.5</v>
      </c>
      <c r="E1996">
        <v>74.599999999999994</v>
      </c>
      <c r="F1996">
        <v>69.599999999999994</v>
      </c>
      <c r="G1996">
        <v>85.67</v>
      </c>
      <c r="H1996">
        <v>94.3</v>
      </c>
      <c r="I1996">
        <v>33.299999999999997</v>
      </c>
      <c r="J1996">
        <v>50.6</v>
      </c>
      <c r="K1996">
        <v>199.19</v>
      </c>
      <c r="M1996">
        <v>0.9</v>
      </c>
      <c r="N1996">
        <v>29.17</v>
      </c>
      <c r="O1996" s="1" t="s">
        <v>22</v>
      </c>
      <c r="P1996">
        <v>7.4</v>
      </c>
      <c r="Q1996">
        <v>79.7</v>
      </c>
      <c r="R1996">
        <v>1015.4</v>
      </c>
      <c r="S1996" s="1" t="s">
        <v>153</v>
      </c>
      <c r="T1996">
        <v>38.969720000000002</v>
      </c>
      <c r="U1996">
        <v>-77.385189999999994</v>
      </c>
      <c r="V1996" s="1" t="s">
        <v>222</v>
      </c>
      <c r="W1996" s="1" t="s">
        <v>22</v>
      </c>
      <c r="X1996" s="1" t="s">
        <v>22</v>
      </c>
      <c r="Y1996" s="1" t="s">
        <v>24</v>
      </c>
    </row>
    <row r="1997" spans="1:25" x14ac:dyDescent="0.25">
      <c r="A1997" s="1" t="s">
        <v>222</v>
      </c>
      <c r="B1997" s="2">
        <v>42174</v>
      </c>
      <c r="C1997">
        <v>69.5</v>
      </c>
      <c r="D1997">
        <v>82.5</v>
      </c>
      <c r="E1997">
        <v>75.7</v>
      </c>
      <c r="F1997">
        <v>68.2</v>
      </c>
      <c r="G1997">
        <v>78.77</v>
      </c>
      <c r="H1997">
        <v>85.8</v>
      </c>
      <c r="I1997">
        <v>12.7</v>
      </c>
      <c r="J1997">
        <v>32.200000000000003</v>
      </c>
      <c r="K1997">
        <v>265.08999999999997</v>
      </c>
      <c r="M1997">
        <v>0</v>
      </c>
      <c r="N1997">
        <v>12.5</v>
      </c>
      <c r="O1997" s="1" t="s">
        <v>22</v>
      </c>
      <c r="P1997">
        <v>9.9</v>
      </c>
      <c r="Q1997">
        <v>84.2</v>
      </c>
      <c r="R1997">
        <v>1015</v>
      </c>
      <c r="S1997" s="1" t="s">
        <v>412</v>
      </c>
      <c r="T1997">
        <v>38.969720000000002</v>
      </c>
      <c r="U1997">
        <v>-77.385189999999994</v>
      </c>
      <c r="V1997" s="1" t="s">
        <v>222</v>
      </c>
      <c r="W1997" s="1" t="s">
        <v>22</v>
      </c>
      <c r="X1997" s="1" t="s">
        <v>22</v>
      </c>
      <c r="Y1997" s="1" t="s">
        <v>23</v>
      </c>
    </row>
    <row r="1998" spans="1:25" x14ac:dyDescent="0.25">
      <c r="A1998" s="1" t="s">
        <v>222</v>
      </c>
      <c r="B1998" s="2">
        <v>42175</v>
      </c>
      <c r="C1998">
        <v>70</v>
      </c>
      <c r="D1998">
        <v>87.3</v>
      </c>
      <c r="E1998">
        <v>76.3</v>
      </c>
      <c r="F1998">
        <v>70.7</v>
      </c>
      <c r="G1998">
        <v>84.03</v>
      </c>
      <c r="H1998">
        <v>96</v>
      </c>
      <c r="I1998">
        <v>15.5</v>
      </c>
      <c r="J1998">
        <v>42.5</v>
      </c>
      <c r="K1998">
        <v>184.3</v>
      </c>
      <c r="M1998">
        <v>0.9</v>
      </c>
      <c r="N1998">
        <v>20.83</v>
      </c>
      <c r="O1998" s="1" t="s">
        <v>22</v>
      </c>
      <c r="P1998">
        <v>9.1999999999999993</v>
      </c>
      <c r="Q1998">
        <v>80.8</v>
      </c>
      <c r="R1998">
        <v>1013.6</v>
      </c>
      <c r="S1998" s="1" t="s">
        <v>434</v>
      </c>
      <c r="T1998">
        <v>38.969720000000002</v>
      </c>
      <c r="U1998">
        <v>-77.385189999999994</v>
      </c>
      <c r="V1998" s="1" t="s">
        <v>222</v>
      </c>
      <c r="W1998" s="1" t="s">
        <v>22</v>
      </c>
      <c r="X1998" s="1" t="s">
        <v>22</v>
      </c>
      <c r="Y1998" s="1" t="s">
        <v>24</v>
      </c>
    </row>
    <row r="1999" spans="1:25" x14ac:dyDescent="0.25">
      <c r="A1999" s="1" t="s">
        <v>222</v>
      </c>
      <c r="B1999" s="2">
        <v>42176</v>
      </c>
      <c r="C1999">
        <v>71.8</v>
      </c>
      <c r="D1999">
        <v>91.1</v>
      </c>
      <c r="E1999">
        <v>80.3</v>
      </c>
      <c r="F1999">
        <v>69.7</v>
      </c>
      <c r="G1999">
        <v>72.41</v>
      </c>
      <c r="H1999">
        <v>95.3</v>
      </c>
      <c r="I1999">
        <v>16</v>
      </c>
      <c r="K1999">
        <v>265.70999999999998</v>
      </c>
      <c r="M1999">
        <v>0.4</v>
      </c>
      <c r="N1999">
        <v>25</v>
      </c>
      <c r="O1999" s="1" t="s">
        <v>22</v>
      </c>
      <c r="P1999">
        <v>9.6</v>
      </c>
      <c r="Q1999">
        <v>73.8</v>
      </c>
      <c r="R1999">
        <v>1009.7</v>
      </c>
      <c r="S1999" s="1" t="s">
        <v>68</v>
      </c>
      <c r="T1999">
        <v>38.969720000000002</v>
      </c>
      <c r="U1999">
        <v>-77.385189999999994</v>
      </c>
      <c r="V1999" s="1" t="s">
        <v>222</v>
      </c>
      <c r="W1999" s="1" t="s">
        <v>22</v>
      </c>
      <c r="X1999" s="1" t="s">
        <v>22</v>
      </c>
      <c r="Y1999" s="1" t="s">
        <v>25</v>
      </c>
    </row>
    <row r="2000" spans="1:25" x14ac:dyDescent="0.25">
      <c r="A2000" s="1" t="s">
        <v>222</v>
      </c>
      <c r="B2000" s="2">
        <v>42177</v>
      </c>
      <c r="C2000">
        <v>69.3</v>
      </c>
      <c r="D2000">
        <v>88.2</v>
      </c>
      <c r="E2000">
        <v>80.7</v>
      </c>
      <c r="F2000">
        <v>67</v>
      </c>
      <c r="G2000">
        <v>64.819999999999993</v>
      </c>
      <c r="H2000">
        <v>90.3</v>
      </c>
      <c r="I2000">
        <v>9.1999999999999993</v>
      </c>
      <c r="K2000">
        <v>252.62</v>
      </c>
      <c r="M2000">
        <v>0</v>
      </c>
      <c r="N2000">
        <v>0</v>
      </c>
      <c r="O2000" s="1" t="s">
        <v>22</v>
      </c>
      <c r="P2000">
        <v>10</v>
      </c>
      <c r="Q2000">
        <v>62.1</v>
      </c>
      <c r="R2000">
        <v>1015.8</v>
      </c>
      <c r="S2000" s="1" t="s">
        <v>22</v>
      </c>
      <c r="T2000">
        <v>38.969720000000002</v>
      </c>
      <c r="U2000">
        <v>-77.385189999999994</v>
      </c>
      <c r="V2000" s="1" t="s">
        <v>222</v>
      </c>
      <c r="W2000" s="1" t="s">
        <v>22</v>
      </c>
      <c r="X2000" s="1" t="s">
        <v>22</v>
      </c>
      <c r="Y2000" s="1" t="s">
        <v>26</v>
      </c>
    </row>
    <row r="2001" spans="1:25" x14ac:dyDescent="0.25">
      <c r="A2001" s="1" t="s">
        <v>222</v>
      </c>
      <c r="B2001" s="2">
        <v>42178</v>
      </c>
      <c r="C2001">
        <v>72</v>
      </c>
      <c r="D2001">
        <v>93.2</v>
      </c>
      <c r="E2001">
        <v>80.400000000000006</v>
      </c>
      <c r="F2001">
        <v>70.900000000000006</v>
      </c>
      <c r="G2001">
        <v>74.75</v>
      </c>
      <c r="H2001">
        <v>103.8</v>
      </c>
      <c r="I2001">
        <v>15.9</v>
      </c>
      <c r="K2001">
        <v>216.83</v>
      </c>
      <c r="M2001">
        <v>0.6</v>
      </c>
      <c r="N2001">
        <v>8.33</v>
      </c>
      <c r="O2001" s="1" t="s">
        <v>22</v>
      </c>
      <c r="P2001">
        <v>9.6999999999999993</v>
      </c>
      <c r="Q2001">
        <v>69.8</v>
      </c>
      <c r="R2001">
        <v>1013</v>
      </c>
      <c r="S2001" s="1" t="s">
        <v>106</v>
      </c>
      <c r="T2001">
        <v>38.969720000000002</v>
      </c>
      <c r="U2001">
        <v>-77.385189999999994</v>
      </c>
      <c r="V2001" s="1" t="s">
        <v>222</v>
      </c>
      <c r="W2001" s="1" t="s">
        <v>22</v>
      </c>
      <c r="X2001" s="1" t="s">
        <v>22</v>
      </c>
      <c r="Y2001" s="1" t="s">
        <v>25</v>
      </c>
    </row>
    <row r="2002" spans="1:25" x14ac:dyDescent="0.25">
      <c r="A2002" s="1" t="s">
        <v>222</v>
      </c>
      <c r="B2002" s="2">
        <v>42179</v>
      </c>
      <c r="C2002">
        <v>64.900000000000006</v>
      </c>
      <c r="D2002">
        <v>82.9</v>
      </c>
      <c r="E2002">
        <v>74</v>
      </c>
      <c r="F2002">
        <v>60.4</v>
      </c>
      <c r="G2002">
        <v>65.14</v>
      </c>
      <c r="H2002">
        <v>82.4</v>
      </c>
      <c r="I2002">
        <v>12.8</v>
      </c>
      <c r="K2002">
        <v>291.08999999999997</v>
      </c>
      <c r="M2002">
        <v>0</v>
      </c>
      <c r="N2002">
        <v>0</v>
      </c>
      <c r="O2002" s="1" t="s">
        <v>22</v>
      </c>
      <c r="P2002">
        <v>9.9</v>
      </c>
      <c r="Q2002">
        <v>60.4</v>
      </c>
      <c r="R2002">
        <v>1017.4</v>
      </c>
      <c r="S2002" s="1" t="s">
        <v>22</v>
      </c>
      <c r="T2002">
        <v>38.969720000000002</v>
      </c>
      <c r="U2002">
        <v>-77.385189999999994</v>
      </c>
      <c r="V2002" s="1" t="s">
        <v>222</v>
      </c>
      <c r="W2002" s="1" t="s">
        <v>22</v>
      </c>
      <c r="X2002" s="1" t="s">
        <v>22</v>
      </c>
      <c r="Y2002" s="1" t="s">
        <v>26</v>
      </c>
    </row>
    <row r="2003" spans="1:25" x14ac:dyDescent="0.25">
      <c r="A2003" s="1" t="s">
        <v>222</v>
      </c>
      <c r="B2003" s="2">
        <v>42180</v>
      </c>
      <c r="C2003">
        <v>61.2</v>
      </c>
      <c r="D2003">
        <v>82.6</v>
      </c>
      <c r="E2003">
        <v>72.7</v>
      </c>
      <c r="F2003">
        <v>62.2</v>
      </c>
      <c r="G2003">
        <v>71.209999999999994</v>
      </c>
      <c r="H2003">
        <v>83.7</v>
      </c>
      <c r="I2003">
        <v>10.9</v>
      </c>
      <c r="K2003">
        <v>175.93</v>
      </c>
      <c r="M2003">
        <v>0.4</v>
      </c>
      <c r="N2003">
        <v>12.5</v>
      </c>
      <c r="O2003" s="1" t="s">
        <v>22</v>
      </c>
      <c r="P2003">
        <v>9.9</v>
      </c>
      <c r="Q2003">
        <v>86.8</v>
      </c>
      <c r="R2003">
        <v>1017.1</v>
      </c>
      <c r="S2003" s="1" t="s">
        <v>168</v>
      </c>
      <c r="T2003">
        <v>38.969720000000002</v>
      </c>
      <c r="U2003">
        <v>-77.385189999999994</v>
      </c>
      <c r="V2003" s="1" t="s">
        <v>222</v>
      </c>
      <c r="W2003" s="1" t="s">
        <v>22</v>
      </c>
      <c r="X2003" s="1" t="s">
        <v>22</v>
      </c>
      <c r="Y2003" s="1" t="s">
        <v>24</v>
      </c>
    </row>
    <row r="2004" spans="1:25" x14ac:dyDescent="0.25">
      <c r="A2004" s="1" t="s">
        <v>222</v>
      </c>
      <c r="B2004" s="2">
        <v>42181</v>
      </c>
      <c r="C2004">
        <v>64.900000000000006</v>
      </c>
      <c r="D2004">
        <v>77.900000000000006</v>
      </c>
      <c r="E2004">
        <v>71.8</v>
      </c>
      <c r="F2004">
        <v>63.8</v>
      </c>
      <c r="G2004">
        <v>76.930000000000007</v>
      </c>
      <c r="I2004">
        <v>7.6</v>
      </c>
      <c r="K2004">
        <v>139.38</v>
      </c>
      <c r="M2004">
        <v>0</v>
      </c>
      <c r="N2004">
        <v>4.17</v>
      </c>
      <c r="O2004" s="1" t="s">
        <v>22</v>
      </c>
      <c r="P2004">
        <v>9.6</v>
      </c>
      <c r="Q2004">
        <v>87</v>
      </c>
      <c r="R2004">
        <v>1014.8</v>
      </c>
      <c r="S2004" s="1" t="s">
        <v>61</v>
      </c>
      <c r="T2004">
        <v>38.969720000000002</v>
      </c>
      <c r="U2004">
        <v>-77.385189999999994</v>
      </c>
      <c r="V2004" s="1" t="s">
        <v>222</v>
      </c>
      <c r="W2004" s="1" t="s">
        <v>22</v>
      </c>
      <c r="X2004" s="1" t="s">
        <v>22</v>
      </c>
      <c r="Y2004" s="1" t="s">
        <v>23</v>
      </c>
    </row>
    <row r="2005" spans="1:25" x14ac:dyDescent="0.25">
      <c r="A2005" s="1" t="s">
        <v>222</v>
      </c>
      <c r="B2005" s="2">
        <v>42182</v>
      </c>
      <c r="C2005">
        <v>65</v>
      </c>
      <c r="D2005">
        <v>72.7</v>
      </c>
      <c r="E2005">
        <v>68.3</v>
      </c>
      <c r="F2005">
        <v>66</v>
      </c>
      <c r="G2005">
        <v>92.39</v>
      </c>
      <c r="I2005">
        <v>15.3</v>
      </c>
      <c r="K2005">
        <v>108.5</v>
      </c>
      <c r="M2005">
        <v>1.5</v>
      </c>
      <c r="N2005">
        <v>66.67</v>
      </c>
      <c r="O2005" s="1" t="s">
        <v>22</v>
      </c>
      <c r="P2005">
        <v>6.9</v>
      </c>
      <c r="Q2005">
        <v>99</v>
      </c>
      <c r="R2005">
        <v>1011.8</v>
      </c>
      <c r="S2005" s="1" t="s">
        <v>94</v>
      </c>
      <c r="T2005">
        <v>38.969720000000002</v>
      </c>
      <c r="U2005">
        <v>-77.385189999999994</v>
      </c>
      <c r="V2005" s="1" t="s">
        <v>222</v>
      </c>
      <c r="W2005" s="1" t="s">
        <v>22</v>
      </c>
      <c r="X2005" s="1" t="s">
        <v>22</v>
      </c>
      <c r="Y2005" s="1" t="s">
        <v>24</v>
      </c>
    </row>
    <row r="2006" spans="1:25" x14ac:dyDescent="0.25">
      <c r="A2006" s="1" t="s">
        <v>222</v>
      </c>
      <c r="B2006" s="2">
        <v>42183</v>
      </c>
      <c r="C2006">
        <v>61.1</v>
      </c>
      <c r="D2006">
        <v>74.7</v>
      </c>
      <c r="E2006">
        <v>68.5</v>
      </c>
      <c r="F2006">
        <v>59</v>
      </c>
      <c r="G2006">
        <v>73.569999999999993</v>
      </c>
      <c r="I2006">
        <v>17.399999999999999</v>
      </c>
      <c r="K2006">
        <v>245.62</v>
      </c>
      <c r="M2006">
        <v>0.4</v>
      </c>
      <c r="N2006">
        <v>8.33</v>
      </c>
      <c r="O2006" s="1" t="s">
        <v>22</v>
      </c>
      <c r="P2006">
        <v>9.6</v>
      </c>
      <c r="Q2006">
        <v>74.7</v>
      </c>
      <c r="R2006">
        <v>1007.6</v>
      </c>
      <c r="S2006" s="1" t="s">
        <v>112</v>
      </c>
      <c r="T2006">
        <v>38.969720000000002</v>
      </c>
      <c r="U2006">
        <v>-77.385189999999994</v>
      </c>
      <c r="V2006" s="1" t="s">
        <v>222</v>
      </c>
      <c r="W2006" s="1" t="s">
        <v>22</v>
      </c>
      <c r="X2006" s="1" t="s">
        <v>22</v>
      </c>
      <c r="Y2006" s="1" t="s">
        <v>25</v>
      </c>
    </row>
    <row r="2007" spans="1:25" x14ac:dyDescent="0.25">
      <c r="A2007" s="1" t="s">
        <v>222</v>
      </c>
      <c r="B2007" s="2">
        <v>42184</v>
      </c>
      <c r="C2007">
        <v>55.2</v>
      </c>
      <c r="D2007">
        <v>80.3</v>
      </c>
      <c r="E2007">
        <v>70</v>
      </c>
      <c r="F2007">
        <v>54.1</v>
      </c>
      <c r="G2007">
        <v>60.33</v>
      </c>
      <c r="H2007">
        <v>80.099999999999994</v>
      </c>
      <c r="I2007">
        <v>11.3</v>
      </c>
      <c r="K2007">
        <v>212.88</v>
      </c>
      <c r="M2007">
        <v>0</v>
      </c>
      <c r="N2007">
        <v>0</v>
      </c>
      <c r="O2007" s="1" t="s">
        <v>22</v>
      </c>
      <c r="P2007">
        <v>10</v>
      </c>
      <c r="Q2007">
        <v>30</v>
      </c>
      <c r="R2007">
        <v>1013.7</v>
      </c>
      <c r="S2007" s="1" t="s">
        <v>22</v>
      </c>
      <c r="T2007">
        <v>38.969720000000002</v>
      </c>
      <c r="U2007">
        <v>-77.385189999999994</v>
      </c>
      <c r="V2007" s="1" t="s">
        <v>222</v>
      </c>
      <c r="W2007" s="1" t="s">
        <v>22</v>
      </c>
      <c r="X2007" s="1" t="s">
        <v>22</v>
      </c>
      <c r="Y2007" s="1" t="s">
        <v>26</v>
      </c>
    </row>
    <row r="2008" spans="1:25" x14ac:dyDescent="0.25">
      <c r="A2008" s="1" t="s">
        <v>222</v>
      </c>
      <c r="B2008" s="2">
        <v>42185</v>
      </c>
      <c r="C2008">
        <v>63.3</v>
      </c>
      <c r="D2008">
        <v>84.5</v>
      </c>
      <c r="E2008">
        <v>75</v>
      </c>
      <c r="F2008">
        <v>65.2</v>
      </c>
      <c r="G2008">
        <v>72.95</v>
      </c>
      <c r="H2008">
        <v>87.3</v>
      </c>
      <c r="I2008">
        <v>12.6</v>
      </c>
      <c r="K2008">
        <v>185.26</v>
      </c>
      <c r="M2008">
        <v>0</v>
      </c>
      <c r="N2008">
        <v>0</v>
      </c>
      <c r="O2008" s="1" t="s">
        <v>22</v>
      </c>
      <c r="P2008">
        <v>10</v>
      </c>
      <c r="Q2008">
        <v>62.8</v>
      </c>
      <c r="R2008">
        <v>1011.2</v>
      </c>
      <c r="S2008" s="1" t="s">
        <v>76</v>
      </c>
      <c r="T2008">
        <v>38.969720000000002</v>
      </c>
      <c r="U2008">
        <v>-77.385189999999994</v>
      </c>
      <c r="V2008" s="1" t="s">
        <v>222</v>
      </c>
      <c r="W2008" s="1" t="s">
        <v>22</v>
      </c>
      <c r="X2008" s="1" t="s">
        <v>22</v>
      </c>
      <c r="Y2008" s="1" t="s">
        <v>26</v>
      </c>
    </row>
    <row r="2009" spans="1:25" x14ac:dyDescent="0.25">
      <c r="A2009" s="1" t="s">
        <v>222</v>
      </c>
      <c r="B2009" s="2">
        <v>42186</v>
      </c>
      <c r="C2009">
        <v>65.900000000000006</v>
      </c>
      <c r="D2009">
        <v>83.8</v>
      </c>
      <c r="E2009">
        <v>74.900000000000006</v>
      </c>
      <c r="F2009">
        <v>64.5</v>
      </c>
      <c r="G2009">
        <v>72.48</v>
      </c>
      <c r="H2009">
        <v>85.8</v>
      </c>
      <c r="I2009">
        <v>10.5</v>
      </c>
      <c r="K2009">
        <v>228.45</v>
      </c>
      <c r="M2009">
        <v>0.2</v>
      </c>
      <c r="N2009">
        <v>16.670000000000002</v>
      </c>
      <c r="O2009" s="1" t="s">
        <v>22</v>
      </c>
      <c r="P2009">
        <v>8.4</v>
      </c>
      <c r="Q2009">
        <v>65.400000000000006</v>
      </c>
      <c r="R2009">
        <v>1010.8</v>
      </c>
      <c r="S2009" s="1" t="s">
        <v>408</v>
      </c>
      <c r="T2009">
        <v>38.969720000000002</v>
      </c>
      <c r="U2009">
        <v>-77.385189999999994</v>
      </c>
      <c r="V2009" s="1" t="s">
        <v>222</v>
      </c>
      <c r="W2009" s="1" t="s">
        <v>22</v>
      </c>
      <c r="X2009" s="1" t="s">
        <v>22</v>
      </c>
      <c r="Y2009" s="1" t="s">
        <v>25</v>
      </c>
    </row>
    <row r="2010" spans="1:25" x14ac:dyDescent="0.25">
      <c r="A2010" s="1" t="s">
        <v>222</v>
      </c>
      <c r="B2010" s="2">
        <v>42187</v>
      </c>
      <c r="C2010">
        <v>65.099999999999994</v>
      </c>
      <c r="D2010">
        <v>73.900000000000006</v>
      </c>
      <c r="E2010">
        <v>70.2</v>
      </c>
      <c r="F2010">
        <v>62.4</v>
      </c>
      <c r="G2010">
        <v>76.819999999999993</v>
      </c>
      <c r="I2010">
        <v>8.9</v>
      </c>
      <c r="K2010">
        <v>244.11</v>
      </c>
      <c r="M2010">
        <v>0</v>
      </c>
      <c r="N2010">
        <v>0</v>
      </c>
      <c r="O2010" s="1" t="s">
        <v>22</v>
      </c>
      <c r="P2010">
        <v>8.9</v>
      </c>
      <c r="Q2010">
        <v>82.3</v>
      </c>
      <c r="R2010">
        <v>1012.4</v>
      </c>
      <c r="S2010" s="1" t="s">
        <v>65</v>
      </c>
      <c r="T2010">
        <v>38.969720000000002</v>
      </c>
      <c r="U2010">
        <v>-77.385189999999994</v>
      </c>
      <c r="V2010" s="1" t="s">
        <v>222</v>
      </c>
      <c r="W2010" s="1" t="s">
        <v>22</v>
      </c>
      <c r="X2010" s="1" t="s">
        <v>22</v>
      </c>
      <c r="Y2010" s="1" t="s">
        <v>23</v>
      </c>
    </row>
    <row r="2011" spans="1:25" x14ac:dyDescent="0.25">
      <c r="A2011" s="1" t="s">
        <v>222</v>
      </c>
      <c r="B2011" s="2">
        <v>42188</v>
      </c>
      <c r="C2011">
        <v>60.3</v>
      </c>
      <c r="D2011">
        <v>78.5</v>
      </c>
      <c r="E2011">
        <v>69.8</v>
      </c>
      <c r="F2011">
        <v>62.6</v>
      </c>
      <c r="G2011">
        <v>79.58</v>
      </c>
      <c r="I2011">
        <v>9.3000000000000007</v>
      </c>
      <c r="K2011">
        <v>175.31</v>
      </c>
      <c r="M2011">
        <v>0</v>
      </c>
      <c r="N2011">
        <v>4.17</v>
      </c>
      <c r="O2011" s="1" t="s">
        <v>22</v>
      </c>
      <c r="P2011">
        <v>7.4</v>
      </c>
      <c r="Q2011">
        <v>66.2</v>
      </c>
      <c r="R2011">
        <v>1014.1</v>
      </c>
      <c r="S2011" s="1" t="s">
        <v>64</v>
      </c>
      <c r="T2011">
        <v>38.969720000000002</v>
      </c>
      <c r="U2011">
        <v>-77.385189999999994</v>
      </c>
      <c r="V2011" s="1" t="s">
        <v>222</v>
      </c>
      <c r="W2011" s="1" t="s">
        <v>22</v>
      </c>
      <c r="X2011" s="1" t="s">
        <v>22</v>
      </c>
      <c r="Y2011" s="1" t="s">
        <v>26</v>
      </c>
    </row>
    <row r="2012" spans="1:25" x14ac:dyDescent="0.25">
      <c r="A2012" s="1" t="s">
        <v>222</v>
      </c>
      <c r="B2012" s="2">
        <v>42189</v>
      </c>
      <c r="C2012">
        <v>68.400000000000006</v>
      </c>
      <c r="D2012">
        <v>79.099999999999994</v>
      </c>
      <c r="E2012">
        <v>71.8</v>
      </c>
      <c r="F2012">
        <v>67.8</v>
      </c>
      <c r="G2012">
        <v>87.35</v>
      </c>
      <c r="I2012">
        <v>5.8</v>
      </c>
      <c r="J2012">
        <v>32.200000000000003</v>
      </c>
      <c r="K2012">
        <v>156.66999999999999</v>
      </c>
      <c r="M2012">
        <v>0.9</v>
      </c>
      <c r="N2012">
        <v>29.17</v>
      </c>
      <c r="O2012" s="1" t="s">
        <v>22</v>
      </c>
      <c r="P2012">
        <v>8.1</v>
      </c>
      <c r="Q2012">
        <v>94</v>
      </c>
      <c r="R2012">
        <v>1013.1</v>
      </c>
      <c r="S2012" s="1" t="s">
        <v>233</v>
      </c>
      <c r="T2012">
        <v>38.969720000000002</v>
      </c>
      <c r="U2012">
        <v>-77.385189999999994</v>
      </c>
      <c r="V2012" s="1" t="s">
        <v>222</v>
      </c>
      <c r="W2012" s="1" t="s">
        <v>22</v>
      </c>
      <c r="X2012" s="1" t="s">
        <v>22</v>
      </c>
      <c r="Y2012" s="1" t="s">
        <v>24</v>
      </c>
    </row>
    <row r="2013" spans="1:25" x14ac:dyDescent="0.25">
      <c r="A2013" s="1" t="s">
        <v>222</v>
      </c>
      <c r="B2013" s="2">
        <v>42190</v>
      </c>
      <c r="C2013">
        <v>65.7</v>
      </c>
      <c r="D2013">
        <v>81</v>
      </c>
      <c r="E2013">
        <v>73.099999999999994</v>
      </c>
      <c r="F2013">
        <v>67.599999999999994</v>
      </c>
      <c r="G2013">
        <v>83.81</v>
      </c>
      <c r="H2013">
        <v>84</v>
      </c>
      <c r="I2013">
        <v>6</v>
      </c>
      <c r="K2013">
        <v>185.18</v>
      </c>
      <c r="M2013">
        <v>0</v>
      </c>
      <c r="N2013">
        <v>0</v>
      </c>
      <c r="O2013" s="1" t="s">
        <v>22</v>
      </c>
      <c r="P2013">
        <v>6.5</v>
      </c>
      <c r="Q2013">
        <v>80</v>
      </c>
      <c r="R2013">
        <v>1019.4</v>
      </c>
      <c r="S2013" s="1" t="s">
        <v>77</v>
      </c>
      <c r="T2013">
        <v>38.969720000000002</v>
      </c>
      <c r="U2013">
        <v>-77.385189999999994</v>
      </c>
      <c r="V2013" s="1" t="s">
        <v>222</v>
      </c>
      <c r="W2013" s="1" t="s">
        <v>22</v>
      </c>
      <c r="X2013" s="1" t="s">
        <v>22</v>
      </c>
      <c r="Y2013" s="1" t="s">
        <v>23</v>
      </c>
    </row>
    <row r="2014" spans="1:25" x14ac:dyDescent="0.25">
      <c r="A2014" s="1" t="s">
        <v>222</v>
      </c>
      <c r="B2014" s="2">
        <v>42191</v>
      </c>
      <c r="C2014">
        <v>71.8</v>
      </c>
      <c r="D2014">
        <v>82.6</v>
      </c>
      <c r="E2014">
        <v>76</v>
      </c>
      <c r="F2014">
        <v>71.3</v>
      </c>
      <c r="G2014">
        <v>86.07</v>
      </c>
      <c r="H2014">
        <v>86.8</v>
      </c>
      <c r="I2014">
        <v>10</v>
      </c>
      <c r="K2014">
        <v>164.61</v>
      </c>
      <c r="M2014">
        <v>0.5</v>
      </c>
      <c r="N2014">
        <v>16.670000000000002</v>
      </c>
      <c r="O2014" s="1" t="s">
        <v>22</v>
      </c>
      <c r="P2014">
        <v>8.5</v>
      </c>
      <c r="Q2014">
        <v>85.9</v>
      </c>
      <c r="R2014">
        <v>1018.3</v>
      </c>
      <c r="S2014" s="1" t="s">
        <v>147</v>
      </c>
      <c r="T2014">
        <v>38.969720000000002</v>
      </c>
      <c r="U2014">
        <v>-77.385189999999994</v>
      </c>
      <c r="V2014" s="1" t="s">
        <v>222</v>
      </c>
      <c r="W2014" s="1" t="s">
        <v>22</v>
      </c>
      <c r="X2014" s="1" t="s">
        <v>22</v>
      </c>
      <c r="Y2014" s="1" t="s">
        <v>24</v>
      </c>
    </row>
    <row r="2015" spans="1:25" x14ac:dyDescent="0.25">
      <c r="A2015" s="1" t="s">
        <v>222</v>
      </c>
      <c r="B2015" s="2">
        <v>42192</v>
      </c>
      <c r="C2015">
        <v>70.3</v>
      </c>
      <c r="D2015">
        <v>87.5</v>
      </c>
      <c r="E2015">
        <v>78.400000000000006</v>
      </c>
      <c r="F2015">
        <v>69.7</v>
      </c>
      <c r="G2015">
        <v>77.09</v>
      </c>
      <c r="H2015">
        <v>90.4</v>
      </c>
      <c r="I2015">
        <v>12.7</v>
      </c>
      <c r="K2015">
        <v>209.26</v>
      </c>
      <c r="M2015">
        <v>0</v>
      </c>
      <c r="N2015">
        <v>0</v>
      </c>
      <c r="O2015" s="1" t="s">
        <v>22</v>
      </c>
      <c r="P2015">
        <v>8.1</v>
      </c>
      <c r="Q2015">
        <v>51.9</v>
      </c>
      <c r="R2015">
        <v>1016.5</v>
      </c>
      <c r="S2015" s="1" t="s">
        <v>103</v>
      </c>
      <c r="T2015">
        <v>38.969720000000002</v>
      </c>
      <c r="U2015">
        <v>-77.385189999999994</v>
      </c>
      <c r="V2015" s="1" t="s">
        <v>222</v>
      </c>
      <c r="W2015" s="1" t="s">
        <v>22</v>
      </c>
      <c r="X2015" s="1" t="s">
        <v>22</v>
      </c>
      <c r="Y2015" s="1" t="s">
        <v>26</v>
      </c>
    </row>
    <row r="2016" spans="1:25" x14ac:dyDescent="0.25">
      <c r="A2016" s="1" t="s">
        <v>222</v>
      </c>
      <c r="B2016" s="2">
        <v>42193</v>
      </c>
      <c r="C2016">
        <v>74</v>
      </c>
      <c r="D2016">
        <v>86</v>
      </c>
      <c r="E2016">
        <v>77.3</v>
      </c>
      <c r="F2016">
        <v>72</v>
      </c>
      <c r="G2016">
        <v>84.31</v>
      </c>
      <c r="H2016">
        <v>91.7</v>
      </c>
      <c r="I2016">
        <v>10.8</v>
      </c>
      <c r="K2016">
        <v>227.83</v>
      </c>
      <c r="M2016">
        <v>1.5</v>
      </c>
      <c r="N2016">
        <v>29.17</v>
      </c>
      <c r="O2016" s="1" t="s">
        <v>22</v>
      </c>
      <c r="P2016">
        <v>8</v>
      </c>
      <c r="Q2016">
        <v>84.7</v>
      </c>
      <c r="R2016">
        <v>1015.2</v>
      </c>
      <c r="S2016" s="1" t="s">
        <v>96</v>
      </c>
      <c r="T2016">
        <v>38.969720000000002</v>
      </c>
      <c r="U2016">
        <v>-77.385189999999994</v>
      </c>
      <c r="V2016" s="1" t="s">
        <v>222</v>
      </c>
      <c r="W2016" s="1" t="s">
        <v>22</v>
      </c>
      <c r="X2016" s="1" t="s">
        <v>22</v>
      </c>
      <c r="Y2016" s="1" t="s">
        <v>24</v>
      </c>
    </row>
    <row r="2017" spans="1:25" x14ac:dyDescent="0.25">
      <c r="A2017" s="1" t="s">
        <v>222</v>
      </c>
      <c r="B2017" s="2">
        <v>42194</v>
      </c>
      <c r="C2017">
        <v>72.099999999999994</v>
      </c>
      <c r="D2017">
        <v>86.4</v>
      </c>
      <c r="E2017">
        <v>79.099999999999994</v>
      </c>
      <c r="F2017">
        <v>72.2</v>
      </c>
      <c r="G2017">
        <v>80.540000000000006</v>
      </c>
      <c r="H2017">
        <v>94.9</v>
      </c>
      <c r="I2017">
        <v>10.3</v>
      </c>
      <c r="K2017">
        <v>238.04</v>
      </c>
      <c r="M2017">
        <v>0</v>
      </c>
      <c r="N2017">
        <v>4.17</v>
      </c>
      <c r="O2017" s="1" t="s">
        <v>22</v>
      </c>
      <c r="P2017">
        <v>9.9</v>
      </c>
      <c r="Q2017">
        <v>80.7</v>
      </c>
      <c r="R2017">
        <v>1014.5</v>
      </c>
      <c r="S2017" s="1" t="s">
        <v>67</v>
      </c>
      <c r="T2017">
        <v>38.969720000000002</v>
      </c>
      <c r="U2017">
        <v>-77.385189999999994</v>
      </c>
      <c r="V2017" s="1" t="s">
        <v>222</v>
      </c>
      <c r="W2017" s="1" t="s">
        <v>22</v>
      </c>
      <c r="X2017" s="1" t="s">
        <v>22</v>
      </c>
      <c r="Y2017" s="1" t="s">
        <v>23</v>
      </c>
    </row>
    <row r="2018" spans="1:25" x14ac:dyDescent="0.25">
      <c r="A2018" s="1" t="s">
        <v>222</v>
      </c>
      <c r="B2018" s="2">
        <v>42195</v>
      </c>
      <c r="C2018">
        <v>71.7</v>
      </c>
      <c r="D2018">
        <v>82.9</v>
      </c>
      <c r="E2018">
        <v>77.599999999999994</v>
      </c>
      <c r="F2018">
        <v>64.900000000000006</v>
      </c>
      <c r="G2018">
        <v>65.5</v>
      </c>
      <c r="H2018">
        <v>85.2</v>
      </c>
      <c r="I2018">
        <v>11.7</v>
      </c>
      <c r="K2018">
        <v>252.62</v>
      </c>
      <c r="M2018">
        <v>0</v>
      </c>
      <c r="N2018">
        <v>4.17</v>
      </c>
      <c r="O2018" s="1" t="s">
        <v>22</v>
      </c>
      <c r="P2018">
        <v>10</v>
      </c>
      <c r="Q2018">
        <v>70.900000000000006</v>
      </c>
      <c r="R2018">
        <v>1016.4</v>
      </c>
      <c r="S2018" s="1" t="s">
        <v>67</v>
      </c>
      <c r="T2018">
        <v>38.969720000000002</v>
      </c>
      <c r="U2018">
        <v>-77.385189999999994</v>
      </c>
      <c r="V2018" s="1" t="s">
        <v>222</v>
      </c>
      <c r="W2018" s="1" t="s">
        <v>22</v>
      </c>
      <c r="X2018" s="1" t="s">
        <v>22</v>
      </c>
      <c r="Y2018" s="1" t="s">
        <v>26</v>
      </c>
    </row>
    <row r="2019" spans="1:25" x14ac:dyDescent="0.25">
      <c r="A2019" s="1" t="s">
        <v>222</v>
      </c>
      <c r="B2019" s="2">
        <v>42196</v>
      </c>
      <c r="C2019">
        <v>69</v>
      </c>
      <c r="D2019">
        <v>83.7</v>
      </c>
      <c r="E2019">
        <v>75.900000000000006</v>
      </c>
      <c r="F2019">
        <v>63.9</v>
      </c>
      <c r="G2019">
        <v>68.16</v>
      </c>
      <c r="H2019">
        <v>84.3</v>
      </c>
      <c r="I2019">
        <v>8.6999999999999993</v>
      </c>
      <c r="K2019">
        <v>206.08</v>
      </c>
      <c r="M2019">
        <v>0.1</v>
      </c>
      <c r="N2019">
        <v>12.5</v>
      </c>
      <c r="O2019" s="1" t="s">
        <v>22</v>
      </c>
      <c r="P2019">
        <v>9.6999999999999993</v>
      </c>
      <c r="Q2019">
        <v>73.599999999999994</v>
      </c>
      <c r="R2019">
        <v>1018.4</v>
      </c>
      <c r="S2019" s="1" t="s">
        <v>204</v>
      </c>
      <c r="T2019">
        <v>38.969720000000002</v>
      </c>
      <c r="U2019">
        <v>-77.385189999999994</v>
      </c>
      <c r="V2019" s="1" t="s">
        <v>222</v>
      </c>
      <c r="W2019" s="1" t="s">
        <v>22</v>
      </c>
      <c r="X2019" s="1" t="s">
        <v>22</v>
      </c>
      <c r="Y2019" s="1" t="s">
        <v>25</v>
      </c>
    </row>
    <row r="2020" spans="1:25" x14ac:dyDescent="0.25">
      <c r="A2020" s="1" t="s">
        <v>222</v>
      </c>
      <c r="B2020" s="2">
        <v>42197</v>
      </c>
      <c r="C2020">
        <v>62</v>
      </c>
      <c r="D2020">
        <v>83.9</v>
      </c>
      <c r="E2020">
        <v>73.3</v>
      </c>
      <c r="F2020">
        <v>61.2</v>
      </c>
      <c r="G2020">
        <v>68.67</v>
      </c>
      <c r="H2020">
        <v>83.5</v>
      </c>
      <c r="I2020">
        <v>6.3</v>
      </c>
      <c r="K2020">
        <v>219.11</v>
      </c>
      <c r="M2020">
        <v>0</v>
      </c>
      <c r="N2020">
        <v>0</v>
      </c>
      <c r="O2020" s="1" t="s">
        <v>22</v>
      </c>
      <c r="P2020">
        <v>10</v>
      </c>
      <c r="Q2020">
        <v>63.6</v>
      </c>
      <c r="R2020">
        <v>1017.1</v>
      </c>
      <c r="S2020" s="1" t="s">
        <v>22</v>
      </c>
      <c r="T2020">
        <v>38.969720000000002</v>
      </c>
      <c r="U2020">
        <v>-77.385189999999994</v>
      </c>
      <c r="V2020" s="1" t="s">
        <v>222</v>
      </c>
      <c r="W2020" s="1" t="s">
        <v>22</v>
      </c>
      <c r="X2020" s="1" t="s">
        <v>22</v>
      </c>
      <c r="Y2020" s="1" t="s">
        <v>26</v>
      </c>
    </row>
    <row r="2021" spans="1:25" x14ac:dyDescent="0.25">
      <c r="A2021" s="1" t="s">
        <v>222</v>
      </c>
      <c r="B2021" s="2">
        <v>42198</v>
      </c>
      <c r="C2021">
        <v>68.2</v>
      </c>
      <c r="D2021">
        <v>77.400000000000006</v>
      </c>
      <c r="E2021">
        <v>72.3</v>
      </c>
      <c r="F2021">
        <v>67.5</v>
      </c>
      <c r="G2021">
        <v>85.16</v>
      </c>
      <c r="I2021">
        <v>8.1999999999999993</v>
      </c>
      <c r="K2021">
        <v>190.73</v>
      </c>
      <c r="M2021">
        <v>0.2</v>
      </c>
      <c r="N2021">
        <v>25</v>
      </c>
      <c r="O2021" s="1" t="s">
        <v>22</v>
      </c>
      <c r="P2021">
        <v>9.3000000000000007</v>
      </c>
      <c r="Q2021">
        <v>93.7</v>
      </c>
      <c r="R2021">
        <v>1011.7</v>
      </c>
      <c r="S2021" s="1" t="s">
        <v>147</v>
      </c>
      <c r="T2021">
        <v>38.969720000000002</v>
      </c>
      <c r="U2021">
        <v>-77.385189999999994</v>
      </c>
      <c r="V2021" s="1" t="s">
        <v>222</v>
      </c>
      <c r="W2021" s="1" t="s">
        <v>22</v>
      </c>
      <c r="X2021" s="1" t="s">
        <v>22</v>
      </c>
      <c r="Y2021" s="1" t="s">
        <v>24</v>
      </c>
    </row>
    <row r="2022" spans="1:25" x14ac:dyDescent="0.25">
      <c r="A2022" s="1" t="s">
        <v>222</v>
      </c>
      <c r="B2022" s="2">
        <v>42199</v>
      </c>
      <c r="C2022">
        <v>70.2</v>
      </c>
      <c r="D2022">
        <v>87.2</v>
      </c>
      <c r="E2022">
        <v>77.2</v>
      </c>
      <c r="F2022">
        <v>69.900000000000006</v>
      </c>
      <c r="G2022">
        <v>79.98</v>
      </c>
      <c r="H2022">
        <v>92.3</v>
      </c>
      <c r="I2022">
        <v>12.9</v>
      </c>
      <c r="K2022">
        <v>196.48</v>
      </c>
      <c r="M2022">
        <v>0</v>
      </c>
      <c r="N2022">
        <v>12.5</v>
      </c>
      <c r="O2022" s="1" t="s">
        <v>22</v>
      </c>
      <c r="P2022">
        <v>8.1</v>
      </c>
      <c r="Q2022">
        <v>81.900000000000006</v>
      </c>
      <c r="R2022">
        <v>1003.4</v>
      </c>
      <c r="S2022" s="1" t="s">
        <v>435</v>
      </c>
      <c r="T2022">
        <v>38.969720000000002</v>
      </c>
      <c r="U2022">
        <v>-77.385189999999994</v>
      </c>
      <c r="V2022" s="1" t="s">
        <v>222</v>
      </c>
      <c r="W2022" s="1" t="s">
        <v>22</v>
      </c>
      <c r="X2022" s="1" t="s">
        <v>22</v>
      </c>
      <c r="Y2022" s="1" t="s">
        <v>23</v>
      </c>
    </row>
    <row r="2023" spans="1:25" x14ac:dyDescent="0.25">
      <c r="A2023" s="1" t="s">
        <v>222</v>
      </c>
      <c r="B2023" s="2">
        <v>42200</v>
      </c>
      <c r="C2023">
        <v>67.099999999999994</v>
      </c>
      <c r="D2023">
        <v>83.6</v>
      </c>
      <c r="E2023">
        <v>75.8</v>
      </c>
      <c r="F2023">
        <v>66.400000000000006</v>
      </c>
      <c r="G2023">
        <v>73.430000000000007</v>
      </c>
      <c r="H2023">
        <v>86.9</v>
      </c>
      <c r="I2023">
        <v>17.3</v>
      </c>
      <c r="K2023">
        <v>288.33</v>
      </c>
      <c r="M2023">
        <v>0</v>
      </c>
      <c r="N2023">
        <v>8.33</v>
      </c>
      <c r="O2023" s="1" t="s">
        <v>22</v>
      </c>
      <c r="P2023">
        <v>10</v>
      </c>
      <c r="Q2023">
        <v>67.7</v>
      </c>
      <c r="R2023">
        <v>1005.5</v>
      </c>
      <c r="S2023" s="1" t="s">
        <v>119</v>
      </c>
      <c r="T2023">
        <v>38.969720000000002</v>
      </c>
      <c r="U2023">
        <v>-77.385189999999994</v>
      </c>
      <c r="V2023" s="1" t="s">
        <v>222</v>
      </c>
      <c r="W2023" s="1" t="s">
        <v>22</v>
      </c>
      <c r="X2023" s="1" t="s">
        <v>22</v>
      </c>
      <c r="Y2023" s="1" t="s">
        <v>26</v>
      </c>
    </row>
    <row r="2024" spans="1:25" x14ac:dyDescent="0.25">
      <c r="A2024" s="1" t="s">
        <v>222</v>
      </c>
      <c r="B2024" s="2">
        <v>42201</v>
      </c>
      <c r="C2024">
        <v>59.9</v>
      </c>
      <c r="D2024">
        <v>80</v>
      </c>
      <c r="E2024">
        <v>70.2</v>
      </c>
      <c r="F2024">
        <v>56.3</v>
      </c>
      <c r="G2024">
        <v>62.28</v>
      </c>
      <c r="I2024">
        <v>11.5</v>
      </c>
      <c r="K2024">
        <v>192.48</v>
      </c>
      <c r="M2024">
        <v>0</v>
      </c>
      <c r="N2024">
        <v>0</v>
      </c>
      <c r="O2024" s="1" t="s">
        <v>22</v>
      </c>
      <c r="P2024">
        <v>10</v>
      </c>
      <c r="Q2024">
        <v>41.5</v>
      </c>
      <c r="R2024">
        <v>1016.7</v>
      </c>
      <c r="S2024" s="1" t="s">
        <v>22</v>
      </c>
      <c r="T2024">
        <v>38.969720000000002</v>
      </c>
      <c r="U2024">
        <v>-77.385189999999994</v>
      </c>
      <c r="V2024" s="1" t="s">
        <v>222</v>
      </c>
      <c r="W2024" s="1" t="s">
        <v>22</v>
      </c>
      <c r="X2024" s="1" t="s">
        <v>22</v>
      </c>
      <c r="Y2024" s="1" t="s">
        <v>26</v>
      </c>
    </row>
    <row r="2025" spans="1:25" x14ac:dyDescent="0.25">
      <c r="A2025" s="1" t="s">
        <v>222</v>
      </c>
      <c r="B2025" s="2">
        <v>42202</v>
      </c>
      <c r="C2025">
        <v>62</v>
      </c>
      <c r="D2025">
        <v>81</v>
      </c>
      <c r="E2025">
        <v>72.5</v>
      </c>
      <c r="F2025">
        <v>66.099999999999994</v>
      </c>
      <c r="G2025">
        <v>81.09</v>
      </c>
      <c r="H2025">
        <v>84.3</v>
      </c>
      <c r="I2025">
        <v>12.8</v>
      </c>
      <c r="K2025">
        <v>170.05</v>
      </c>
      <c r="M2025">
        <v>0</v>
      </c>
      <c r="N2025">
        <v>0</v>
      </c>
      <c r="O2025" s="1" t="s">
        <v>179</v>
      </c>
      <c r="P2025">
        <v>9.9</v>
      </c>
      <c r="Q2025">
        <v>73.7</v>
      </c>
      <c r="R2025">
        <v>1017.2</v>
      </c>
      <c r="S2025" s="1" t="s">
        <v>22</v>
      </c>
      <c r="T2025">
        <v>38.969720000000002</v>
      </c>
      <c r="U2025">
        <v>-77.385189999999994</v>
      </c>
      <c r="V2025" s="1" t="s">
        <v>222</v>
      </c>
      <c r="W2025" s="1" t="s">
        <v>22</v>
      </c>
      <c r="X2025" s="1" t="s">
        <v>22</v>
      </c>
      <c r="Y2025" s="1" t="s">
        <v>26</v>
      </c>
    </row>
    <row r="2026" spans="1:25" x14ac:dyDescent="0.25">
      <c r="A2026" s="1" t="s">
        <v>222</v>
      </c>
      <c r="B2026" s="2">
        <v>42203</v>
      </c>
      <c r="C2026">
        <v>71.8</v>
      </c>
      <c r="D2026">
        <v>86.5</v>
      </c>
      <c r="E2026">
        <v>77.900000000000006</v>
      </c>
      <c r="F2026">
        <v>71.7</v>
      </c>
      <c r="G2026">
        <v>82.15</v>
      </c>
      <c r="H2026">
        <v>94.7</v>
      </c>
      <c r="I2026">
        <v>9</v>
      </c>
      <c r="K2026">
        <v>198.08</v>
      </c>
      <c r="M2026">
        <v>0.1</v>
      </c>
      <c r="N2026">
        <v>12.5</v>
      </c>
      <c r="O2026" s="1" t="s">
        <v>22</v>
      </c>
      <c r="P2026">
        <v>9.6999999999999993</v>
      </c>
      <c r="Q2026">
        <v>66.8</v>
      </c>
      <c r="R2026">
        <v>1014.3</v>
      </c>
      <c r="S2026" s="1" t="s">
        <v>182</v>
      </c>
      <c r="T2026">
        <v>38.969720000000002</v>
      </c>
      <c r="U2026">
        <v>-77.385189999999994</v>
      </c>
      <c r="V2026" s="1" t="s">
        <v>222</v>
      </c>
      <c r="W2026" s="1" t="s">
        <v>22</v>
      </c>
      <c r="X2026" s="1" t="s">
        <v>22</v>
      </c>
      <c r="Y2026" s="1" t="s">
        <v>25</v>
      </c>
    </row>
    <row r="2027" spans="1:25" x14ac:dyDescent="0.25">
      <c r="A2027" s="1" t="s">
        <v>222</v>
      </c>
      <c r="B2027" s="2">
        <v>42204</v>
      </c>
      <c r="C2027">
        <v>70.5</v>
      </c>
      <c r="D2027">
        <v>93.1</v>
      </c>
      <c r="E2027">
        <v>82.9</v>
      </c>
      <c r="F2027">
        <v>72.8</v>
      </c>
      <c r="G2027">
        <v>74.03</v>
      </c>
      <c r="H2027">
        <v>100.5</v>
      </c>
      <c r="I2027">
        <v>8.8000000000000007</v>
      </c>
      <c r="K2027">
        <v>241.46</v>
      </c>
      <c r="M2027">
        <v>0</v>
      </c>
      <c r="N2027">
        <v>0</v>
      </c>
      <c r="O2027" s="1" t="s">
        <v>22</v>
      </c>
      <c r="P2027">
        <v>9.1999999999999993</v>
      </c>
      <c r="Q2027">
        <v>49.8</v>
      </c>
      <c r="R2027">
        <v>1011.4</v>
      </c>
      <c r="S2027" s="1" t="s">
        <v>77</v>
      </c>
      <c r="T2027">
        <v>38.969720000000002</v>
      </c>
      <c r="U2027">
        <v>-77.385189999999994</v>
      </c>
      <c r="V2027" s="1" t="s">
        <v>222</v>
      </c>
      <c r="W2027" s="1" t="s">
        <v>22</v>
      </c>
      <c r="X2027" s="1" t="s">
        <v>22</v>
      </c>
      <c r="Y2027" s="1" t="s">
        <v>26</v>
      </c>
    </row>
    <row r="2028" spans="1:25" x14ac:dyDescent="0.25">
      <c r="A2028" s="1" t="s">
        <v>222</v>
      </c>
      <c r="B2028" s="2">
        <v>42205</v>
      </c>
      <c r="C2028">
        <v>75.2</v>
      </c>
      <c r="D2028">
        <v>91</v>
      </c>
      <c r="E2028">
        <v>82.9</v>
      </c>
      <c r="F2028">
        <v>71.8</v>
      </c>
      <c r="G2028">
        <v>70.5</v>
      </c>
      <c r="H2028">
        <v>98</v>
      </c>
      <c r="I2028">
        <v>11.2</v>
      </c>
      <c r="K2028">
        <v>272.29000000000002</v>
      </c>
      <c r="M2028">
        <v>0</v>
      </c>
      <c r="N2028">
        <v>0</v>
      </c>
      <c r="O2028" s="1" t="s">
        <v>22</v>
      </c>
      <c r="P2028">
        <v>10</v>
      </c>
      <c r="Q2028">
        <v>67.8</v>
      </c>
      <c r="R2028">
        <v>1008.1</v>
      </c>
      <c r="S2028" s="1" t="s">
        <v>22</v>
      </c>
      <c r="T2028">
        <v>38.969720000000002</v>
      </c>
      <c r="U2028">
        <v>-77.385189999999994</v>
      </c>
      <c r="V2028" s="1" t="s">
        <v>222</v>
      </c>
      <c r="W2028" s="1" t="s">
        <v>22</v>
      </c>
      <c r="X2028" s="1" t="s">
        <v>22</v>
      </c>
      <c r="Y2028" s="1" t="s">
        <v>26</v>
      </c>
    </row>
    <row r="2029" spans="1:25" x14ac:dyDescent="0.25">
      <c r="A2029" s="1" t="s">
        <v>222</v>
      </c>
      <c r="B2029" s="2">
        <v>42206</v>
      </c>
      <c r="C2029">
        <v>74.900000000000006</v>
      </c>
      <c r="D2029">
        <v>86.2</v>
      </c>
      <c r="E2029">
        <v>80.3</v>
      </c>
      <c r="F2029">
        <v>71.7</v>
      </c>
      <c r="G2029">
        <v>75.84</v>
      </c>
      <c r="H2029">
        <v>92.1</v>
      </c>
      <c r="I2029">
        <v>10.9</v>
      </c>
      <c r="K2029">
        <v>278.76</v>
      </c>
      <c r="M2029">
        <v>0</v>
      </c>
      <c r="N2029">
        <v>4.17</v>
      </c>
      <c r="O2029" s="1" t="s">
        <v>22</v>
      </c>
      <c r="P2029">
        <v>10</v>
      </c>
      <c r="Q2029">
        <v>73</v>
      </c>
      <c r="R2029">
        <v>1005.2</v>
      </c>
      <c r="S2029" s="1" t="s">
        <v>67</v>
      </c>
      <c r="T2029">
        <v>38.969720000000002</v>
      </c>
      <c r="U2029">
        <v>-77.385189999999994</v>
      </c>
      <c r="V2029" s="1" t="s">
        <v>222</v>
      </c>
      <c r="W2029" s="1" t="s">
        <v>22</v>
      </c>
      <c r="X2029" s="1" t="s">
        <v>22</v>
      </c>
      <c r="Y2029" s="1" t="s">
        <v>26</v>
      </c>
    </row>
    <row r="2030" spans="1:25" x14ac:dyDescent="0.25">
      <c r="A2030" s="1" t="s">
        <v>222</v>
      </c>
      <c r="B2030" s="2">
        <v>42207</v>
      </c>
      <c r="C2030">
        <v>66.2</v>
      </c>
      <c r="D2030">
        <v>83.8</v>
      </c>
      <c r="E2030">
        <v>75.900000000000006</v>
      </c>
      <c r="F2030">
        <v>57.4</v>
      </c>
      <c r="G2030">
        <v>54.04</v>
      </c>
      <c r="H2030">
        <v>83</v>
      </c>
      <c r="I2030">
        <v>12.8</v>
      </c>
      <c r="K2030">
        <v>280.57</v>
      </c>
      <c r="M2030">
        <v>0</v>
      </c>
      <c r="N2030">
        <v>0</v>
      </c>
      <c r="O2030" s="1" t="s">
        <v>22</v>
      </c>
      <c r="P2030">
        <v>10</v>
      </c>
      <c r="Q2030">
        <v>35.700000000000003</v>
      </c>
      <c r="R2030">
        <v>1011</v>
      </c>
      <c r="S2030" s="1" t="s">
        <v>22</v>
      </c>
      <c r="T2030">
        <v>38.969720000000002</v>
      </c>
      <c r="U2030">
        <v>-77.385189999999994</v>
      </c>
      <c r="V2030" s="1" t="s">
        <v>222</v>
      </c>
      <c r="W2030" s="1" t="s">
        <v>22</v>
      </c>
      <c r="X2030" s="1" t="s">
        <v>22</v>
      </c>
      <c r="Y2030" s="1" t="s">
        <v>26</v>
      </c>
    </row>
    <row r="2031" spans="1:25" x14ac:dyDescent="0.25">
      <c r="A2031" s="1" t="s">
        <v>222</v>
      </c>
      <c r="B2031" s="2">
        <v>42208</v>
      </c>
      <c r="C2031">
        <v>61.3</v>
      </c>
      <c r="D2031">
        <v>82.1</v>
      </c>
      <c r="E2031">
        <v>72.900000000000006</v>
      </c>
      <c r="F2031">
        <v>56.8</v>
      </c>
      <c r="G2031">
        <v>59.63</v>
      </c>
      <c r="H2031">
        <v>81.7</v>
      </c>
      <c r="I2031">
        <v>12.1</v>
      </c>
      <c r="K2031">
        <v>251.68</v>
      </c>
      <c r="M2031">
        <v>0</v>
      </c>
      <c r="N2031">
        <v>0</v>
      </c>
      <c r="O2031" s="1" t="s">
        <v>22</v>
      </c>
      <c r="P2031">
        <v>10</v>
      </c>
      <c r="Q2031">
        <v>42.5</v>
      </c>
      <c r="R2031">
        <v>1014.7</v>
      </c>
      <c r="S2031" s="1" t="s">
        <v>22</v>
      </c>
      <c r="T2031">
        <v>38.969720000000002</v>
      </c>
      <c r="U2031">
        <v>-77.385189999999994</v>
      </c>
      <c r="V2031" s="1" t="s">
        <v>222</v>
      </c>
      <c r="W2031" s="1" t="s">
        <v>22</v>
      </c>
      <c r="X2031" s="1" t="s">
        <v>22</v>
      </c>
      <c r="Y2031" s="1" t="s">
        <v>26</v>
      </c>
    </row>
    <row r="2032" spans="1:25" x14ac:dyDescent="0.25">
      <c r="A2032" s="1" t="s">
        <v>222</v>
      </c>
      <c r="B2032" s="2">
        <v>42209</v>
      </c>
      <c r="C2032">
        <v>59.2</v>
      </c>
      <c r="D2032">
        <v>84.8</v>
      </c>
      <c r="E2032">
        <v>73.2</v>
      </c>
      <c r="F2032">
        <v>57.5</v>
      </c>
      <c r="G2032">
        <v>61.76</v>
      </c>
      <c r="H2032">
        <v>84</v>
      </c>
      <c r="I2032">
        <v>11.7</v>
      </c>
      <c r="K2032">
        <v>256.88</v>
      </c>
      <c r="M2032">
        <v>0</v>
      </c>
      <c r="N2032">
        <v>0</v>
      </c>
      <c r="O2032" s="1" t="s">
        <v>22</v>
      </c>
      <c r="P2032">
        <v>10</v>
      </c>
      <c r="Q2032">
        <v>25.1</v>
      </c>
      <c r="R2032">
        <v>1014.9</v>
      </c>
      <c r="S2032" s="1" t="s">
        <v>22</v>
      </c>
      <c r="T2032">
        <v>38.969720000000002</v>
      </c>
      <c r="U2032">
        <v>-77.385189999999994</v>
      </c>
      <c r="V2032" s="1" t="s">
        <v>222</v>
      </c>
      <c r="W2032" s="1" t="s">
        <v>22</v>
      </c>
      <c r="X2032" s="1" t="s">
        <v>22</v>
      </c>
      <c r="Y2032" s="1" t="s">
        <v>26</v>
      </c>
    </row>
    <row r="2033" spans="1:25" x14ac:dyDescent="0.25">
      <c r="A2033" s="1" t="s">
        <v>222</v>
      </c>
      <c r="B2033" s="2">
        <v>42210</v>
      </c>
      <c r="C2033">
        <v>64.2</v>
      </c>
      <c r="D2033">
        <v>86.4</v>
      </c>
      <c r="E2033">
        <v>76</v>
      </c>
      <c r="F2033">
        <v>63.1</v>
      </c>
      <c r="G2033">
        <v>66.48</v>
      </c>
      <c r="H2033">
        <v>88.1</v>
      </c>
      <c r="I2033">
        <v>10.3</v>
      </c>
      <c r="K2033">
        <v>209</v>
      </c>
      <c r="M2033">
        <v>0</v>
      </c>
      <c r="N2033">
        <v>0</v>
      </c>
      <c r="O2033" s="1" t="s">
        <v>22</v>
      </c>
      <c r="P2033">
        <v>10</v>
      </c>
      <c r="Q2033">
        <v>44.8</v>
      </c>
      <c r="R2033">
        <v>1015</v>
      </c>
      <c r="S2033" s="1" t="s">
        <v>22</v>
      </c>
      <c r="T2033">
        <v>38.969720000000002</v>
      </c>
      <c r="U2033">
        <v>-77.385189999999994</v>
      </c>
      <c r="V2033" s="1" t="s">
        <v>222</v>
      </c>
      <c r="W2033" s="1" t="s">
        <v>22</v>
      </c>
      <c r="X2033" s="1" t="s">
        <v>22</v>
      </c>
      <c r="Y2033" s="1" t="s">
        <v>26</v>
      </c>
    </row>
    <row r="2034" spans="1:25" x14ac:dyDescent="0.25">
      <c r="A2034" s="1" t="s">
        <v>222</v>
      </c>
      <c r="B2034" s="2">
        <v>42211</v>
      </c>
      <c r="C2034">
        <v>69.3</v>
      </c>
      <c r="D2034">
        <v>88.2</v>
      </c>
      <c r="E2034">
        <v>78.7</v>
      </c>
      <c r="F2034">
        <v>66.099999999999994</v>
      </c>
      <c r="G2034">
        <v>66.05</v>
      </c>
      <c r="H2034">
        <v>92.8</v>
      </c>
      <c r="I2034">
        <v>12.8</v>
      </c>
      <c r="K2034">
        <v>180.96</v>
      </c>
      <c r="M2034">
        <v>0</v>
      </c>
      <c r="N2034">
        <v>0</v>
      </c>
      <c r="O2034" s="1" t="s">
        <v>22</v>
      </c>
      <c r="P2034">
        <v>10</v>
      </c>
      <c r="Q2034">
        <v>47.7</v>
      </c>
      <c r="R2034">
        <v>1014.7</v>
      </c>
      <c r="S2034" s="1" t="s">
        <v>22</v>
      </c>
      <c r="T2034">
        <v>38.969720000000002</v>
      </c>
      <c r="U2034">
        <v>-77.385189999999994</v>
      </c>
      <c r="V2034" s="1" t="s">
        <v>222</v>
      </c>
      <c r="W2034" s="1" t="s">
        <v>22</v>
      </c>
      <c r="X2034" s="1" t="s">
        <v>22</v>
      </c>
      <c r="Y2034" s="1" t="s">
        <v>26</v>
      </c>
    </row>
    <row r="2035" spans="1:25" x14ac:dyDescent="0.25">
      <c r="A2035" s="1" t="s">
        <v>222</v>
      </c>
      <c r="B2035" s="2">
        <v>42212</v>
      </c>
      <c r="C2035">
        <v>70.400000000000006</v>
      </c>
      <c r="D2035">
        <v>84.3</v>
      </c>
      <c r="E2035">
        <v>77.400000000000006</v>
      </c>
      <c r="F2035">
        <v>69.8</v>
      </c>
      <c r="G2035">
        <v>78.150000000000006</v>
      </c>
      <c r="H2035">
        <v>90.1</v>
      </c>
      <c r="I2035">
        <v>8.6999999999999993</v>
      </c>
      <c r="K2035">
        <v>177.22</v>
      </c>
      <c r="M2035">
        <v>0.3</v>
      </c>
      <c r="N2035">
        <v>29.17</v>
      </c>
      <c r="O2035" s="1" t="s">
        <v>22</v>
      </c>
      <c r="P2035">
        <v>9.6</v>
      </c>
      <c r="Q2035">
        <v>78.5</v>
      </c>
      <c r="R2035">
        <v>1014.9</v>
      </c>
      <c r="S2035" s="1" t="s">
        <v>102</v>
      </c>
      <c r="T2035">
        <v>38.969720000000002</v>
      </c>
      <c r="U2035">
        <v>-77.385189999999994</v>
      </c>
      <c r="V2035" s="1" t="s">
        <v>222</v>
      </c>
      <c r="W2035" s="1" t="s">
        <v>22</v>
      </c>
      <c r="X2035" s="1" t="s">
        <v>22</v>
      </c>
      <c r="Y2035" s="1" t="s">
        <v>24</v>
      </c>
    </row>
    <row r="2036" spans="1:25" x14ac:dyDescent="0.25">
      <c r="A2036" s="1" t="s">
        <v>222</v>
      </c>
      <c r="B2036" s="2">
        <v>42213</v>
      </c>
      <c r="C2036">
        <v>70.2</v>
      </c>
      <c r="D2036">
        <v>89</v>
      </c>
      <c r="E2036">
        <v>78.3</v>
      </c>
      <c r="F2036">
        <v>71.099999999999994</v>
      </c>
      <c r="G2036">
        <v>80.569999999999993</v>
      </c>
      <c r="H2036">
        <v>96.1</v>
      </c>
      <c r="I2036">
        <v>13.6</v>
      </c>
      <c r="K2036">
        <v>186</v>
      </c>
      <c r="M2036">
        <v>0.1</v>
      </c>
      <c r="N2036">
        <v>4.17</v>
      </c>
      <c r="O2036" s="1" t="s">
        <v>22</v>
      </c>
      <c r="P2036">
        <v>9</v>
      </c>
      <c r="Q2036">
        <v>47.3</v>
      </c>
      <c r="R2036">
        <v>1015.6</v>
      </c>
      <c r="S2036" s="1" t="s">
        <v>171</v>
      </c>
      <c r="T2036">
        <v>38.969720000000002</v>
      </c>
      <c r="U2036">
        <v>-77.385189999999994</v>
      </c>
      <c r="V2036" s="1" t="s">
        <v>222</v>
      </c>
      <c r="W2036" s="1" t="s">
        <v>22</v>
      </c>
      <c r="X2036" s="1" t="s">
        <v>22</v>
      </c>
      <c r="Y2036" s="1" t="s">
        <v>25</v>
      </c>
    </row>
    <row r="2037" spans="1:25" x14ac:dyDescent="0.25">
      <c r="A2037" s="1" t="s">
        <v>222</v>
      </c>
      <c r="B2037" s="2">
        <v>42214</v>
      </c>
      <c r="C2037">
        <v>70.2</v>
      </c>
      <c r="D2037">
        <v>86.5</v>
      </c>
      <c r="E2037">
        <v>78.400000000000006</v>
      </c>
      <c r="F2037">
        <v>72.599999999999994</v>
      </c>
      <c r="G2037">
        <v>83.51</v>
      </c>
      <c r="H2037">
        <v>95.6</v>
      </c>
      <c r="I2037">
        <v>9.9</v>
      </c>
      <c r="K2037">
        <v>202.19</v>
      </c>
      <c r="M2037">
        <v>0</v>
      </c>
      <c r="N2037">
        <v>0</v>
      </c>
      <c r="O2037" s="1" t="s">
        <v>22</v>
      </c>
      <c r="P2037">
        <v>8.5</v>
      </c>
      <c r="Q2037">
        <v>62.6</v>
      </c>
      <c r="R2037">
        <v>1015.1</v>
      </c>
      <c r="S2037" s="1" t="s">
        <v>77</v>
      </c>
      <c r="T2037">
        <v>38.969720000000002</v>
      </c>
      <c r="U2037">
        <v>-77.385189999999994</v>
      </c>
      <c r="V2037" s="1" t="s">
        <v>222</v>
      </c>
      <c r="W2037" s="1" t="s">
        <v>22</v>
      </c>
      <c r="X2037" s="1" t="s">
        <v>22</v>
      </c>
      <c r="Y2037" s="1" t="s">
        <v>26</v>
      </c>
    </row>
    <row r="2038" spans="1:25" x14ac:dyDescent="0.25">
      <c r="A2038" s="1" t="s">
        <v>222</v>
      </c>
      <c r="B2038" s="2">
        <v>42215</v>
      </c>
      <c r="C2038">
        <v>74.5</v>
      </c>
      <c r="D2038">
        <v>89.1</v>
      </c>
      <c r="E2038">
        <v>79.5</v>
      </c>
      <c r="F2038">
        <v>73.599999999999994</v>
      </c>
      <c r="G2038">
        <v>82.7</v>
      </c>
      <c r="H2038">
        <v>100.7</v>
      </c>
      <c r="I2038">
        <v>9.3000000000000007</v>
      </c>
      <c r="J2038">
        <v>43.6</v>
      </c>
      <c r="K2038">
        <v>202.12</v>
      </c>
      <c r="M2038">
        <v>0.1</v>
      </c>
      <c r="N2038">
        <v>8.33</v>
      </c>
      <c r="O2038" s="1" t="s">
        <v>22</v>
      </c>
      <c r="P2038">
        <v>9.9</v>
      </c>
      <c r="Q2038">
        <v>67.7</v>
      </c>
      <c r="R2038">
        <v>1012.4</v>
      </c>
      <c r="S2038" s="1" t="s">
        <v>84</v>
      </c>
      <c r="T2038">
        <v>38.969720000000002</v>
      </c>
      <c r="U2038">
        <v>-77.385189999999994</v>
      </c>
      <c r="V2038" s="1" t="s">
        <v>222</v>
      </c>
      <c r="W2038" s="1" t="s">
        <v>22</v>
      </c>
      <c r="X2038" s="1" t="s">
        <v>22</v>
      </c>
      <c r="Y2038" s="1" t="s">
        <v>25</v>
      </c>
    </row>
    <row r="2039" spans="1:25" x14ac:dyDescent="0.25">
      <c r="A2039" s="1" t="s">
        <v>222</v>
      </c>
      <c r="B2039" s="2">
        <v>42216</v>
      </c>
      <c r="C2039">
        <v>64.599999999999994</v>
      </c>
      <c r="D2039">
        <v>87.3</v>
      </c>
      <c r="E2039">
        <v>76.900000000000006</v>
      </c>
      <c r="F2039">
        <v>61.2</v>
      </c>
      <c r="G2039">
        <v>61.05</v>
      </c>
      <c r="H2039">
        <v>87.1</v>
      </c>
      <c r="I2039">
        <v>11.4</v>
      </c>
      <c r="K2039">
        <v>285.33</v>
      </c>
      <c r="M2039">
        <v>0</v>
      </c>
      <c r="N2039">
        <v>0</v>
      </c>
      <c r="O2039" s="1" t="s">
        <v>22</v>
      </c>
      <c r="P2039">
        <v>10</v>
      </c>
      <c r="Q2039">
        <v>16.3</v>
      </c>
      <c r="R2039">
        <v>1013</v>
      </c>
      <c r="S2039" s="1" t="s">
        <v>22</v>
      </c>
      <c r="T2039">
        <v>38.969720000000002</v>
      </c>
      <c r="U2039">
        <v>-77.385189999999994</v>
      </c>
      <c r="V2039" s="1" t="s">
        <v>222</v>
      </c>
      <c r="W2039" s="1" t="s">
        <v>22</v>
      </c>
      <c r="X2039" s="1" t="s">
        <v>22</v>
      </c>
      <c r="Y2039" s="1" t="s">
        <v>28</v>
      </c>
    </row>
    <row r="2040" spans="1:25" x14ac:dyDescent="0.25">
      <c r="A2040" s="1" t="s">
        <v>222</v>
      </c>
      <c r="B2040" s="2">
        <v>42217</v>
      </c>
      <c r="C2040">
        <v>66.900000000000006</v>
      </c>
      <c r="D2040">
        <v>87.3</v>
      </c>
      <c r="E2040">
        <v>77.400000000000006</v>
      </c>
      <c r="F2040">
        <v>62.5</v>
      </c>
      <c r="G2040">
        <v>63</v>
      </c>
      <c r="H2040">
        <v>87.2</v>
      </c>
      <c r="I2040">
        <v>10.4</v>
      </c>
      <c r="K2040">
        <v>253.45</v>
      </c>
      <c r="M2040">
        <v>0</v>
      </c>
      <c r="N2040">
        <v>0</v>
      </c>
      <c r="O2040" s="1" t="s">
        <v>22</v>
      </c>
      <c r="P2040">
        <v>10</v>
      </c>
      <c r="Q2040">
        <v>47.7</v>
      </c>
      <c r="R2040">
        <v>1011.7</v>
      </c>
      <c r="S2040" s="1" t="s">
        <v>22</v>
      </c>
      <c r="T2040">
        <v>38.969720000000002</v>
      </c>
      <c r="U2040">
        <v>-77.385189999999994</v>
      </c>
      <c r="V2040" s="1" t="s">
        <v>222</v>
      </c>
      <c r="W2040" s="1" t="s">
        <v>22</v>
      </c>
      <c r="X2040" s="1" t="s">
        <v>22</v>
      </c>
      <c r="Y2040" s="1" t="s">
        <v>26</v>
      </c>
    </row>
    <row r="2041" spans="1:25" x14ac:dyDescent="0.25">
      <c r="A2041" s="1" t="s">
        <v>222</v>
      </c>
      <c r="B2041" s="2">
        <v>42218</v>
      </c>
      <c r="C2041">
        <v>61.3</v>
      </c>
      <c r="D2041">
        <v>87.1</v>
      </c>
      <c r="E2041">
        <v>74.900000000000006</v>
      </c>
      <c r="F2041">
        <v>59.3</v>
      </c>
      <c r="G2041">
        <v>61.44</v>
      </c>
      <c r="H2041">
        <v>85.8</v>
      </c>
      <c r="I2041">
        <v>11</v>
      </c>
      <c r="K2041">
        <v>243.28</v>
      </c>
      <c r="M2041">
        <v>0</v>
      </c>
      <c r="N2041">
        <v>0</v>
      </c>
      <c r="O2041" s="1" t="s">
        <v>22</v>
      </c>
      <c r="P2041">
        <v>10</v>
      </c>
      <c r="Q2041">
        <v>57.9</v>
      </c>
      <c r="R2041">
        <v>1013.6</v>
      </c>
      <c r="S2041" s="1" t="s">
        <v>22</v>
      </c>
      <c r="T2041">
        <v>38.969720000000002</v>
      </c>
      <c r="U2041">
        <v>-77.385189999999994</v>
      </c>
      <c r="V2041" s="1" t="s">
        <v>222</v>
      </c>
      <c r="W2041" s="1" t="s">
        <v>22</v>
      </c>
      <c r="X2041" s="1" t="s">
        <v>22</v>
      </c>
      <c r="Y2041" s="1" t="s">
        <v>26</v>
      </c>
    </row>
    <row r="2042" spans="1:25" x14ac:dyDescent="0.25">
      <c r="A2042" s="1" t="s">
        <v>222</v>
      </c>
      <c r="B2042" s="2">
        <v>42219</v>
      </c>
      <c r="C2042">
        <v>65</v>
      </c>
      <c r="D2042">
        <v>88.5</v>
      </c>
      <c r="E2042">
        <v>77.7</v>
      </c>
      <c r="F2042">
        <v>62.4</v>
      </c>
      <c r="G2042">
        <v>62.33</v>
      </c>
      <c r="H2042">
        <v>89</v>
      </c>
      <c r="I2042">
        <v>13</v>
      </c>
      <c r="K2042">
        <v>202</v>
      </c>
      <c r="M2042">
        <v>0</v>
      </c>
      <c r="N2042">
        <v>0</v>
      </c>
      <c r="O2042" s="1" t="s">
        <v>22</v>
      </c>
      <c r="P2042">
        <v>10</v>
      </c>
      <c r="Q2042">
        <v>34.5</v>
      </c>
      <c r="R2042">
        <v>1010.8</v>
      </c>
      <c r="S2042" s="1" t="s">
        <v>22</v>
      </c>
      <c r="T2042">
        <v>38.969720000000002</v>
      </c>
      <c r="U2042">
        <v>-77.385189999999994</v>
      </c>
      <c r="V2042" s="1" t="s">
        <v>222</v>
      </c>
      <c r="W2042" s="1" t="s">
        <v>22</v>
      </c>
      <c r="X2042" s="1" t="s">
        <v>22</v>
      </c>
      <c r="Y2042" s="1" t="s">
        <v>26</v>
      </c>
    </row>
    <row r="2043" spans="1:25" x14ac:dyDescent="0.25">
      <c r="A2043" s="1" t="s">
        <v>222</v>
      </c>
      <c r="B2043" s="2">
        <v>42220</v>
      </c>
      <c r="C2043">
        <v>66.7</v>
      </c>
      <c r="D2043">
        <v>90</v>
      </c>
      <c r="E2043">
        <v>78.2</v>
      </c>
      <c r="F2043">
        <v>65.5</v>
      </c>
      <c r="G2043">
        <v>66.989999999999995</v>
      </c>
      <c r="H2043">
        <v>92.4</v>
      </c>
      <c r="I2043">
        <v>13.8</v>
      </c>
      <c r="J2043">
        <v>32.200000000000003</v>
      </c>
      <c r="K2043">
        <v>219.87</v>
      </c>
      <c r="M2043">
        <v>0.2</v>
      </c>
      <c r="N2043">
        <v>20.83</v>
      </c>
      <c r="O2043" s="1" t="s">
        <v>22</v>
      </c>
      <c r="P2043">
        <v>9.8000000000000007</v>
      </c>
      <c r="Q2043">
        <v>49.3</v>
      </c>
      <c r="R2043">
        <v>1012.2</v>
      </c>
      <c r="S2043" s="1" t="s">
        <v>84</v>
      </c>
      <c r="T2043">
        <v>38.969720000000002</v>
      </c>
      <c r="U2043">
        <v>-77.385189999999994</v>
      </c>
      <c r="V2043" s="1" t="s">
        <v>222</v>
      </c>
      <c r="W2043" s="1" t="s">
        <v>22</v>
      </c>
      <c r="X2043" s="1" t="s">
        <v>22</v>
      </c>
      <c r="Y2043" s="1" t="s">
        <v>25</v>
      </c>
    </row>
    <row r="2044" spans="1:25" x14ac:dyDescent="0.25">
      <c r="A2044" s="1" t="s">
        <v>222</v>
      </c>
      <c r="B2044" s="2">
        <v>42221</v>
      </c>
      <c r="C2044">
        <v>66.099999999999994</v>
      </c>
      <c r="D2044">
        <v>87.3</v>
      </c>
      <c r="E2044">
        <v>77.599999999999994</v>
      </c>
      <c r="F2044">
        <v>62.9</v>
      </c>
      <c r="G2044">
        <v>65.17</v>
      </c>
      <c r="H2044">
        <v>86.8</v>
      </c>
      <c r="I2044">
        <v>11.4</v>
      </c>
      <c r="K2044">
        <v>303.5</v>
      </c>
      <c r="M2044">
        <v>0</v>
      </c>
      <c r="N2044">
        <v>0</v>
      </c>
      <c r="O2044" s="1" t="s">
        <v>22</v>
      </c>
      <c r="P2044">
        <v>9.8000000000000007</v>
      </c>
      <c r="Q2044">
        <v>50.7</v>
      </c>
      <c r="R2044">
        <v>1014.2</v>
      </c>
      <c r="S2044" s="1" t="s">
        <v>22</v>
      </c>
      <c r="T2044">
        <v>38.969720000000002</v>
      </c>
      <c r="U2044">
        <v>-77.385189999999994</v>
      </c>
      <c r="V2044" s="1" t="s">
        <v>222</v>
      </c>
      <c r="W2044" s="1" t="s">
        <v>22</v>
      </c>
      <c r="X2044" s="1" t="s">
        <v>22</v>
      </c>
      <c r="Y2044" s="1" t="s">
        <v>26</v>
      </c>
    </row>
    <row r="2045" spans="1:25" x14ac:dyDescent="0.25">
      <c r="A2045" s="1" t="s">
        <v>222</v>
      </c>
      <c r="B2045" s="2">
        <v>42222</v>
      </c>
      <c r="C2045">
        <v>64.900000000000006</v>
      </c>
      <c r="D2045">
        <v>78.2</v>
      </c>
      <c r="E2045">
        <v>71.900000000000006</v>
      </c>
      <c r="F2045">
        <v>60.7</v>
      </c>
      <c r="G2045">
        <v>68.5</v>
      </c>
      <c r="I2045">
        <v>7.7</v>
      </c>
      <c r="K2045">
        <v>186.71</v>
      </c>
      <c r="M2045">
        <v>0</v>
      </c>
      <c r="N2045">
        <v>8.33</v>
      </c>
      <c r="O2045" s="1" t="s">
        <v>22</v>
      </c>
      <c r="P2045">
        <v>9.9</v>
      </c>
      <c r="Q2045">
        <v>85.8</v>
      </c>
      <c r="R2045">
        <v>1014.3</v>
      </c>
      <c r="S2045" s="1" t="s">
        <v>67</v>
      </c>
      <c r="T2045">
        <v>38.969720000000002</v>
      </c>
      <c r="U2045">
        <v>-77.385189999999994</v>
      </c>
      <c r="V2045" s="1" t="s">
        <v>222</v>
      </c>
      <c r="W2045" s="1" t="s">
        <v>22</v>
      </c>
      <c r="X2045" s="1" t="s">
        <v>22</v>
      </c>
      <c r="Y2045" s="1" t="s">
        <v>23</v>
      </c>
    </row>
    <row r="2046" spans="1:25" x14ac:dyDescent="0.25">
      <c r="A2046" s="1" t="s">
        <v>222</v>
      </c>
      <c r="B2046" s="2">
        <v>42223</v>
      </c>
      <c r="C2046">
        <v>66.900000000000006</v>
      </c>
      <c r="D2046">
        <v>78.099999999999994</v>
      </c>
      <c r="E2046">
        <v>71.2</v>
      </c>
      <c r="F2046">
        <v>63</v>
      </c>
      <c r="G2046">
        <v>75.92</v>
      </c>
      <c r="I2046">
        <v>8.8000000000000007</v>
      </c>
      <c r="K2046">
        <v>99.91</v>
      </c>
      <c r="M2046">
        <v>0</v>
      </c>
      <c r="N2046">
        <v>8.33</v>
      </c>
      <c r="O2046" s="1" t="s">
        <v>22</v>
      </c>
      <c r="P2046">
        <v>9.9</v>
      </c>
      <c r="Q2046">
        <v>97.6</v>
      </c>
      <c r="R2046">
        <v>1011.7</v>
      </c>
      <c r="S2046" s="1" t="s">
        <v>413</v>
      </c>
      <c r="T2046">
        <v>38.969720000000002</v>
      </c>
      <c r="U2046">
        <v>-77.385189999999994</v>
      </c>
      <c r="V2046" s="1" t="s">
        <v>222</v>
      </c>
      <c r="W2046" s="1" t="s">
        <v>22</v>
      </c>
      <c r="X2046" s="1" t="s">
        <v>22</v>
      </c>
      <c r="Y2046" s="1" t="s">
        <v>23</v>
      </c>
    </row>
    <row r="2047" spans="1:25" x14ac:dyDescent="0.25">
      <c r="A2047" s="1" t="s">
        <v>222</v>
      </c>
      <c r="B2047" s="2">
        <v>42224</v>
      </c>
      <c r="C2047">
        <v>67.5</v>
      </c>
      <c r="D2047">
        <v>83</v>
      </c>
      <c r="E2047">
        <v>74.900000000000006</v>
      </c>
      <c r="F2047">
        <v>62.1</v>
      </c>
      <c r="G2047">
        <v>66.8</v>
      </c>
      <c r="H2047">
        <v>83.4</v>
      </c>
      <c r="I2047">
        <v>10.4</v>
      </c>
      <c r="K2047">
        <v>166.91</v>
      </c>
      <c r="M2047">
        <v>0</v>
      </c>
      <c r="N2047">
        <v>0</v>
      </c>
      <c r="O2047" s="1" t="s">
        <v>22</v>
      </c>
      <c r="P2047">
        <v>10</v>
      </c>
      <c r="Q2047">
        <v>70.099999999999994</v>
      </c>
      <c r="R2047">
        <v>1013.9</v>
      </c>
      <c r="S2047" s="1" t="s">
        <v>22</v>
      </c>
      <c r="T2047">
        <v>38.969720000000002</v>
      </c>
      <c r="U2047">
        <v>-77.385189999999994</v>
      </c>
      <c r="V2047" s="1" t="s">
        <v>222</v>
      </c>
      <c r="W2047" s="1" t="s">
        <v>22</v>
      </c>
      <c r="X2047" s="1" t="s">
        <v>22</v>
      </c>
      <c r="Y2047" s="1" t="s">
        <v>26</v>
      </c>
    </row>
    <row r="2048" spans="1:25" x14ac:dyDescent="0.25">
      <c r="A2048" s="1" t="s">
        <v>222</v>
      </c>
      <c r="B2048" s="2">
        <v>42225</v>
      </c>
      <c r="C2048">
        <v>69.2</v>
      </c>
      <c r="D2048">
        <v>84.9</v>
      </c>
      <c r="E2048">
        <v>76</v>
      </c>
      <c r="F2048">
        <v>63.5</v>
      </c>
      <c r="G2048">
        <v>66.510000000000005</v>
      </c>
      <c r="H2048">
        <v>86.3</v>
      </c>
      <c r="I2048">
        <v>9.3000000000000007</v>
      </c>
      <c r="K2048">
        <v>183.64</v>
      </c>
      <c r="M2048">
        <v>0</v>
      </c>
      <c r="N2048">
        <v>0</v>
      </c>
      <c r="O2048" s="1" t="s">
        <v>22</v>
      </c>
      <c r="P2048">
        <v>10</v>
      </c>
      <c r="Q2048">
        <v>90.1</v>
      </c>
      <c r="R2048">
        <v>1015.4</v>
      </c>
      <c r="S2048" s="1" t="s">
        <v>22</v>
      </c>
      <c r="T2048">
        <v>38.969720000000002</v>
      </c>
      <c r="U2048">
        <v>-77.385189999999994</v>
      </c>
      <c r="V2048" s="1" t="s">
        <v>222</v>
      </c>
      <c r="W2048" s="1" t="s">
        <v>22</v>
      </c>
      <c r="X2048" s="1" t="s">
        <v>22</v>
      </c>
      <c r="Y2048" s="1" t="s">
        <v>23</v>
      </c>
    </row>
    <row r="2049" spans="1:25" x14ac:dyDescent="0.25">
      <c r="A2049" s="1" t="s">
        <v>222</v>
      </c>
      <c r="B2049" s="2">
        <v>42226</v>
      </c>
      <c r="C2049">
        <v>69.400000000000006</v>
      </c>
      <c r="D2049">
        <v>75</v>
      </c>
      <c r="E2049">
        <v>71.900000000000006</v>
      </c>
      <c r="F2049">
        <v>66.8</v>
      </c>
      <c r="G2049">
        <v>84.07</v>
      </c>
      <c r="I2049">
        <v>14.3</v>
      </c>
      <c r="K2049">
        <v>162.58000000000001</v>
      </c>
      <c r="M2049">
        <v>0.1</v>
      </c>
      <c r="N2049">
        <v>12.5</v>
      </c>
      <c r="O2049" s="1" t="s">
        <v>22</v>
      </c>
      <c r="P2049">
        <v>9.6999999999999993</v>
      </c>
      <c r="Q2049">
        <v>99.2</v>
      </c>
      <c r="R2049">
        <v>1014.9</v>
      </c>
      <c r="S2049" s="1" t="s">
        <v>306</v>
      </c>
      <c r="T2049">
        <v>38.969720000000002</v>
      </c>
      <c r="U2049">
        <v>-77.385189999999994</v>
      </c>
      <c r="V2049" s="1" t="s">
        <v>222</v>
      </c>
      <c r="W2049" s="1" t="s">
        <v>22</v>
      </c>
      <c r="X2049" s="1" t="s">
        <v>22</v>
      </c>
      <c r="Y2049" s="1" t="s">
        <v>24</v>
      </c>
    </row>
    <row r="2050" spans="1:25" x14ac:dyDescent="0.25">
      <c r="A2050" s="1" t="s">
        <v>222</v>
      </c>
      <c r="B2050" s="2">
        <v>42227</v>
      </c>
      <c r="C2050">
        <v>71.8</v>
      </c>
      <c r="D2050">
        <v>88.7</v>
      </c>
      <c r="E2050">
        <v>78.8</v>
      </c>
      <c r="F2050">
        <v>68.099999999999994</v>
      </c>
      <c r="G2050">
        <v>72.63</v>
      </c>
      <c r="H2050">
        <v>90.9</v>
      </c>
      <c r="I2050">
        <v>13.7</v>
      </c>
      <c r="K2050">
        <v>250.54</v>
      </c>
      <c r="M2050">
        <v>0</v>
      </c>
      <c r="N2050">
        <v>16.670000000000002</v>
      </c>
      <c r="O2050" s="1" t="s">
        <v>22</v>
      </c>
      <c r="P2050">
        <v>9.6999999999999993</v>
      </c>
      <c r="Q2050">
        <v>86.2</v>
      </c>
      <c r="R2050">
        <v>1009.4</v>
      </c>
      <c r="S2050" s="1" t="s">
        <v>89</v>
      </c>
      <c r="T2050">
        <v>38.969720000000002</v>
      </c>
      <c r="U2050">
        <v>-77.385189999999994</v>
      </c>
      <c r="V2050" s="1" t="s">
        <v>222</v>
      </c>
      <c r="W2050" s="1" t="s">
        <v>22</v>
      </c>
      <c r="X2050" s="1" t="s">
        <v>22</v>
      </c>
      <c r="Y2050" s="1" t="s">
        <v>23</v>
      </c>
    </row>
    <row r="2051" spans="1:25" x14ac:dyDescent="0.25">
      <c r="A2051" s="1" t="s">
        <v>222</v>
      </c>
      <c r="B2051" s="2">
        <v>42228</v>
      </c>
      <c r="C2051">
        <v>66.3</v>
      </c>
      <c r="D2051">
        <v>84.1</v>
      </c>
      <c r="E2051">
        <v>74.900000000000006</v>
      </c>
      <c r="F2051">
        <v>58.8</v>
      </c>
      <c r="G2051">
        <v>59.13</v>
      </c>
      <c r="H2051">
        <v>83</v>
      </c>
      <c r="I2051">
        <v>15.7</v>
      </c>
      <c r="K2051">
        <v>310.20999999999998</v>
      </c>
      <c r="M2051">
        <v>0</v>
      </c>
      <c r="N2051">
        <v>0</v>
      </c>
      <c r="O2051" s="1" t="s">
        <v>22</v>
      </c>
      <c r="P2051">
        <v>10</v>
      </c>
      <c r="Q2051">
        <v>44.2</v>
      </c>
      <c r="R2051">
        <v>1013.5</v>
      </c>
      <c r="S2051" s="1" t="s">
        <v>22</v>
      </c>
      <c r="T2051">
        <v>38.969720000000002</v>
      </c>
      <c r="U2051">
        <v>-77.385189999999994</v>
      </c>
      <c r="V2051" s="1" t="s">
        <v>222</v>
      </c>
      <c r="W2051" s="1" t="s">
        <v>22</v>
      </c>
      <c r="X2051" s="1" t="s">
        <v>22</v>
      </c>
      <c r="Y2051" s="1" t="s">
        <v>26</v>
      </c>
    </row>
    <row r="2052" spans="1:25" x14ac:dyDescent="0.25">
      <c r="A2052" s="1" t="s">
        <v>222</v>
      </c>
      <c r="B2052" s="2">
        <v>42229</v>
      </c>
      <c r="C2052">
        <v>61.4</v>
      </c>
      <c r="D2052">
        <v>80.900000000000006</v>
      </c>
      <c r="E2052">
        <v>71.7</v>
      </c>
      <c r="F2052">
        <v>53.1</v>
      </c>
      <c r="G2052">
        <v>55.39</v>
      </c>
      <c r="H2052">
        <v>80.099999999999994</v>
      </c>
      <c r="I2052">
        <v>14</v>
      </c>
      <c r="K2052">
        <v>309.67</v>
      </c>
      <c r="M2052">
        <v>0</v>
      </c>
      <c r="N2052">
        <v>0</v>
      </c>
      <c r="O2052" s="1" t="s">
        <v>22</v>
      </c>
      <c r="P2052">
        <v>10</v>
      </c>
      <c r="Q2052">
        <v>50.7</v>
      </c>
      <c r="R2052">
        <v>1018.4</v>
      </c>
      <c r="S2052" s="1" t="s">
        <v>22</v>
      </c>
      <c r="T2052">
        <v>38.969720000000002</v>
      </c>
      <c r="U2052">
        <v>-77.385189999999994</v>
      </c>
      <c r="V2052" s="1" t="s">
        <v>222</v>
      </c>
      <c r="W2052" s="1" t="s">
        <v>22</v>
      </c>
      <c r="X2052" s="1" t="s">
        <v>22</v>
      </c>
      <c r="Y2052" s="1" t="s">
        <v>26</v>
      </c>
    </row>
    <row r="2053" spans="1:25" x14ac:dyDescent="0.25">
      <c r="A2053" s="1" t="s">
        <v>222</v>
      </c>
      <c r="B2053" s="2">
        <v>42230</v>
      </c>
      <c r="C2053">
        <v>55.5</v>
      </c>
      <c r="D2053">
        <v>86</v>
      </c>
      <c r="E2053">
        <v>71.5</v>
      </c>
      <c r="F2053">
        <v>55.6</v>
      </c>
      <c r="G2053">
        <v>62</v>
      </c>
      <c r="H2053">
        <v>84.6</v>
      </c>
      <c r="I2053">
        <v>7.5</v>
      </c>
      <c r="K2053">
        <v>231.75</v>
      </c>
      <c r="M2053">
        <v>0</v>
      </c>
      <c r="N2053">
        <v>0</v>
      </c>
      <c r="O2053" s="1" t="s">
        <v>22</v>
      </c>
      <c r="P2053">
        <v>10</v>
      </c>
      <c r="Q2053">
        <v>23.9</v>
      </c>
      <c r="R2053">
        <v>1021.4</v>
      </c>
      <c r="S2053" s="1" t="s">
        <v>22</v>
      </c>
      <c r="T2053">
        <v>38.969720000000002</v>
      </c>
      <c r="U2053">
        <v>-77.385189999999994</v>
      </c>
      <c r="V2053" s="1" t="s">
        <v>222</v>
      </c>
      <c r="W2053" s="1" t="s">
        <v>22</v>
      </c>
      <c r="X2053" s="1" t="s">
        <v>22</v>
      </c>
      <c r="Y2053" s="1" t="s">
        <v>28</v>
      </c>
    </row>
    <row r="2054" spans="1:25" x14ac:dyDescent="0.25">
      <c r="A2054" s="1" t="s">
        <v>222</v>
      </c>
      <c r="B2054" s="2">
        <v>42231</v>
      </c>
      <c r="C2054">
        <v>60.3</v>
      </c>
      <c r="D2054">
        <v>88.4</v>
      </c>
      <c r="E2054">
        <v>74.900000000000006</v>
      </c>
      <c r="F2054">
        <v>61.2</v>
      </c>
      <c r="G2054">
        <v>64.650000000000006</v>
      </c>
      <c r="H2054">
        <v>89.3</v>
      </c>
      <c r="I2054">
        <v>10.9</v>
      </c>
      <c r="K2054">
        <v>178.85</v>
      </c>
      <c r="M2054">
        <v>0</v>
      </c>
      <c r="N2054">
        <v>0</v>
      </c>
      <c r="O2054" s="1" t="s">
        <v>22</v>
      </c>
      <c r="P2054">
        <v>10</v>
      </c>
      <c r="Q2054">
        <v>26.7</v>
      </c>
      <c r="R2054">
        <v>1020.3</v>
      </c>
      <c r="S2054" s="1" t="s">
        <v>22</v>
      </c>
      <c r="T2054">
        <v>38.969720000000002</v>
      </c>
      <c r="U2054">
        <v>-77.385189999999994</v>
      </c>
      <c r="V2054" s="1" t="s">
        <v>222</v>
      </c>
      <c r="W2054" s="1" t="s">
        <v>22</v>
      </c>
      <c r="X2054" s="1" t="s">
        <v>22</v>
      </c>
      <c r="Y2054" s="1" t="s">
        <v>26</v>
      </c>
    </row>
    <row r="2055" spans="1:25" x14ac:dyDescent="0.25">
      <c r="A2055" s="1" t="s">
        <v>222</v>
      </c>
      <c r="B2055" s="2">
        <v>42232</v>
      </c>
      <c r="C2055">
        <v>63</v>
      </c>
      <c r="D2055">
        <v>92.2</v>
      </c>
      <c r="E2055">
        <v>77.900000000000006</v>
      </c>
      <c r="F2055">
        <v>64.3</v>
      </c>
      <c r="G2055">
        <v>66.02</v>
      </c>
      <c r="H2055">
        <v>94</v>
      </c>
      <c r="I2055">
        <v>10.3</v>
      </c>
      <c r="K2055">
        <v>188.15</v>
      </c>
      <c r="M2055">
        <v>0</v>
      </c>
      <c r="N2055">
        <v>0</v>
      </c>
      <c r="O2055" s="1" t="s">
        <v>22</v>
      </c>
      <c r="P2055">
        <v>10</v>
      </c>
      <c r="Q2055">
        <v>27.2</v>
      </c>
      <c r="R2055">
        <v>1020.2</v>
      </c>
      <c r="S2055" s="1" t="s">
        <v>22</v>
      </c>
      <c r="T2055">
        <v>38.969720000000002</v>
      </c>
      <c r="U2055">
        <v>-77.385189999999994</v>
      </c>
      <c r="V2055" s="1" t="s">
        <v>222</v>
      </c>
      <c r="W2055" s="1" t="s">
        <v>22</v>
      </c>
      <c r="X2055" s="1" t="s">
        <v>22</v>
      </c>
      <c r="Y2055" s="1" t="s">
        <v>26</v>
      </c>
    </row>
    <row r="2056" spans="1:25" x14ac:dyDescent="0.25">
      <c r="A2056" s="1" t="s">
        <v>222</v>
      </c>
      <c r="B2056" s="2">
        <v>42233</v>
      </c>
      <c r="C2056">
        <v>68.3</v>
      </c>
      <c r="D2056">
        <v>92.5</v>
      </c>
      <c r="E2056">
        <v>80.8</v>
      </c>
      <c r="F2056">
        <v>67</v>
      </c>
      <c r="G2056">
        <v>65.98</v>
      </c>
      <c r="H2056">
        <v>94.7</v>
      </c>
      <c r="I2056">
        <v>9.8000000000000007</v>
      </c>
      <c r="K2056">
        <v>187.86</v>
      </c>
      <c r="M2056">
        <v>0</v>
      </c>
      <c r="N2056">
        <v>0</v>
      </c>
      <c r="O2056" s="1" t="s">
        <v>22</v>
      </c>
      <c r="P2056">
        <v>10</v>
      </c>
      <c r="Q2056">
        <v>27.9</v>
      </c>
      <c r="R2056">
        <v>1018.6</v>
      </c>
      <c r="S2056" s="1" t="s">
        <v>22</v>
      </c>
      <c r="T2056">
        <v>38.969720000000002</v>
      </c>
      <c r="U2056">
        <v>-77.385189999999994</v>
      </c>
      <c r="V2056" s="1" t="s">
        <v>222</v>
      </c>
      <c r="W2056" s="1" t="s">
        <v>22</v>
      </c>
      <c r="X2056" s="1" t="s">
        <v>22</v>
      </c>
      <c r="Y2056" s="1" t="s">
        <v>26</v>
      </c>
    </row>
    <row r="2057" spans="1:25" x14ac:dyDescent="0.25">
      <c r="A2057" s="1" t="s">
        <v>222</v>
      </c>
      <c r="B2057" s="2">
        <v>42234</v>
      </c>
      <c r="C2057">
        <v>69.3</v>
      </c>
      <c r="D2057">
        <v>84.9</v>
      </c>
      <c r="E2057">
        <v>77.900000000000006</v>
      </c>
      <c r="F2057">
        <v>68.2</v>
      </c>
      <c r="G2057">
        <v>72.56</v>
      </c>
      <c r="H2057">
        <v>90.1</v>
      </c>
      <c r="I2057">
        <v>9.5</v>
      </c>
      <c r="K2057">
        <v>176.23</v>
      </c>
      <c r="M2057">
        <v>0.1</v>
      </c>
      <c r="N2057">
        <v>4.17</v>
      </c>
      <c r="O2057" s="1" t="s">
        <v>22</v>
      </c>
      <c r="P2057">
        <v>9.9</v>
      </c>
      <c r="Q2057">
        <v>66.2</v>
      </c>
      <c r="R2057">
        <v>1015.6</v>
      </c>
      <c r="S2057" s="1" t="s">
        <v>67</v>
      </c>
      <c r="T2057">
        <v>38.969720000000002</v>
      </c>
      <c r="U2057">
        <v>-77.385189999999994</v>
      </c>
      <c r="V2057" s="1" t="s">
        <v>222</v>
      </c>
      <c r="W2057" s="1" t="s">
        <v>22</v>
      </c>
      <c r="X2057" s="1" t="s">
        <v>22</v>
      </c>
      <c r="Y2057" s="1" t="s">
        <v>25</v>
      </c>
    </row>
    <row r="2058" spans="1:25" x14ac:dyDescent="0.25">
      <c r="A2058" s="1" t="s">
        <v>222</v>
      </c>
      <c r="B2058" s="2">
        <v>42235</v>
      </c>
      <c r="C2058">
        <v>73.2</v>
      </c>
      <c r="D2058">
        <v>86.5</v>
      </c>
      <c r="E2058">
        <v>78.2</v>
      </c>
      <c r="F2058">
        <v>70.400000000000006</v>
      </c>
      <c r="G2058">
        <v>78.099999999999994</v>
      </c>
      <c r="H2058">
        <v>92</v>
      </c>
      <c r="I2058">
        <v>15.6</v>
      </c>
      <c r="K2058">
        <v>165.96</v>
      </c>
      <c r="M2058">
        <v>0.2</v>
      </c>
      <c r="N2058">
        <v>12.5</v>
      </c>
      <c r="O2058" s="1" t="s">
        <v>22</v>
      </c>
      <c r="P2058">
        <v>9.8000000000000007</v>
      </c>
      <c r="Q2058">
        <v>90.9</v>
      </c>
      <c r="R2058">
        <v>1014.6</v>
      </c>
      <c r="S2058" s="1" t="s">
        <v>168</v>
      </c>
      <c r="T2058">
        <v>38.969720000000002</v>
      </c>
      <c r="U2058">
        <v>-77.385189999999994</v>
      </c>
      <c r="V2058" s="1" t="s">
        <v>222</v>
      </c>
      <c r="W2058" s="1" t="s">
        <v>22</v>
      </c>
      <c r="X2058" s="1" t="s">
        <v>22</v>
      </c>
      <c r="Y2058" s="1" t="s">
        <v>24</v>
      </c>
    </row>
    <row r="2059" spans="1:25" x14ac:dyDescent="0.25">
      <c r="A2059" s="1" t="s">
        <v>222</v>
      </c>
      <c r="B2059" s="2">
        <v>42236</v>
      </c>
      <c r="C2059">
        <v>71.3</v>
      </c>
      <c r="D2059">
        <v>84.3</v>
      </c>
      <c r="E2059">
        <v>75.900000000000006</v>
      </c>
      <c r="F2059">
        <v>73.099999999999994</v>
      </c>
      <c r="G2059">
        <v>91.82</v>
      </c>
      <c r="H2059">
        <v>91.1</v>
      </c>
      <c r="I2059">
        <v>10.3</v>
      </c>
      <c r="J2059">
        <v>31.1</v>
      </c>
      <c r="K2059">
        <v>168.17</v>
      </c>
      <c r="M2059">
        <v>0.5</v>
      </c>
      <c r="N2059">
        <v>25</v>
      </c>
      <c r="O2059" s="1" t="s">
        <v>22</v>
      </c>
      <c r="P2059">
        <v>7.4</v>
      </c>
      <c r="Q2059">
        <v>93.6</v>
      </c>
      <c r="R2059">
        <v>1013.2</v>
      </c>
      <c r="S2059" s="1" t="s">
        <v>436</v>
      </c>
      <c r="T2059">
        <v>38.969720000000002</v>
      </c>
      <c r="U2059">
        <v>-77.385189999999994</v>
      </c>
      <c r="V2059" s="1" t="s">
        <v>222</v>
      </c>
      <c r="W2059" s="1" t="s">
        <v>22</v>
      </c>
      <c r="X2059" s="1" t="s">
        <v>22</v>
      </c>
      <c r="Y2059" s="1" t="s">
        <v>24</v>
      </c>
    </row>
    <row r="2060" spans="1:25" x14ac:dyDescent="0.25">
      <c r="A2060" s="1" t="s">
        <v>222</v>
      </c>
      <c r="B2060" s="2">
        <v>42237</v>
      </c>
      <c r="C2060">
        <v>65.3</v>
      </c>
      <c r="D2060">
        <v>82.1</v>
      </c>
      <c r="E2060">
        <v>73.2</v>
      </c>
      <c r="F2060">
        <v>59.1</v>
      </c>
      <c r="G2060">
        <v>65.78</v>
      </c>
      <c r="H2060">
        <v>81.099999999999994</v>
      </c>
      <c r="I2060">
        <v>14.2</v>
      </c>
      <c r="K2060">
        <v>306.62</v>
      </c>
      <c r="M2060">
        <v>0</v>
      </c>
      <c r="N2060">
        <v>0</v>
      </c>
      <c r="O2060" s="1" t="s">
        <v>22</v>
      </c>
      <c r="P2060">
        <v>9.8000000000000007</v>
      </c>
      <c r="Q2060">
        <v>47.1</v>
      </c>
      <c r="R2060">
        <v>1017.5</v>
      </c>
      <c r="S2060" s="1" t="s">
        <v>61</v>
      </c>
      <c r="T2060">
        <v>38.969720000000002</v>
      </c>
      <c r="U2060">
        <v>-77.385189999999994</v>
      </c>
      <c r="V2060" s="1" t="s">
        <v>222</v>
      </c>
      <c r="W2060" s="1" t="s">
        <v>22</v>
      </c>
      <c r="X2060" s="1" t="s">
        <v>22</v>
      </c>
      <c r="Y2060" s="1" t="s">
        <v>26</v>
      </c>
    </row>
    <row r="2061" spans="1:25" x14ac:dyDescent="0.25">
      <c r="A2061" s="1" t="s">
        <v>222</v>
      </c>
      <c r="B2061" s="2">
        <v>42238</v>
      </c>
      <c r="C2061">
        <v>58</v>
      </c>
      <c r="D2061">
        <v>83</v>
      </c>
      <c r="E2061">
        <v>71.2</v>
      </c>
      <c r="F2061">
        <v>55.8</v>
      </c>
      <c r="G2061">
        <v>62.67</v>
      </c>
      <c r="H2061">
        <v>81.7</v>
      </c>
      <c r="I2061">
        <v>9.5</v>
      </c>
      <c r="J2061">
        <v>31.1</v>
      </c>
      <c r="K2061">
        <v>201.25</v>
      </c>
      <c r="M2061">
        <v>0</v>
      </c>
      <c r="N2061">
        <v>0</v>
      </c>
      <c r="O2061" s="1" t="s">
        <v>22</v>
      </c>
      <c r="P2061">
        <v>10</v>
      </c>
      <c r="Q2061">
        <v>20.7</v>
      </c>
      <c r="R2061">
        <v>1019.4</v>
      </c>
      <c r="S2061" s="1" t="s">
        <v>22</v>
      </c>
      <c r="T2061">
        <v>38.969720000000002</v>
      </c>
      <c r="U2061">
        <v>-77.385189999999994</v>
      </c>
      <c r="V2061" s="1" t="s">
        <v>222</v>
      </c>
      <c r="W2061" s="1" t="s">
        <v>22</v>
      </c>
      <c r="X2061" s="1" t="s">
        <v>22</v>
      </c>
      <c r="Y2061" s="1" t="s">
        <v>28</v>
      </c>
    </row>
    <row r="2062" spans="1:25" x14ac:dyDescent="0.25">
      <c r="A2062" s="1" t="s">
        <v>222</v>
      </c>
      <c r="B2062" s="2">
        <v>42239</v>
      </c>
      <c r="C2062">
        <v>56.3</v>
      </c>
      <c r="D2062">
        <v>83.2</v>
      </c>
      <c r="E2062">
        <v>70.900000000000006</v>
      </c>
      <c r="F2062">
        <v>58.4</v>
      </c>
      <c r="G2062">
        <v>67.88</v>
      </c>
      <c r="H2062">
        <v>83.4</v>
      </c>
      <c r="I2062">
        <v>6.3</v>
      </c>
      <c r="K2062">
        <v>194</v>
      </c>
      <c r="M2062">
        <v>0</v>
      </c>
      <c r="N2062">
        <v>0</v>
      </c>
      <c r="O2062" s="1" t="s">
        <v>22</v>
      </c>
      <c r="P2062">
        <v>10</v>
      </c>
      <c r="Q2062">
        <v>55.9</v>
      </c>
      <c r="R2062">
        <v>1016</v>
      </c>
      <c r="S2062" s="1" t="s">
        <v>22</v>
      </c>
      <c r="T2062">
        <v>38.969720000000002</v>
      </c>
      <c r="U2062">
        <v>-77.385189999999994</v>
      </c>
      <c r="V2062" s="1" t="s">
        <v>222</v>
      </c>
      <c r="W2062" s="1" t="s">
        <v>22</v>
      </c>
      <c r="X2062" s="1" t="s">
        <v>22</v>
      </c>
      <c r="Y2062" s="1" t="s">
        <v>26</v>
      </c>
    </row>
    <row r="2063" spans="1:25" x14ac:dyDescent="0.25">
      <c r="A2063" s="1" t="s">
        <v>222</v>
      </c>
      <c r="B2063" s="2">
        <v>42240</v>
      </c>
      <c r="C2063">
        <v>65.3</v>
      </c>
      <c r="D2063">
        <v>89.2</v>
      </c>
      <c r="E2063">
        <v>76</v>
      </c>
      <c r="F2063">
        <v>66.7</v>
      </c>
      <c r="G2063">
        <v>74.91</v>
      </c>
      <c r="H2063">
        <v>92.4</v>
      </c>
      <c r="I2063">
        <v>11.6</v>
      </c>
      <c r="K2063">
        <v>203.65</v>
      </c>
      <c r="M2063">
        <v>0.1</v>
      </c>
      <c r="N2063">
        <v>12.5</v>
      </c>
      <c r="O2063" s="1" t="s">
        <v>22</v>
      </c>
      <c r="P2063">
        <v>9.9</v>
      </c>
      <c r="Q2063">
        <v>66.5</v>
      </c>
      <c r="R2063">
        <v>1011.5</v>
      </c>
      <c r="S2063" s="1" t="s">
        <v>387</v>
      </c>
      <c r="T2063">
        <v>38.969720000000002</v>
      </c>
      <c r="U2063">
        <v>-77.385189999999994</v>
      </c>
      <c r="V2063" s="1" t="s">
        <v>222</v>
      </c>
      <c r="W2063" s="1" t="s">
        <v>22</v>
      </c>
      <c r="X2063" s="1" t="s">
        <v>22</v>
      </c>
      <c r="Y2063" s="1" t="s">
        <v>25</v>
      </c>
    </row>
    <row r="2064" spans="1:25" x14ac:dyDescent="0.25">
      <c r="A2064" s="1" t="s">
        <v>222</v>
      </c>
      <c r="B2064" s="2">
        <v>42241</v>
      </c>
      <c r="C2064">
        <v>63.8</v>
      </c>
      <c r="D2064">
        <v>82.1</v>
      </c>
      <c r="E2064">
        <v>73.400000000000006</v>
      </c>
      <c r="F2064">
        <v>58</v>
      </c>
      <c r="G2064">
        <v>61.97</v>
      </c>
      <c r="H2064">
        <v>81.3</v>
      </c>
      <c r="I2064">
        <v>9.1999999999999993</v>
      </c>
      <c r="K2064">
        <v>276.75</v>
      </c>
      <c r="M2064">
        <v>0</v>
      </c>
      <c r="N2064">
        <v>0</v>
      </c>
      <c r="O2064" s="1" t="s">
        <v>22</v>
      </c>
      <c r="P2064">
        <v>9.9</v>
      </c>
      <c r="Q2064">
        <v>37.6</v>
      </c>
      <c r="R2064">
        <v>1012.8</v>
      </c>
      <c r="S2064" s="1" t="s">
        <v>61</v>
      </c>
      <c r="T2064">
        <v>38.969720000000002</v>
      </c>
      <c r="U2064">
        <v>-77.385189999999994</v>
      </c>
      <c r="V2064" s="1" t="s">
        <v>222</v>
      </c>
      <c r="W2064" s="1" t="s">
        <v>22</v>
      </c>
      <c r="X2064" s="1" t="s">
        <v>22</v>
      </c>
      <c r="Y2064" s="1" t="s">
        <v>26</v>
      </c>
    </row>
    <row r="2065" spans="1:25" x14ac:dyDescent="0.25">
      <c r="A2065" s="1" t="s">
        <v>222</v>
      </c>
      <c r="B2065" s="2">
        <v>42242</v>
      </c>
      <c r="C2065">
        <v>62.4</v>
      </c>
      <c r="D2065">
        <v>78.8</v>
      </c>
      <c r="E2065">
        <v>70.7</v>
      </c>
      <c r="F2065">
        <v>53</v>
      </c>
      <c r="G2065">
        <v>54.66</v>
      </c>
      <c r="I2065">
        <v>11</v>
      </c>
      <c r="K2065">
        <v>322.73</v>
      </c>
      <c r="M2065">
        <v>0</v>
      </c>
      <c r="N2065">
        <v>0</v>
      </c>
      <c r="O2065" s="1" t="s">
        <v>22</v>
      </c>
      <c r="P2065">
        <v>10</v>
      </c>
      <c r="Q2065">
        <v>68.099999999999994</v>
      </c>
      <c r="R2065">
        <v>1016.6</v>
      </c>
      <c r="S2065" s="1" t="s">
        <v>22</v>
      </c>
      <c r="T2065">
        <v>38.969720000000002</v>
      </c>
      <c r="U2065">
        <v>-77.385189999999994</v>
      </c>
      <c r="V2065" s="1" t="s">
        <v>222</v>
      </c>
      <c r="W2065" s="1" t="s">
        <v>22</v>
      </c>
      <c r="X2065" s="1" t="s">
        <v>22</v>
      </c>
      <c r="Y2065" s="1" t="s">
        <v>26</v>
      </c>
    </row>
    <row r="2066" spans="1:25" x14ac:dyDescent="0.25">
      <c r="A2066" s="1" t="s">
        <v>222</v>
      </c>
      <c r="B2066" s="2">
        <v>42243</v>
      </c>
      <c r="C2066">
        <v>57.1</v>
      </c>
      <c r="D2066">
        <v>79.7</v>
      </c>
      <c r="E2066">
        <v>69.099999999999994</v>
      </c>
      <c r="F2066">
        <v>54.7</v>
      </c>
      <c r="G2066">
        <v>62.58</v>
      </c>
      <c r="I2066">
        <v>10.8</v>
      </c>
      <c r="K2066">
        <v>281.62</v>
      </c>
      <c r="M2066">
        <v>0</v>
      </c>
      <c r="N2066">
        <v>0</v>
      </c>
      <c r="O2066" s="1" t="s">
        <v>22</v>
      </c>
      <c r="P2066">
        <v>10</v>
      </c>
      <c r="Q2066">
        <v>54.4</v>
      </c>
      <c r="R2066">
        <v>1019.6</v>
      </c>
      <c r="S2066" s="1" t="s">
        <v>22</v>
      </c>
      <c r="T2066">
        <v>38.969720000000002</v>
      </c>
      <c r="U2066">
        <v>-77.385189999999994</v>
      </c>
      <c r="V2066" s="1" t="s">
        <v>222</v>
      </c>
      <c r="W2066" s="1" t="s">
        <v>22</v>
      </c>
      <c r="X2066" s="1" t="s">
        <v>22</v>
      </c>
      <c r="Y2066" s="1" t="s">
        <v>26</v>
      </c>
    </row>
    <row r="2067" spans="1:25" x14ac:dyDescent="0.25">
      <c r="A2067" s="1" t="s">
        <v>222</v>
      </c>
      <c r="B2067" s="2">
        <v>42244</v>
      </c>
      <c r="C2067">
        <v>58</v>
      </c>
      <c r="D2067">
        <v>82.3</v>
      </c>
      <c r="E2067">
        <v>70.599999999999994</v>
      </c>
      <c r="F2067">
        <v>57.7</v>
      </c>
      <c r="G2067">
        <v>66.48</v>
      </c>
      <c r="H2067">
        <v>81.7</v>
      </c>
      <c r="I2067">
        <v>6.6</v>
      </c>
      <c r="K2067">
        <v>251.95</v>
      </c>
      <c r="M2067">
        <v>0</v>
      </c>
      <c r="N2067">
        <v>0</v>
      </c>
      <c r="O2067" s="1" t="s">
        <v>22</v>
      </c>
      <c r="P2067">
        <v>10</v>
      </c>
      <c r="Q2067">
        <v>45.4</v>
      </c>
      <c r="R2067">
        <v>1021.6</v>
      </c>
      <c r="S2067" s="1" t="s">
        <v>22</v>
      </c>
      <c r="T2067">
        <v>38.969720000000002</v>
      </c>
      <c r="U2067">
        <v>-77.385189999999994</v>
      </c>
      <c r="V2067" s="1" t="s">
        <v>222</v>
      </c>
      <c r="W2067" s="1" t="s">
        <v>22</v>
      </c>
      <c r="X2067" s="1" t="s">
        <v>22</v>
      </c>
      <c r="Y2067" s="1" t="s">
        <v>26</v>
      </c>
    </row>
    <row r="2068" spans="1:25" x14ac:dyDescent="0.25">
      <c r="A2068" s="1" t="s">
        <v>222</v>
      </c>
      <c r="B2068" s="2">
        <v>42245</v>
      </c>
      <c r="C2068">
        <v>64.099999999999994</v>
      </c>
      <c r="D2068">
        <v>86.3</v>
      </c>
      <c r="E2068">
        <v>75.099999999999994</v>
      </c>
      <c r="F2068">
        <v>62</v>
      </c>
      <c r="G2068">
        <v>65.430000000000007</v>
      </c>
      <c r="H2068">
        <v>87.6</v>
      </c>
      <c r="I2068">
        <v>8.8000000000000007</v>
      </c>
      <c r="K2068">
        <v>189.08</v>
      </c>
      <c r="M2068">
        <v>0</v>
      </c>
      <c r="N2068">
        <v>0</v>
      </c>
      <c r="O2068" s="1" t="s">
        <v>22</v>
      </c>
      <c r="P2068">
        <v>10</v>
      </c>
      <c r="Q2068">
        <v>62.4</v>
      </c>
      <c r="R2068">
        <v>1021.2</v>
      </c>
      <c r="S2068" s="1" t="s">
        <v>22</v>
      </c>
      <c r="T2068">
        <v>38.969720000000002</v>
      </c>
      <c r="U2068">
        <v>-77.385189999999994</v>
      </c>
      <c r="V2068" s="1" t="s">
        <v>222</v>
      </c>
      <c r="W2068" s="1" t="s">
        <v>22</v>
      </c>
      <c r="X2068" s="1" t="s">
        <v>22</v>
      </c>
      <c r="Y2068" s="1" t="s">
        <v>26</v>
      </c>
    </row>
    <row r="2069" spans="1:25" x14ac:dyDescent="0.25">
      <c r="A2069" s="1" t="s">
        <v>222</v>
      </c>
      <c r="B2069" s="2">
        <v>42246</v>
      </c>
      <c r="C2069">
        <v>64.400000000000006</v>
      </c>
      <c r="D2069">
        <v>86.2</v>
      </c>
      <c r="E2069">
        <v>75.7</v>
      </c>
      <c r="F2069">
        <v>64.900000000000006</v>
      </c>
      <c r="G2069">
        <v>70.819999999999993</v>
      </c>
      <c r="H2069">
        <v>87.9</v>
      </c>
      <c r="I2069">
        <v>8.1</v>
      </c>
      <c r="K2069">
        <v>199.23</v>
      </c>
      <c r="M2069">
        <v>0</v>
      </c>
      <c r="N2069">
        <v>0</v>
      </c>
      <c r="O2069" s="1" t="s">
        <v>22</v>
      </c>
      <c r="P2069">
        <v>9.9</v>
      </c>
      <c r="Q2069">
        <v>60.1</v>
      </c>
      <c r="R2069">
        <v>1019.1</v>
      </c>
      <c r="S2069" s="1" t="s">
        <v>22</v>
      </c>
      <c r="T2069">
        <v>38.969720000000002</v>
      </c>
      <c r="U2069">
        <v>-77.385189999999994</v>
      </c>
      <c r="V2069" s="1" t="s">
        <v>222</v>
      </c>
      <c r="W2069" s="1" t="s">
        <v>22</v>
      </c>
      <c r="X2069" s="1" t="s">
        <v>22</v>
      </c>
      <c r="Y2069" s="1" t="s">
        <v>26</v>
      </c>
    </row>
    <row r="2070" spans="1:25" x14ac:dyDescent="0.25">
      <c r="A2070" s="1" t="s">
        <v>222</v>
      </c>
      <c r="B2070" s="2">
        <v>42247</v>
      </c>
      <c r="C2070">
        <v>70.3</v>
      </c>
      <c r="D2070">
        <v>87.1</v>
      </c>
      <c r="E2070">
        <v>78.2</v>
      </c>
      <c r="F2070">
        <v>66.2</v>
      </c>
      <c r="G2070">
        <v>67.86</v>
      </c>
      <c r="H2070">
        <v>89.3</v>
      </c>
      <c r="I2070">
        <v>7.6</v>
      </c>
      <c r="K2070">
        <v>208.87</v>
      </c>
      <c r="M2070">
        <v>0</v>
      </c>
      <c r="N2070">
        <v>4.17</v>
      </c>
      <c r="O2070" s="1" t="s">
        <v>22</v>
      </c>
      <c r="P2070">
        <v>10</v>
      </c>
      <c r="Q2070">
        <v>76.2</v>
      </c>
      <c r="R2070">
        <v>1018</v>
      </c>
      <c r="S2070" s="1" t="s">
        <v>67</v>
      </c>
      <c r="T2070">
        <v>38.969720000000002</v>
      </c>
      <c r="U2070">
        <v>-77.385189999999994</v>
      </c>
      <c r="V2070" s="1" t="s">
        <v>222</v>
      </c>
      <c r="W2070" s="1" t="s">
        <v>22</v>
      </c>
      <c r="X2070" s="1" t="s">
        <v>22</v>
      </c>
      <c r="Y2070" s="1" t="s">
        <v>23</v>
      </c>
    </row>
    <row r="2071" spans="1:25" x14ac:dyDescent="0.25">
      <c r="A2071" s="1" t="s">
        <v>222</v>
      </c>
      <c r="B2071" s="2">
        <v>42248</v>
      </c>
      <c r="C2071">
        <v>65.400000000000006</v>
      </c>
      <c r="D2071">
        <v>91.9</v>
      </c>
      <c r="E2071">
        <v>79.400000000000006</v>
      </c>
      <c r="F2071">
        <v>66.7</v>
      </c>
      <c r="G2071">
        <v>68.739999999999995</v>
      </c>
      <c r="H2071">
        <v>95.3</v>
      </c>
      <c r="I2071">
        <v>8.6</v>
      </c>
      <c r="K2071">
        <v>265.76</v>
      </c>
      <c r="M2071">
        <v>0</v>
      </c>
      <c r="N2071">
        <v>0</v>
      </c>
      <c r="O2071" s="1" t="s">
        <v>22</v>
      </c>
      <c r="P2071">
        <v>9.6</v>
      </c>
      <c r="Q2071">
        <v>33.9</v>
      </c>
      <c r="R2071">
        <v>1017.4</v>
      </c>
      <c r="S2071" s="1" t="s">
        <v>61</v>
      </c>
      <c r="T2071">
        <v>38.969720000000002</v>
      </c>
      <c r="U2071">
        <v>-77.385189999999994</v>
      </c>
      <c r="V2071" s="1" t="s">
        <v>222</v>
      </c>
      <c r="W2071" s="1" t="s">
        <v>22</v>
      </c>
      <c r="X2071" s="1" t="s">
        <v>22</v>
      </c>
      <c r="Y2071" s="1" t="s">
        <v>26</v>
      </c>
    </row>
    <row r="2072" spans="1:25" x14ac:dyDescent="0.25">
      <c r="A2072" s="1" t="s">
        <v>222</v>
      </c>
      <c r="B2072" s="2">
        <v>42249</v>
      </c>
      <c r="C2072">
        <v>70.7</v>
      </c>
      <c r="D2072">
        <v>91.9</v>
      </c>
      <c r="E2072">
        <v>79.099999999999994</v>
      </c>
      <c r="F2072">
        <v>67.400000000000006</v>
      </c>
      <c r="G2072">
        <v>69.34</v>
      </c>
      <c r="H2072">
        <v>94.8</v>
      </c>
      <c r="I2072">
        <v>7.8</v>
      </c>
      <c r="K2072">
        <v>275.17</v>
      </c>
      <c r="M2072">
        <v>0</v>
      </c>
      <c r="N2072">
        <v>0</v>
      </c>
      <c r="O2072" s="1" t="s">
        <v>22</v>
      </c>
      <c r="P2072">
        <v>9.5</v>
      </c>
      <c r="Q2072">
        <v>65.3</v>
      </c>
      <c r="R2072">
        <v>1016</v>
      </c>
      <c r="S2072" s="1" t="s">
        <v>22</v>
      </c>
      <c r="T2072">
        <v>38.969720000000002</v>
      </c>
      <c r="U2072">
        <v>-77.385189999999994</v>
      </c>
      <c r="V2072" s="1" t="s">
        <v>222</v>
      </c>
      <c r="W2072" s="1" t="s">
        <v>22</v>
      </c>
      <c r="X2072" s="1" t="s">
        <v>22</v>
      </c>
      <c r="Y2072" s="1" t="s">
        <v>26</v>
      </c>
    </row>
    <row r="2073" spans="1:25" x14ac:dyDescent="0.25">
      <c r="A2073" s="1" t="s">
        <v>222</v>
      </c>
      <c r="B2073" s="2">
        <v>42250</v>
      </c>
      <c r="C2073">
        <v>66.7</v>
      </c>
      <c r="D2073">
        <v>92.7</v>
      </c>
      <c r="E2073">
        <v>79.900000000000006</v>
      </c>
      <c r="F2073">
        <v>66.7</v>
      </c>
      <c r="G2073">
        <v>67.73</v>
      </c>
      <c r="H2073">
        <v>94.9</v>
      </c>
      <c r="I2073">
        <v>10.8</v>
      </c>
      <c r="K2073">
        <v>286.33</v>
      </c>
      <c r="M2073">
        <v>0</v>
      </c>
      <c r="N2073">
        <v>0</v>
      </c>
      <c r="O2073" s="1" t="s">
        <v>22</v>
      </c>
      <c r="P2073">
        <v>9.1999999999999993</v>
      </c>
      <c r="Q2073">
        <v>31.9</v>
      </c>
      <c r="R2073">
        <v>1012.6</v>
      </c>
      <c r="S2073" s="1" t="s">
        <v>22</v>
      </c>
      <c r="T2073">
        <v>38.969720000000002</v>
      </c>
      <c r="U2073">
        <v>-77.385189999999994</v>
      </c>
      <c r="V2073" s="1" t="s">
        <v>222</v>
      </c>
      <c r="W2073" s="1" t="s">
        <v>22</v>
      </c>
      <c r="X2073" s="1" t="s">
        <v>22</v>
      </c>
      <c r="Y2073" s="1" t="s">
        <v>26</v>
      </c>
    </row>
    <row r="2074" spans="1:25" x14ac:dyDescent="0.25">
      <c r="A2074" s="1" t="s">
        <v>222</v>
      </c>
      <c r="B2074" s="2">
        <v>42251</v>
      </c>
      <c r="C2074">
        <v>71.8</v>
      </c>
      <c r="D2074">
        <v>89.8</v>
      </c>
      <c r="E2074">
        <v>78</v>
      </c>
      <c r="F2074">
        <v>68.8</v>
      </c>
      <c r="G2074">
        <v>74.599999999999994</v>
      </c>
      <c r="H2074">
        <v>94.9</v>
      </c>
      <c r="I2074">
        <v>7.6</v>
      </c>
      <c r="K2074">
        <v>234.21</v>
      </c>
      <c r="M2074">
        <v>0.1</v>
      </c>
      <c r="N2074">
        <v>4.17</v>
      </c>
      <c r="O2074" s="1" t="s">
        <v>22</v>
      </c>
      <c r="P2074">
        <v>9</v>
      </c>
      <c r="Q2074">
        <v>52.4</v>
      </c>
      <c r="R2074">
        <v>1015.8</v>
      </c>
      <c r="S2074" s="1" t="s">
        <v>437</v>
      </c>
      <c r="T2074">
        <v>38.969720000000002</v>
      </c>
      <c r="U2074">
        <v>-77.385189999999994</v>
      </c>
      <c r="V2074" s="1" t="s">
        <v>222</v>
      </c>
      <c r="W2074" s="1" t="s">
        <v>22</v>
      </c>
      <c r="X2074" s="1" t="s">
        <v>22</v>
      </c>
      <c r="Y2074" s="1" t="s">
        <v>25</v>
      </c>
    </row>
    <row r="2075" spans="1:25" x14ac:dyDescent="0.25">
      <c r="A2075" s="1" t="s">
        <v>222</v>
      </c>
      <c r="B2075" s="2">
        <v>42252</v>
      </c>
      <c r="C2075">
        <v>71</v>
      </c>
      <c r="D2075">
        <v>84.1</v>
      </c>
      <c r="E2075">
        <v>76</v>
      </c>
      <c r="F2075">
        <v>66.2</v>
      </c>
      <c r="G2075">
        <v>73.5</v>
      </c>
      <c r="H2075">
        <v>84.8</v>
      </c>
      <c r="I2075">
        <v>7.5</v>
      </c>
      <c r="K2075">
        <v>84.09</v>
      </c>
      <c r="M2075">
        <v>0</v>
      </c>
      <c r="N2075">
        <v>0</v>
      </c>
      <c r="O2075" s="1" t="s">
        <v>22</v>
      </c>
      <c r="P2075">
        <v>9.1999999999999993</v>
      </c>
      <c r="Q2075">
        <v>81.2</v>
      </c>
      <c r="R2075">
        <v>1022.1</v>
      </c>
      <c r="S2075" s="1" t="s">
        <v>61</v>
      </c>
      <c r="T2075">
        <v>38.969720000000002</v>
      </c>
      <c r="U2075">
        <v>-77.385189999999994</v>
      </c>
      <c r="V2075" s="1" t="s">
        <v>222</v>
      </c>
      <c r="W2075" s="1" t="s">
        <v>22</v>
      </c>
      <c r="X2075" s="1" t="s">
        <v>22</v>
      </c>
      <c r="Y2075" s="1" t="s">
        <v>23</v>
      </c>
    </row>
    <row r="2076" spans="1:25" x14ac:dyDescent="0.25">
      <c r="A2076" s="1" t="s">
        <v>222</v>
      </c>
      <c r="B2076" s="2">
        <v>42253</v>
      </c>
      <c r="C2076">
        <v>61.4</v>
      </c>
      <c r="D2076">
        <v>86</v>
      </c>
      <c r="E2076">
        <v>73.3</v>
      </c>
      <c r="F2076">
        <v>58.2</v>
      </c>
      <c r="G2076">
        <v>64.319999999999993</v>
      </c>
      <c r="H2076">
        <v>83.7</v>
      </c>
      <c r="I2076">
        <v>7.4</v>
      </c>
      <c r="K2076">
        <v>140.13</v>
      </c>
      <c r="M2076">
        <v>0</v>
      </c>
      <c r="N2076">
        <v>0</v>
      </c>
      <c r="O2076" s="1" t="s">
        <v>22</v>
      </c>
      <c r="P2076">
        <v>9.8000000000000007</v>
      </c>
      <c r="Q2076">
        <v>39.4</v>
      </c>
      <c r="R2076">
        <v>1022.2</v>
      </c>
      <c r="S2076" s="1" t="s">
        <v>61</v>
      </c>
      <c r="T2076">
        <v>38.969720000000002</v>
      </c>
      <c r="U2076">
        <v>-77.385189999999994</v>
      </c>
      <c r="V2076" s="1" t="s">
        <v>222</v>
      </c>
      <c r="W2076" s="1" t="s">
        <v>22</v>
      </c>
      <c r="X2076" s="1" t="s">
        <v>22</v>
      </c>
      <c r="Y2076" s="1" t="s">
        <v>26</v>
      </c>
    </row>
    <row r="2077" spans="1:25" x14ac:dyDescent="0.25">
      <c r="A2077" s="1" t="s">
        <v>222</v>
      </c>
      <c r="B2077" s="2">
        <v>42254</v>
      </c>
      <c r="C2077">
        <v>59.2</v>
      </c>
      <c r="D2077">
        <v>89.8</v>
      </c>
      <c r="E2077">
        <v>75.099999999999994</v>
      </c>
      <c r="F2077">
        <v>62</v>
      </c>
      <c r="G2077">
        <v>67.31</v>
      </c>
      <c r="H2077">
        <v>90.4</v>
      </c>
      <c r="I2077">
        <v>8.4</v>
      </c>
      <c r="K2077">
        <v>189.06</v>
      </c>
      <c r="M2077">
        <v>0</v>
      </c>
      <c r="N2077">
        <v>0</v>
      </c>
      <c r="O2077" s="1" t="s">
        <v>22</v>
      </c>
      <c r="P2077">
        <v>10</v>
      </c>
      <c r="Q2077">
        <v>26.7</v>
      </c>
      <c r="R2077">
        <v>1019.4</v>
      </c>
      <c r="S2077" s="1" t="s">
        <v>22</v>
      </c>
      <c r="T2077">
        <v>38.969720000000002</v>
      </c>
      <c r="U2077">
        <v>-77.385189999999994</v>
      </c>
      <c r="V2077" s="1" t="s">
        <v>222</v>
      </c>
      <c r="W2077" s="1" t="s">
        <v>22</v>
      </c>
      <c r="X2077" s="1" t="s">
        <v>22</v>
      </c>
      <c r="Y2077" s="1" t="s">
        <v>26</v>
      </c>
    </row>
    <row r="2078" spans="1:25" x14ac:dyDescent="0.25">
      <c r="A2078" s="1" t="s">
        <v>222</v>
      </c>
      <c r="B2078" s="2">
        <v>42255</v>
      </c>
      <c r="C2078">
        <v>66.900000000000006</v>
      </c>
      <c r="D2078">
        <v>91.2</v>
      </c>
      <c r="E2078">
        <v>80</v>
      </c>
      <c r="F2078">
        <v>67.2</v>
      </c>
      <c r="G2078">
        <v>68.5</v>
      </c>
      <c r="H2078">
        <v>92.9</v>
      </c>
      <c r="I2078">
        <v>12.3</v>
      </c>
      <c r="K2078">
        <v>178.36</v>
      </c>
      <c r="M2078">
        <v>0</v>
      </c>
      <c r="N2078">
        <v>0</v>
      </c>
      <c r="O2078" s="1" t="s">
        <v>22</v>
      </c>
      <c r="P2078">
        <v>9.9</v>
      </c>
      <c r="Q2078">
        <v>9.9</v>
      </c>
      <c r="R2078">
        <v>1016.5</v>
      </c>
      <c r="S2078" s="1" t="s">
        <v>103</v>
      </c>
      <c r="T2078">
        <v>38.969720000000002</v>
      </c>
      <c r="U2078">
        <v>-77.385189999999994</v>
      </c>
      <c r="V2078" s="1" t="s">
        <v>222</v>
      </c>
      <c r="W2078" s="1" t="s">
        <v>22</v>
      </c>
      <c r="X2078" s="1" t="s">
        <v>22</v>
      </c>
      <c r="Y2078" s="1" t="s">
        <v>28</v>
      </c>
    </row>
    <row r="2079" spans="1:25" x14ac:dyDescent="0.25">
      <c r="A2079" s="1" t="s">
        <v>222</v>
      </c>
      <c r="B2079" s="2">
        <v>42256</v>
      </c>
      <c r="C2079">
        <v>73.2</v>
      </c>
      <c r="D2079">
        <v>92.1</v>
      </c>
      <c r="E2079">
        <v>80.599999999999994</v>
      </c>
      <c r="F2079">
        <v>69.900000000000006</v>
      </c>
      <c r="G2079">
        <v>72.430000000000007</v>
      </c>
      <c r="H2079">
        <v>96.2</v>
      </c>
      <c r="I2079">
        <v>8.6999999999999993</v>
      </c>
      <c r="K2079">
        <v>204.7</v>
      </c>
      <c r="M2079">
        <v>0</v>
      </c>
      <c r="N2079">
        <v>0</v>
      </c>
      <c r="O2079" s="1" t="s">
        <v>22</v>
      </c>
      <c r="P2079">
        <v>10</v>
      </c>
      <c r="Q2079">
        <v>58.3</v>
      </c>
      <c r="R2079">
        <v>1012.5</v>
      </c>
      <c r="S2079" s="1" t="s">
        <v>67</v>
      </c>
      <c r="T2079">
        <v>38.969720000000002</v>
      </c>
      <c r="U2079">
        <v>-77.385189999999994</v>
      </c>
      <c r="V2079" s="1" t="s">
        <v>222</v>
      </c>
      <c r="W2079" s="1" t="s">
        <v>22</v>
      </c>
      <c r="X2079" s="1" t="s">
        <v>22</v>
      </c>
      <c r="Y2079" s="1" t="s">
        <v>26</v>
      </c>
    </row>
    <row r="2080" spans="1:25" x14ac:dyDescent="0.25">
      <c r="A2080" s="1" t="s">
        <v>222</v>
      </c>
      <c r="B2080" s="2">
        <v>42257</v>
      </c>
      <c r="C2080">
        <v>67.900000000000006</v>
      </c>
      <c r="D2080">
        <v>77.599999999999994</v>
      </c>
      <c r="E2080">
        <v>73</v>
      </c>
      <c r="F2080">
        <v>68.099999999999994</v>
      </c>
      <c r="G2080">
        <v>84.81</v>
      </c>
      <c r="I2080">
        <v>13.2</v>
      </c>
      <c r="K2080">
        <v>296.88</v>
      </c>
      <c r="M2080">
        <v>0.2</v>
      </c>
      <c r="N2080">
        <v>20.83</v>
      </c>
      <c r="O2080" s="1" t="s">
        <v>22</v>
      </c>
      <c r="P2080">
        <v>9.5</v>
      </c>
      <c r="Q2080">
        <v>95.2</v>
      </c>
      <c r="R2080">
        <v>1008.9</v>
      </c>
      <c r="S2080" s="1" t="s">
        <v>204</v>
      </c>
      <c r="T2080">
        <v>38.969720000000002</v>
      </c>
      <c r="U2080">
        <v>-77.385189999999994</v>
      </c>
      <c r="V2080" s="1" t="s">
        <v>222</v>
      </c>
      <c r="W2080" s="1" t="s">
        <v>22</v>
      </c>
      <c r="X2080" s="1" t="s">
        <v>22</v>
      </c>
      <c r="Y2080" s="1" t="s">
        <v>24</v>
      </c>
    </row>
    <row r="2081" spans="1:25" x14ac:dyDescent="0.25">
      <c r="A2081" s="1" t="s">
        <v>222</v>
      </c>
      <c r="B2081" s="2">
        <v>42258</v>
      </c>
      <c r="C2081">
        <v>61.2</v>
      </c>
      <c r="D2081">
        <v>83</v>
      </c>
      <c r="E2081">
        <v>71.3</v>
      </c>
      <c r="F2081">
        <v>55.7</v>
      </c>
      <c r="G2081">
        <v>61.92</v>
      </c>
      <c r="H2081">
        <v>81.8</v>
      </c>
      <c r="I2081">
        <v>12.7</v>
      </c>
      <c r="K2081">
        <v>283.35000000000002</v>
      </c>
      <c r="M2081">
        <v>0</v>
      </c>
      <c r="N2081">
        <v>0</v>
      </c>
      <c r="O2081" s="1" t="s">
        <v>22</v>
      </c>
      <c r="P2081">
        <v>10</v>
      </c>
      <c r="Q2081">
        <v>34.5</v>
      </c>
      <c r="R2081">
        <v>1009.7</v>
      </c>
      <c r="S2081" s="1" t="s">
        <v>22</v>
      </c>
      <c r="T2081">
        <v>38.969720000000002</v>
      </c>
      <c r="U2081">
        <v>-77.385189999999994</v>
      </c>
      <c r="V2081" s="1" t="s">
        <v>222</v>
      </c>
      <c r="W2081" s="1" t="s">
        <v>22</v>
      </c>
      <c r="X2081" s="1" t="s">
        <v>22</v>
      </c>
      <c r="Y2081" s="1" t="s">
        <v>26</v>
      </c>
    </row>
    <row r="2082" spans="1:25" x14ac:dyDescent="0.25">
      <c r="A2082" s="1" t="s">
        <v>222</v>
      </c>
      <c r="B2082" s="2">
        <v>42259</v>
      </c>
      <c r="C2082">
        <v>57.3</v>
      </c>
      <c r="D2082">
        <v>72.8</v>
      </c>
      <c r="E2082">
        <v>65.599999999999994</v>
      </c>
      <c r="F2082">
        <v>62.5</v>
      </c>
      <c r="G2082">
        <v>90.04</v>
      </c>
      <c r="I2082">
        <v>7.8</v>
      </c>
      <c r="K2082">
        <v>245</v>
      </c>
      <c r="M2082">
        <v>0.2</v>
      </c>
      <c r="N2082">
        <v>20.83</v>
      </c>
      <c r="O2082" s="1" t="s">
        <v>22</v>
      </c>
      <c r="P2082">
        <v>8</v>
      </c>
      <c r="Q2082">
        <v>80.7</v>
      </c>
      <c r="R2082">
        <v>1006.9</v>
      </c>
      <c r="S2082" s="1" t="s">
        <v>94</v>
      </c>
      <c r="T2082">
        <v>38.969720000000002</v>
      </c>
      <c r="U2082">
        <v>-77.385189999999994</v>
      </c>
      <c r="V2082" s="1" t="s">
        <v>222</v>
      </c>
      <c r="W2082" s="1" t="s">
        <v>22</v>
      </c>
      <c r="X2082" s="1" t="s">
        <v>22</v>
      </c>
      <c r="Y2082" s="1" t="s">
        <v>24</v>
      </c>
    </row>
    <row r="2083" spans="1:25" x14ac:dyDescent="0.25">
      <c r="A2083" s="1" t="s">
        <v>222</v>
      </c>
      <c r="B2083" s="2">
        <v>42260</v>
      </c>
      <c r="C2083">
        <v>56.6</v>
      </c>
      <c r="D2083">
        <v>71</v>
      </c>
      <c r="E2083">
        <v>64.400000000000006</v>
      </c>
      <c r="F2083">
        <v>49.4</v>
      </c>
      <c r="G2083">
        <v>59.68</v>
      </c>
      <c r="I2083">
        <v>18</v>
      </c>
      <c r="K2083">
        <v>303.70999999999998</v>
      </c>
      <c r="M2083">
        <v>0</v>
      </c>
      <c r="N2083">
        <v>0</v>
      </c>
      <c r="O2083" s="1" t="s">
        <v>22</v>
      </c>
      <c r="P2083">
        <v>10</v>
      </c>
      <c r="Q2083">
        <v>68.2</v>
      </c>
      <c r="R2083">
        <v>1010.4</v>
      </c>
      <c r="S2083" s="1" t="s">
        <v>22</v>
      </c>
      <c r="T2083">
        <v>38.969720000000002</v>
      </c>
      <c r="U2083">
        <v>-77.385189999999994</v>
      </c>
      <c r="V2083" s="1" t="s">
        <v>222</v>
      </c>
      <c r="W2083" s="1" t="s">
        <v>22</v>
      </c>
      <c r="X2083" s="1" t="s">
        <v>22</v>
      </c>
      <c r="Y2083" s="1" t="s">
        <v>26</v>
      </c>
    </row>
    <row r="2084" spans="1:25" x14ac:dyDescent="0.25">
      <c r="A2084" s="1" t="s">
        <v>222</v>
      </c>
      <c r="B2084" s="2">
        <v>42261</v>
      </c>
      <c r="C2084">
        <v>49.4</v>
      </c>
      <c r="D2084">
        <v>77.2</v>
      </c>
      <c r="E2084">
        <v>63.5</v>
      </c>
      <c r="F2084">
        <v>45.1</v>
      </c>
      <c r="G2084">
        <v>55.09</v>
      </c>
      <c r="I2084">
        <v>17.600000000000001</v>
      </c>
      <c r="K2084">
        <v>243.54</v>
      </c>
      <c r="L2084">
        <v>48.3</v>
      </c>
      <c r="M2084">
        <v>0</v>
      </c>
      <c r="N2084">
        <v>0</v>
      </c>
      <c r="O2084" s="1" t="s">
        <v>22</v>
      </c>
      <c r="P2084">
        <v>10</v>
      </c>
      <c r="Q2084">
        <v>6.4</v>
      </c>
      <c r="R2084">
        <v>1020.7</v>
      </c>
      <c r="S2084" s="1" t="s">
        <v>22</v>
      </c>
      <c r="T2084">
        <v>38.969720000000002</v>
      </c>
      <c r="U2084">
        <v>-77.385189999999994</v>
      </c>
      <c r="V2084" s="1" t="s">
        <v>222</v>
      </c>
      <c r="W2084" s="1" t="s">
        <v>22</v>
      </c>
      <c r="X2084" s="1" t="s">
        <v>22</v>
      </c>
      <c r="Y2084" s="1" t="s">
        <v>28</v>
      </c>
    </row>
    <row r="2085" spans="1:25" x14ac:dyDescent="0.25">
      <c r="A2085" s="1" t="s">
        <v>222</v>
      </c>
      <c r="B2085" s="2">
        <v>42262</v>
      </c>
      <c r="C2085">
        <v>48.4</v>
      </c>
      <c r="D2085">
        <v>82.9</v>
      </c>
      <c r="E2085">
        <v>66.099999999999994</v>
      </c>
      <c r="F2085">
        <v>50.1</v>
      </c>
      <c r="G2085">
        <v>61.89</v>
      </c>
      <c r="H2085">
        <v>81.099999999999994</v>
      </c>
      <c r="I2085">
        <v>6.8</v>
      </c>
      <c r="K2085">
        <v>262.12</v>
      </c>
      <c r="M2085">
        <v>0</v>
      </c>
      <c r="N2085">
        <v>0</v>
      </c>
      <c r="O2085" s="1" t="s">
        <v>22</v>
      </c>
      <c r="P2085">
        <v>10</v>
      </c>
      <c r="Q2085">
        <v>30.6</v>
      </c>
      <c r="R2085">
        <v>1027</v>
      </c>
      <c r="S2085" s="1" t="s">
        <v>61</v>
      </c>
      <c r="T2085">
        <v>38.969720000000002</v>
      </c>
      <c r="U2085">
        <v>-77.385189999999994</v>
      </c>
      <c r="V2085" s="1" t="s">
        <v>222</v>
      </c>
      <c r="W2085" s="1" t="s">
        <v>22</v>
      </c>
      <c r="X2085" s="1" t="s">
        <v>22</v>
      </c>
      <c r="Y2085" s="1" t="s">
        <v>26</v>
      </c>
    </row>
    <row r="2086" spans="1:25" x14ac:dyDescent="0.25">
      <c r="A2086" s="1" t="s">
        <v>222</v>
      </c>
      <c r="B2086" s="2">
        <v>42263</v>
      </c>
      <c r="C2086">
        <v>51.5</v>
      </c>
      <c r="D2086">
        <v>84.2</v>
      </c>
      <c r="E2086">
        <v>68.3</v>
      </c>
      <c r="F2086">
        <v>53.4</v>
      </c>
      <c r="G2086">
        <v>64.38</v>
      </c>
      <c r="H2086">
        <v>82.7</v>
      </c>
      <c r="I2086">
        <v>7.5</v>
      </c>
      <c r="K2086">
        <v>239</v>
      </c>
      <c r="M2086">
        <v>0</v>
      </c>
      <c r="N2086">
        <v>0</v>
      </c>
      <c r="O2086" s="1" t="s">
        <v>22</v>
      </c>
      <c r="P2086">
        <v>10</v>
      </c>
      <c r="Q2086">
        <v>44.5</v>
      </c>
      <c r="R2086">
        <v>1026.3</v>
      </c>
      <c r="S2086" s="1" t="s">
        <v>22</v>
      </c>
      <c r="T2086">
        <v>38.969720000000002</v>
      </c>
      <c r="U2086">
        <v>-77.385189999999994</v>
      </c>
      <c r="V2086" s="1" t="s">
        <v>222</v>
      </c>
      <c r="W2086" s="1" t="s">
        <v>22</v>
      </c>
      <c r="X2086" s="1" t="s">
        <v>22</v>
      </c>
      <c r="Y2086" s="1" t="s">
        <v>26</v>
      </c>
    </row>
    <row r="2087" spans="1:25" x14ac:dyDescent="0.25">
      <c r="A2087" s="1" t="s">
        <v>222</v>
      </c>
      <c r="B2087" s="2">
        <v>42264</v>
      </c>
      <c r="C2087">
        <v>53.3</v>
      </c>
      <c r="D2087">
        <v>86</v>
      </c>
      <c r="E2087">
        <v>70.099999999999994</v>
      </c>
      <c r="F2087">
        <v>55.6</v>
      </c>
      <c r="G2087">
        <v>65.39</v>
      </c>
      <c r="H2087">
        <v>84.2</v>
      </c>
      <c r="I2087">
        <v>8.9</v>
      </c>
      <c r="K2087">
        <v>207.71</v>
      </c>
      <c r="M2087">
        <v>0</v>
      </c>
      <c r="N2087">
        <v>0</v>
      </c>
      <c r="O2087" s="1" t="s">
        <v>22</v>
      </c>
      <c r="P2087">
        <v>9.9</v>
      </c>
      <c r="Q2087">
        <v>16.100000000000001</v>
      </c>
      <c r="R2087">
        <v>1021.2</v>
      </c>
      <c r="S2087" s="1" t="s">
        <v>22</v>
      </c>
      <c r="T2087">
        <v>38.969720000000002</v>
      </c>
      <c r="U2087">
        <v>-77.385189999999994</v>
      </c>
      <c r="V2087" s="1" t="s">
        <v>222</v>
      </c>
      <c r="W2087" s="1" t="s">
        <v>22</v>
      </c>
      <c r="X2087" s="1" t="s">
        <v>22</v>
      </c>
      <c r="Y2087" s="1" t="s">
        <v>28</v>
      </c>
    </row>
    <row r="2088" spans="1:25" x14ac:dyDescent="0.25">
      <c r="A2088" s="1" t="s">
        <v>222</v>
      </c>
      <c r="B2088" s="2">
        <v>42265</v>
      </c>
      <c r="C2088">
        <v>57</v>
      </c>
      <c r="D2088">
        <v>84.2</v>
      </c>
      <c r="E2088">
        <v>71.5</v>
      </c>
      <c r="F2088">
        <v>58</v>
      </c>
      <c r="G2088">
        <v>66.55</v>
      </c>
      <c r="H2088">
        <v>83.3</v>
      </c>
      <c r="I2088">
        <v>8.6</v>
      </c>
      <c r="K2088">
        <v>181.76</v>
      </c>
      <c r="M2088">
        <v>0</v>
      </c>
      <c r="N2088">
        <v>0</v>
      </c>
      <c r="O2088" s="1" t="s">
        <v>22</v>
      </c>
      <c r="P2088">
        <v>9.6</v>
      </c>
      <c r="Q2088">
        <v>13.4</v>
      </c>
      <c r="R2088">
        <v>1016.5</v>
      </c>
      <c r="S2088" s="1" t="s">
        <v>98</v>
      </c>
      <c r="T2088">
        <v>38.969720000000002</v>
      </c>
      <c r="U2088">
        <v>-77.385189999999994</v>
      </c>
      <c r="V2088" s="1" t="s">
        <v>222</v>
      </c>
      <c r="W2088" s="1" t="s">
        <v>22</v>
      </c>
      <c r="X2088" s="1" t="s">
        <v>22</v>
      </c>
      <c r="Y2088" s="1" t="s">
        <v>28</v>
      </c>
    </row>
    <row r="2089" spans="1:25" x14ac:dyDescent="0.25">
      <c r="A2089" s="1" t="s">
        <v>222</v>
      </c>
      <c r="B2089" s="2">
        <v>42266</v>
      </c>
      <c r="C2089">
        <v>61.3</v>
      </c>
      <c r="D2089">
        <v>85.1</v>
      </c>
      <c r="E2089">
        <v>73.3</v>
      </c>
      <c r="F2089">
        <v>61.6</v>
      </c>
      <c r="G2089">
        <v>69.959999999999994</v>
      </c>
      <c r="H2089">
        <v>85.1</v>
      </c>
      <c r="I2089">
        <v>11.5</v>
      </c>
      <c r="K2089">
        <v>172.52</v>
      </c>
      <c r="M2089">
        <v>0</v>
      </c>
      <c r="N2089">
        <v>0</v>
      </c>
      <c r="O2089" s="1" t="s">
        <v>22</v>
      </c>
      <c r="P2089">
        <v>9.1999999999999993</v>
      </c>
      <c r="Q2089">
        <v>47.1</v>
      </c>
      <c r="R2089">
        <v>1013.2</v>
      </c>
      <c r="S2089" s="1" t="s">
        <v>77</v>
      </c>
      <c r="T2089">
        <v>38.969720000000002</v>
      </c>
      <c r="U2089">
        <v>-77.385189999999994</v>
      </c>
      <c r="V2089" s="1" t="s">
        <v>222</v>
      </c>
      <c r="W2089" s="1" t="s">
        <v>22</v>
      </c>
      <c r="X2089" s="1" t="s">
        <v>22</v>
      </c>
      <c r="Y2089" s="1" t="s">
        <v>26</v>
      </c>
    </row>
    <row r="2090" spans="1:25" x14ac:dyDescent="0.25">
      <c r="A2090" s="1" t="s">
        <v>222</v>
      </c>
      <c r="B2090" s="2">
        <v>42267</v>
      </c>
      <c r="C2090">
        <v>64.3</v>
      </c>
      <c r="D2090">
        <v>79</v>
      </c>
      <c r="E2090">
        <v>70.7</v>
      </c>
      <c r="F2090">
        <v>53.6</v>
      </c>
      <c r="G2090">
        <v>57.11</v>
      </c>
      <c r="I2090">
        <v>14.5</v>
      </c>
      <c r="K2090">
        <v>207.33</v>
      </c>
      <c r="M2090">
        <v>0</v>
      </c>
      <c r="N2090">
        <v>0</v>
      </c>
      <c r="O2090" s="1" t="s">
        <v>22</v>
      </c>
      <c r="P2090">
        <v>10</v>
      </c>
      <c r="Q2090">
        <v>50.8</v>
      </c>
      <c r="R2090">
        <v>1015.4</v>
      </c>
      <c r="S2090" s="1" t="s">
        <v>22</v>
      </c>
      <c r="T2090">
        <v>38.969720000000002</v>
      </c>
      <c r="U2090">
        <v>-77.385189999999994</v>
      </c>
      <c r="V2090" s="1" t="s">
        <v>222</v>
      </c>
      <c r="W2090" s="1" t="s">
        <v>22</v>
      </c>
      <c r="X2090" s="1" t="s">
        <v>22</v>
      </c>
      <c r="Y2090" s="1" t="s">
        <v>26</v>
      </c>
    </row>
    <row r="2091" spans="1:25" x14ac:dyDescent="0.25">
      <c r="A2091" s="1" t="s">
        <v>222</v>
      </c>
      <c r="B2091" s="2">
        <v>42268</v>
      </c>
      <c r="C2091">
        <v>59</v>
      </c>
      <c r="D2091">
        <v>65.7</v>
      </c>
      <c r="E2091">
        <v>62.8</v>
      </c>
      <c r="F2091">
        <v>51.9</v>
      </c>
      <c r="G2091">
        <v>68.349999999999994</v>
      </c>
      <c r="I2091">
        <v>9.3000000000000007</v>
      </c>
      <c r="K2091">
        <v>63.88</v>
      </c>
      <c r="M2091">
        <v>0.1</v>
      </c>
      <c r="N2091">
        <v>16.670000000000002</v>
      </c>
      <c r="O2091" s="1" t="s">
        <v>22</v>
      </c>
      <c r="P2091">
        <v>9.9</v>
      </c>
      <c r="Q2091">
        <v>90.8</v>
      </c>
      <c r="R2091">
        <v>1020.6</v>
      </c>
      <c r="S2091" s="1" t="s">
        <v>346</v>
      </c>
      <c r="T2091">
        <v>38.969720000000002</v>
      </c>
      <c r="U2091">
        <v>-77.385189999999994</v>
      </c>
      <c r="V2091" s="1" t="s">
        <v>222</v>
      </c>
      <c r="W2091" s="1" t="s">
        <v>22</v>
      </c>
      <c r="X2091" s="1" t="s">
        <v>22</v>
      </c>
      <c r="Y2091" s="1" t="s">
        <v>24</v>
      </c>
    </row>
    <row r="2092" spans="1:25" x14ac:dyDescent="0.25">
      <c r="A2092" s="1" t="s">
        <v>222</v>
      </c>
      <c r="B2092" s="2">
        <v>42269</v>
      </c>
      <c r="C2092">
        <v>57.9</v>
      </c>
      <c r="D2092">
        <v>73.900000000000006</v>
      </c>
      <c r="E2092">
        <v>63.8</v>
      </c>
      <c r="F2092">
        <v>55.8</v>
      </c>
      <c r="G2092">
        <v>77.23</v>
      </c>
      <c r="I2092">
        <v>10.7</v>
      </c>
      <c r="K2092">
        <v>155.38</v>
      </c>
      <c r="M2092">
        <v>0.3</v>
      </c>
      <c r="N2092">
        <v>20.83</v>
      </c>
      <c r="O2092" s="1" t="s">
        <v>22</v>
      </c>
      <c r="P2092">
        <v>9.4</v>
      </c>
      <c r="Q2092">
        <v>77.400000000000006</v>
      </c>
      <c r="R2092">
        <v>1023.3</v>
      </c>
      <c r="S2092" s="1" t="s">
        <v>68</v>
      </c>
      <c r="T2092">
        <v>38.969720000000002</v>
      </c>
      <c r="U2092">
        <v>-77.385189999999994</v>
      </c>
      <c r="V2092" s="1" t="s">
        <v>222</v>
      </c>
      <c r="W2092" s="1" t="s">
        <v>22</v>
      </c>
      <c r="X2092" s="1" t="s">
        <v>22</v>
      </c>
      <c r="Y2092" s="1" t="s">
        <v>24</v>
      </c>
    </row>
    <row r="2093" spans="1:25" x14ac:dyDescent="0.25">
      <c r="A2093" s="1" t="s">
        <v>222</v>
      </c>
      <c r="B2093" s="2">
        <v>42270</v>
      </c>
      <c r="C2093">
        <v>55.9</v>
      </c>
      <c r="D2093">
        <v>78.7</v>
      </c>
      <c r="E2093">
        <v>65.599999999999994</v>
      </c>
      <c r="F2093">
        <v>52.4</v>
      </c>
      <c r="G2093">
        <v>65.98</v>
      </c>
      <c r="I2093">
        <v>9.8000000000000007</v>
      </c>
      <c r="K2093">
        <v>149.38</v>
      </c>
      <c r="M2093">
        <v>0</v>
      </c>
      <c r="N2093">
        <v>0</v>
      </c>
      <c r="O2093" s="1" t="s">
        <v>22</v>
      </c>
      <c r="P2093">
        <v>10</v>
      </c>
      <c r="Q2093">
        <v>41.5</v>
      </c>
      <c r="R2093">
        <v>1023.6</v>
      </c>
      <c r="S2093" s="1" t="s">
        <v>22</v>
      </c>
      <c r="T2093">
        <v>38.969720000000002</v>
      </c>
      <c r="U2093">
        <v>-77.385189999999994</v>
      </c>
      <c r="V2093" s="1" t="s">
        <v>222</v>
      </c>
      <c r="W2093" s="1" t="s">
        <v>22</v>
      </c>
      <c r="X2093" s="1" t="s">
        <v>22</v>
      </c>
      <c r="Y2093" s="1" t="s">
        <v>26</v>
      </c>
    </row>
    <row r="2094" spans="1:25" x14ac:dyDescent="0.25">
      <c r="A2094" s="1" t="s">
        <v>222</v>
      </c>
      <c r="B2094" s="2">
        <v>42271</v>
      </c>
      <c r="C2094">
        <v>53.6</v>
      </c>
      <c r="D2094">
        <v>78.900000000000006</v>
      </c>
      <c r="E2094">
        <v>65.2</v>
      </c>
      <c r="F2094">
        <v>50.8</v>
      </c>
      <c r="G2094">
        <v>63.83</v>
      </c>
      <c r="I2094">
        <v>11.8</v>
      </c>
      <c r="K2094">
        <v>187.52</v>
      </c>
      <c r="M2094">
        <v>0</v>
      </c>
      <c r="N2094">
        <v>0</v>
      </c>
      <c r="O2094" s="1" t="s">
        <v>22</v>
      </c>
      <c r="P2094">
        <v>10</v>
      </c>
      <c r="Q2094">
        <v>68</v>
      </c>
      <c r="R2094">
        <v>1024.5</v>
      </c>
      <c r="S2094" s="1" t="s">
        <v>76</v>
      </c>
      <c r="T2094">
        <v>38.969720000000002</v>
      </c>
      <c r="U2094">
        <v>-77.385189999999994</v>
      </c>
      <c r="V2094" s="1" t="s">
        <v>222</v>
      </c>
      <c r="W2094" s="1" t="s">
        <v>22</v>
      </c>
      <c r="X2094" s="1" t="s">
        <v>22</v>
      </c>
      <c r="Y2094" s="1" t="s">
        <v>26</v>
      </c>
    </row>
    <row r="2095" spans="1:25" x14ac:dyDescent="0.25">
      <c r="A2095" s="1" t="s">
        <v>222</v>
      </c>
      <c r="B2095" s="2">
        <v>42272</v>
      </c>
      <c r="C2095">
        <v>59.2</v>
      </c>
      <c r="D2095">
        <v>71</v>
      </c>
      <c r="E2095">
        <v>64.8</v>
      </c>
      <c r="F2095">
        <v>56.3</v>
      </c>
      <c r="G2095">
        <v>74.180000000000007</v>
      </c>
      <c r="I2095">
        <v>11.8</v>
      </c>
      <c r="K2095">
        <v>94.57</v>
      </c>
      <c r="M2095">
        <v>0</v>
      </c>
      <c r="N2095">
        <v>0</v>
      </c>
      <c r="O2095" s="1" t="s">
        <v>22</v>
      </c>
      <c r="P2095">
        <v>10</v>
      </c>
      <c r="Q2095">
        <v>86.4</v>
      </c>
      <c r="R2095">
        <v>1025.3</v>
      </c>
      <c r="S2095" s="1" t="s">
        <v>89</v>
      </c>
      <c r="T2095">
        <v>38.969720000000002</v>
      </c>
      <c r="U2095">
        <v>-77.385189999999994</v>
      </c>
      <c r="V2095" s="1" t="s">
        <v>222</v>
      </c>
      <c r="W2095" s="1" t="s">
        <v>22</v>
      </c>
      <c r="X2095" s="1" t="s">
        <v>22</v>
      </c>
      <c r="Y2095" s="1" t="s">
        <v>23</v>
      </c>
    </row>
    <row r="2096" spans="1:25" x14ac:dyDescent="0.25">
      <c r="A2096" s="1" t="s">
        <v>222</v>
      </c>
      <c r="B2096" s="2">
        <v>42273</v>
      </c>
      <c r="C2096">
        <v>60.5</v>
      </c>
      <c r="D2096">
        <v>72.2</v>
      </c>
      <c r="E2096">
        <v>65.2</v>
      </c>
      <c r="F2096">
        <v>53.3</v>
      </c>
      <c r="G2096">
        <v>65.989999999999995</v>
      </c>
      <c r="I2096">
        <v>15.3</v>
      </c>
      <c r="K2096">
        <v>56.08</v>
      </c>
      <c r="M2096">
        <v>0</v>
      </c>
      <c r="N2096">
        <v>8.33</v>
      </c>
      <c r="O2096" s="1" t="s">
        <v>22</v>
      </c>
      <c r="P2096">
        <v>10</v>
      </c>
      <c r="Q2096">
        <v>88.7</v>
      </c>
      <c r="R2096">
        <v>1027.3</v>
      </c>
      <c r="S2096" s="1" t="s">
        <v>67</v>
      </c>
      <c r="T2096">
        <v>38.969720000000002</v>
      </c>
      <c r="U2096">
        <v>-77.385189999999994</v>
      </c>
      <c r="V2096" s="1" t="s">
        <v>222</v>
      </c>
      <c r="W2096" s="1" t="s">
        <v>22</v>
      </c>
      <c r="X2096" s="1" t="s">
        <v>22</v>
      </c>
      <c r="Y2096" s="1" t="s">
        <v>23</v>
      </c>
    </row>
    <row r="2097" spans="1:25" x14ac:dyDescent="0.25">
      <c r="A2097" s="1" t="s">
        <v>222</v>
      </c>
      <c r="B2097" s="2">
        <v>42274</v>
      </c>
      <c r="C2097">
        <v>59</v>
      </c>
      <c r="D2097">
        <v>71.8</v>
      </c>
      <c r="E2097">
        <v>65.3</v>
      </c>
      <c r="F2097">
        <v>57.5</v>
      </c>
      <c r="G2097">
        <v>76.23</v>
      </c>
      <c r="I2097">
        <v>10.8</v>
      </c>
      <c r="K2097">
        <v>80.83</v>
      </c>
      <c r="M2097">
        <v>0</v>
      </c>
      <c r="N2097">
        <v>0</v>
      </c>
      <c r="O2097" s="1" t="s">
        <v>22</v>
      </c>
      <c r="P2097">
        <v>10</v>
      </c>
      <c r="Q2097">
        <v>92.5</v>
      </c>
      <c r="R2097">
        <v>1026.9000000000001</v>
      </c>
      <c r="S2097" s="1" t="s">
        <v>22</v>
      </c>
      <c r="T2097">
        <v>38.969720000000002</v>
      </c>
      <c r="U2097">
        <v>-77.385189999999994</v>
      </c>
      <c r="V2097" s="1" t="s">
        <v>222</v>
      </c>
      <c r="W2097" s="1" t="s">
        <v>22</v>
      </c>
      <c r="X2097" s="1" t="s">
        <v>22</v>
      </c>
      <c r="Y2097" s="1" t="s">
        <v>23</v>
      </c>
    </row>
    <row r="2098" spans="1:25" x14ac:dyDescent="0.25">
      <c r="A2098" s="1" t="s">
        <v>222</v>
      </c>
      <c r="B2098" s="2">
        <v>42275</v>
      </c>
      <c r="C2098">
        <v>65</v>
      </c>
      <c r="D2098">
        <v>79.8</v>
      </c>
      <c r="E2098">
        <v>71.2</v>
      </c>
      <c r="F2098">
        <v>64.900000000000006</v>
      </c>
      <c r="G2098">
        <v>81.23</v>
      </c>
      <c r="I2098">
        <v>10.3</v>
      </c>
      <c r="K2098">
        <v>99.67</v>
      </c>
      <c r="M2098">
        <v>0</v>
      </c>
      <c r="N2098">
        <v>4.17</v>
      </c>
      <c r="O2098" s="1" t="s">
        <v>22</v>
      </c>
      <c r="P2098">
        <v>9.1999999999999993</v>
      </c>
      <c r="Q2098">
        <v>93.8</v>
      </c>
      <c r="R2098">
        <v>1021.4</v>
      </c>
      <c r="S2098" s="1" t="s">
        <v>77</v>
      </c>
      <c r="T2098">
        <v>38.969720000000002</v>
      </c>
      <c r="U2098">
        <v>-77.385189999999994</v>
      </c>
      <c r="V2098" s="1" t="s">
        <v>222</v>
      </c>
      <c r="W2098" s="1" t="s">
        <v>22</v>
      </c>
      <c r="X2098" s="1" t="s">
        <v>22</v>
      </c>
      <c r="Y2098" s="1" t="s">
        <v>23</v>
      </c>
    </row>
    <row r="2099" spans="1:25" x14ac:dyDescent="0.25">
      <c r="A2099" s="1" t="s">
        <v>222</v>
      </c>
      <c r="B2099" s="2">
        <v>42276</v>
      </c>
      <c r="C2099">
        <v>69.2</v>
      </c>
      <c r="D2099">
        <v>78.900000000000006</v>
      </c>
      <c r="E2099">
        <v>73.2</v>
      </c>
      <c r="F2099">
        <v>70</v>
      </c>
      <c r="G2099">
        <v>89.97</v>
      </c>
      <c r="I2099">
        <v>12.3</v>
      </c>
      <c r="J2099">
        <v>32.200000000000003</v>
      </c>
      <c r="K2099">
        <v>131.30000000000001</v>
      </c>
      <c r="M2099">
        <v>1.7</v>
      </c>
      <c r="N2099">
        <v>33.33</v>
      </c>
      <c r="O2099" s="1" t="s">
        <v>22</v>
      </c>
      <c r="P2099">
        <v>7.5</v>
      </c>
      <c r="Q2099">
        <v>93.9</v>
      </c>
      <c r="R2099">
        <v>1013.9</v>
      </c>
      <c r="S2099" s="1" t="s">
        <v>184</v>
      </c>
      <c r="T2099">
        <v>38.969720000000002</v>
      </c>
      <c r="U2099">
        <v>-77.385189999999994</v>
      </c>
      <c r="V2099" s="1" t="s">
        <v>222</v>
      </c>
      <c r="W2099" s="1" t="s">
        <v>22</v>
      </c>
      <c r="X2099" s="1" t="s">
        <v>22</v>
      </c>
      <c r="Y2099" s="1" t="s">
        <v>24</v>
      </c>
    </row>
    <row r="2100" spans="1:25" x14ac:dyDescent="0.25">
      <c r="A2100" s="1" t="s">
        <v>222</v>
      </c>
      <c r="B2100" s="2">
        <v>42277</v>
      </c>
      <c r="C2100">
        <v>64</v>
      </c>
      <c r="D2100">
        <v>71.900000000000006</v>
      </c>
      <c r="E2100">
        <v>70.400000000000006</v>
      </c>
      <c r="F2100">
        <v>66</v>
      </c>
      <c r="G2100">
        <v>86.8</v>
      </c>
      <c r="I2100">
        <v>16.2</v>
      </c>
      <c r="J2100">
        <v>32.200000000000003</v>
      </c>
      <c r="K2100">
        <v>255.1</v>
      </c>
      <c r="M2100">
        <v>0</v>
      </c>
      <c r="N2100">
        <v>12.5</v>
      </c>
      <c r="O2100" s="1" t="s">
        <v>22</v>
      </c>
      <c r="P2100">
        <v>6.1</v>
      </c>
      <c r="Q2100">
        <v>95.1</v>
      </c>
      <c r="R2100">
        <v>1008.7</v>
      </c>
      <c r="S2100" s="1" t="s">
        <v>337</v>
      </c>
      <c r="T2100">
        <v>38.969720000000002</v>
      </c>
      <c r="U2100">
        <v>-77.385189999999994</v>
      </c>
      <c r="V2100" s="1" t="s">
        <v>222</v>
      </c>
      <c r="W2100" s="1" t="s">
        <v>22</v>
      </c>
      <c r="X2100" s="1" t="s">
        <v>22</v>
      </c>
      <c r="Y2100" s="1" t="s">
        <v>23</v>
      </c>
    </row>
    <row r="2101" spans="1:25" x14ac:dyDescent="0.25">
      <c r="A2101" s="1" t="s">
        <v>222</v>
      </c>
      <c r="B2101" s="2">
        <v>42278</v>
      </c>
      <c r="C2101">
        <v>53.9</v>
      </c>
      <c r="D2101">
        <v>62.1</v>
      </c>
      <c r="E2101">
        <v>55.9</v>
      </c>
      <c r="F2101">
        <v>53.6</v>
      </c>
      <c r="G2101">
        <v>91.94</v>
      </c>
      <c r="I2101">
        <v>13.9</v>
      </c>
      <c r="K2101">
        <v>278.42</v>
      </c>
      <c r="M2101">
        <v>0.2</v>
      </c>
      <c r="N2101">
        <v>50</v>
      </c>
      <c r="O2101" s="1" t="s">
        <v>22</v>
      </c>
      <c r="P2101">
        <v>4.5999999999999996</v>
      </c>
      <c r="Q2101">
        <v>99</v>
      </c>
      <c r="R2101">
        <v>1016.9</v>
      </c>
      <c r="S2101" s="1" t="s">
        <v>137</v>
      </c>
      <c r="T2101">
        <v>38.969720000000002</v>
      </c>
      <c r="U2101">
        <v>-77.385189999999994</v>
      </c>
      <c r="V2101" s="1" t="s">
        <v>222</v>
      </c>
      <c r="W2101" s="1" t="s">
        <v>22</v>
      </c>
      <c r="X2101" s="1" t="s">
        <v>22</v>
      </c>
      <c r="Y2101" s="1" t="s">
        <v>24</v>
      </c>
    </row>
    <row r="2102" spans="1:25" x14ac:dyDescent="0.25">
      <c r="A2102" s="1" t="s">
        <v>222</v>
      </c>
      <c r="B2102" s="2">
        <v>42279</v>
      </c>
      <c r="C2102">
        <v>48.9</v>
      </c>
      <c r="D2102">
        <v>56</v>
      </c>
      <c r="E2102">
        <v>52.1</v>
      </c>
      <c r="F2102">
        <v>49.9</v>
      </c>
      <c r="G2102">
        <v>92.18</v>
      </c>
      <c r="I2102">
        <v>16.8</v>
      </c>
      <c r="K2102">
        <v>80.75</v>
      </c>
      <c r="L2102">
        <v>44.4</v>
      </c>
      <c r="M2102">
        <v>1.1000000000000001</v>
      </c>
      <c r="N2102">
        <v>95.83</v>
      </c>
      <c r="O2102" s="1" t="s">
        <v>22</v>
      </c>
      <c r="P2102">
        <v>5.9</v>
      </c>
      <c r="Q2102">
        <v>100</v>
      </c>
      <c r="R2102">
        <v>1019.1</v>
      </c>
      <c r="S2102" s="1" t="s">
        <v>93</v>
      </c>
      <c r="T2102">
        <v>38.969720000000002</v>
      </c>
      <c r="U2102">
        <v>-77.385189999999994</v>
      </c>
      <c r="V2102" s="1" t="s">
        <v>222</v>
      </c>
      <c r="W2102" s="1" t="s">
        <v>22</v>
      </c>
      <c r="X2102" s="1" t="s">
        <v>22</v>
      </c>
      <c r="Y2102" s="1" t="s">
        <v>24</v>
      </c>
    </row>
    <row r="2103" spans="1:25" x14ac:dyDescent="0.25">
      <c r="A2103" s="1" t="s">
        <v>222</v>
      </c>
      <c r="B2103" s="2">
        <v>42280</v>
      </c>
      <c r="C2103">
        <v>47.7</v>
      </c>
      <c r="D2103">
        <v>55.9</v>
      </c>
      <c r="E2103">
        <v>51.4</v>
      </c>
      <c r="F2103">
        <v>49.4</v>
      </c>
      <c r="G2103">
        <v>92.85</v>
      </c>
      <c r="I2103">
        <v>17</v>
      </c>
      <c r="K2103">
        <v>26.67</v>
      </c>
      <c r="L2103">
        <v>42</v>
      </c>
      <c r="M2103">
        <v>0.4</v>
      </c>
      <c r="N2103">
        <v>45.83</v>
      </c>
      <c r="O2103" s="1" t="s">
        <v>22</v>
      </c>
      <c r="P2103">
        <v>5.2</v>
      </c>
      <c r="Q2103">
        <v>100</v>
      </c>
      <c r="R2103">
        <v>1020.2</v>
      </c>
      <c r="S2103" s="1" t="s">
        <v>201</v>
      </c>
      <c r="T2103">
        <v>38.969720000000002</v>
      </c>
      <c r="U2103">
        <v>-77.385189999999994</v>
      </c>
      <c r="V2103" s="1" t="s">
        <v>222</v>
      </c>
      <c r="W2103" s="1" t="s">
        <v>22</v>
      </c>
      <c r="X2103" s="1" t="s">
        <v>22</v>
      </c>
      <c r="Y2103" s="1" t="s">
        <v>24</v>
      </c>
    </row>
    <row r="2104" spans="1:25" x14ac:dyDescent="0.25">
      <c r="A2104" s="1" t="s">
        <v>222</v>
      </c>
      <c r="B2104" s="2">
        <v>42281</v>
      </c>
      <c r="C2104">
        <v>52</v>
      </c>
      <c r="D2104">
        <v>57.9</v>
      </c>
      <c r="E2104">
        <v>54.5</v>
      </c>
      <c r="F2104">
        <v>50.3</v>
      </c>
      <c r="G2104">
        <v>86.24</v>
      </c>
      <c r="I2104">
        <v>14.2</v>
      </c>
      <c r="K2104">
        <v>54.25</v>
      </c>
      <c r="M2104">
        <v>0</v>
      </c>
      <c r="N2104">
        <v>4.17</v>
      </c>
      <c r="O2104" s="1" t="s">
        <v>22</v>
      </c>
      <c r="P2104">
        <v>7.7</v>
      </c>
      <c r="Q2104">
        <v>98.8</v>
      </c>
      <c r="R2104">
        <v>1022.6</v>
      </c>
      <c r="S2104" s="1" t="s">
        <v>231</v>
      </c>
      <c r="T2104">
        <v>38.969720000000002</v>
      </c>
      <c r="U2104">
        <v>-77.385189999999994</v>
      </c>
      <c r="V2104" s="1" t="s">
        <v>222</v>
      </c>
      <c r="W2104" s="1" t="s">
        <v>22</v>
      </c>
      <c r="X2104" s="1" t="s">
        <v>22</v>
      </c>
      <c r="Y2104" s="1" t="s">
        <v>23</v>
      </c>
    </row>
    <row r="2105" spans="1:25" x14ac:dyDescent="0.25">
      <c r="A2105" s="1" t="s">
        <v>222</v>
      </c>
      <c r="B2105" s="2">
        <v>42282</v>
      </c>
      <c r="C2105">
        <v>50.1</v>
      </c>
      <c r="D2105">
        <v>66.7</v>
      </c>
      <c r="E2105">
        <v>57.1</v>
      </c>
      <c r="F2105">
        <v>46.9</v>
      </c>
      <c r="G2105">
        <v>70</v>
      </c>
      <c r="I2105">
        <v>10.7</v>
      </c>
      <c r="K2105">
        <v>155.58000000000001</v>
      </c>
      <c r="M2105">
        <v>0</v>
      </c>
      <c r="N2105">
        <v>0</v>
      </c>
      <c r="O2105" s="1" t="s">
        <v>22</v>
      </c>
      <c r="P2105">
        <v>10</v>
      </c>
      <c r="Q2105">
        <v>54</v>
      </c>
      <c r="R2105">
        <v>1020.9</v>
      </c>
      <c r="S2105" s="1" t="s">
        <v>22</v>
      </c>
      <c r="T2105">
        <v>38.969720000000002</v>
      </c>
      <c r="U2105">
        <v>-77.385189999999994</v>
      </c>
      <c r="V2105" s="1" t="s">
        <v>222</v>
      </c>
      <c r="W2105" s="1" t="s">
        <v>22</v>
      </c>
      <c r="X2105" s="1" t="s">
        <v>22</v>
      </c>
      <c r="Y2105" s="1" t="s">
        <v>26</v>
      </c>
    </row>
    <row r="2106" spans="1:25" x14ac:dyDescent="0.25">
      <c r="A2106" s="1" t="s">
        <v>222</v>
      </c>
      <c r="B2106" s="2">
        <v>42283</v>
      </c>
      <c r="C2106">
        <v>45.1</v>
      </c>
      <c r="D2106">
        <v>74</v>
      </c>
      <c r="E2106">
        <v>58.6</v>
      </c>
      <c r="F2106">
        <v>47.9</v>
      </c>
      <c r="G2106">
        <v>71.540000000000006</v>
      </c>
      <c r="I2106">
        <v>8.6999999999999993</v>
      </c>
      <c r="K2106">
        <v>263.29000000000002</v>
      </c>
      <c r="L2106">
        <v>43.8</v>
      </c>
      <c r="M2106">
        <v>0</v>
      </c>
      <c r="N2106">
        <v>0</v>
      </c>
      <c r="O2106" s="1" t="s">
        <v>22</v>
      </c>
      <c r="P2106">
        <v>10</v>
      </c>
      <c r="Q2106">
        <v>23.9</v>
      </c>
      <c r="R2106">
        <v>1017.9</v>
      </c>
      <c r="S2106" s="1" t="s">
        <v>22</v>
      </c>
      <c r="T2106">
        <v>38.969720000000002</v>
      </c>
      <c r="U2106">
        <v>-77.385189999999994</v>
      </c>
      <c r="V2106" s="1" t="s">
        <v>222</v>
      </c>
      <c r="W2106" s="1" t="s">
        <v>22</v>
      </c>
      <c r="X2106" s="1" t="s">
        <v>22</v>
      </c>
      <c r="Y2106" s="1" t="s">
        <v>28</v>
      </c>
    </row>
    <row r="2107" spans="1:25" x14ac:dyDescent="0.25">
      <c r="A2107" s="1" t="s">
        <v>222</v>
      </c>
      <c r="B2107" s="2">
        <v>42284</v>
      </c>
      <c r="C2107">
        <v>53.3</v>
      </c>
      <c r="D2107">
        <v>75.900000000000006</v>
      </c>
      <c r="E2107">
        <v>63.6</v>
      </c>
      <c r="F2107">
        <v>55.3</v>
      </c>
      <c r="G2107">
        <v>76.33</v>
      </c>
      <c r="I2107">
        <v>10.4</v>
      </c>
      <c r="K2107">
        <v>285.54000000000002</v>
      </c>
      <c r="M2107">
        <v>0</v>
      </c>
      <c r="N2107">
        <v>0</v>
      </c>
      <c r="O2107" s="1" t="s">
        <v>22</v>
      </c>
      <c r="P2107">
        <v>10</v>
      </c>
      <c r="Q2107">
        <v>71.900000000000006</v>
      </c>
      <c r="R2107">
        <v>1017.1</v>
      </c>
      <c r="S2107" s="1" t="s">
        <v>22</v>
      </c>
      <c r="T2107">
        <v>38.969720000000002</v>
      </c>
      <c r="U2107">
        <v>-77.385189999999994</v>
      </c>
      <c r="V2107" s="1" t="s">
        <v>222</v>
      </c>
      <c r="W2107" s="1" t="s">
        <v>22</v>
      </c>
      <c r="X2107" s="1" t="s">
        <v>22</v>
      </c>
      <c r="Y2107" s="1" t="s">
        <v>26</v>
      </c>
    </row>
    <row r="2108" spans="1:25" x14ac:dyDescent="0.25">
      <c r="A2108" s="1" t="s">
        <v>222</v>
      </c>
      <c r="B2108" s="2">
        <v>42285</v>
      </c>
      <c r="C2108">
        <v>52.4</v>
      </c>
      <c r="D2108">
        <v>75.2</v>
      </c>
      <c r="E2108">
        <v>63.7</v>
      </c>
      <c r="F2108">
        <v>55.1</v>
      </c>
      <c r="G2108">
        <v>76.08</v>
      </c>
      <c r="I2108">
        <v>8.3000000000000007</v>
      </c>
      <c r="K2108">
        <v>223.94</v>
      </c>
      <c r="M2108">
        <v>0</v>
      </c>
      <c r="N2108">
        <v>0</v>
      </c>
      <c r="O2108" s="1" t="s">
        <v>22</v>
      </c>
      <c r="P2108">
        <v>8.3000000000000007</v>
      </c>
      <c r="Q2108">
        <v>49.7</v>
      </c>
      <c r="R2108">
        <v>1019.3</v>
      </c>
      <c r="S2108" s="1" t="s">
        <v>65</v>
      </c>
      <c r="T2108">
        <v>38.969720000000002</v>
      </c>
      <c r="U2108">
        <v>-77.385189999999994</v>
      </c>
      <c r="V2108" s="1" t="s">
        <v>222</v>
      </c>
      <c r="W2108" s="1" t="s">
        <v>22</v>
      </c>
      <c r="X2108" s="1" t="s">
        <v>22</v>
      </c>
      <c r="Y2108" s="1" t="s">
        <v>26</v>
      </c>
    </row>
    <row r="2109" spans="1:25" x14ac:dyDescent="0.25">
      <c r="A2109" s="1" t="s">
        <v>222</v>
      </c>
      <c r="B2109" s="2">
        <v>42286</v>
      </c>
      <c r="C2109">
        <v>60.3</v>
      </c>
      <c r="D2109">
        <v>79.8</v>
      </c>
      <c r="E2109">
        <v>67.7</v>
      </c>
      <c r="F2109">
        <v>61</v>
      </c>
      <c r="G2109">
        <v>80.099999999999994</v>
      </c>
      <c r="I2109">
        <v>10.199999999999999</v>
      </c>
      <c r="K2109">
        <v>218.67</v>
      </c>
      <c r="M2109">
        <v>0.1</v>
      </c>
      <c r="N2109">
        <v>8.33</v>
      </c>
      <c r="O2109" s="1" t="s">
        <v>22</v>
      </c>
      <c r="P2109">
        <v>8.4</v>
      </c>
      <c r="Q2109">
        <v>84.5</v>
      </c>
      <c r="R2109">
        <v>1014.1</v>
      </c>
      <c r="S2109" s="1" t="s">
        <v>414</v>
      </c>
      <c r="T2109">
        <v>38.969720000000002</v>
      </c>
      <c r="U2109">
        <v>-77.385189999999994</v>
      </c>
      <c r="V2109" s="1" t="s">
        <v>222</v>
      </c>
      <c r="W2109" s="1" t="s">
        <v>22</v>
      </c>
      <c r="X2109" s="1" t="s">
        <v>22</v>
      </c>
      <c r="Y2109" s="1" t="s">
        <v>24</v>
      </c>
    </row>
    <row r="2110" spans="1:25" x14ac:dyDescent="0.25">
      <c r="A2110" s="1" t="s">
        <v>222</v>
      </c>
      <c r="B2110" s="2">
        <v>42287</v>
      </c>
      <c r="C2110">
        <v>45.2</v>
      </c>
      <c r="D2110">
        <v>65</v>
      </c>
      <c r="E2110">
        <v>58.3</v>
      </c>
      <c r="F2110">
        <v>44.3</v>
      </c>
      <c r="G2110">
        <v>61.67</v>
      </c>
      <c r="I2110">
        <v>14.3</v>
      </c>
      <c r="K2110">
        <v>149.05000000000001</v>
      </c>
      <c r="M2110">
        <v>0</v>
      </c>
      <c r="N2110">
        <v>0</v>
      </c>
      <c r="O2110" s="1" t="s">
        <v>22</v>
      </c>
      <c r="P2110">
        <v>10</v>
      </c>
      <c r="Q2110">
        <v>54.4</v>
      </c>
      <c r="R2110">
        <v>1018.9</v>
      </c>
      <c r="S2110" s="1" t="s">
        <v>22</v>
      </c>
      <c r="T2110">
        <v>38.969720000000002</v>
      </c>
      <c r="U2110">
        <v>-77.385189999999994</v>
      </c>
      <c r="V2110" s="1" t="s">
        <v>222</v>
      </c>
      <c r="W2110" s="1" t="s">
        <v>22</v>
      </c>
      <c r="X2110" s="1" t="s">
        <v>22</v>
      </c>
      <c r="Y2110" s="1" t="s">
        <v>26</v>
      </c>
    </row>
    <row r="2111" spans="1:25" x14ac:dyDescent="0.25">
      <c r="A2111" s="1" t="s">
        <v>222</v>
      </c>
      <c r="B2111" s="2">
        <v>42288</v>
      </c>
      <c r="C2111">
        <v>39.200000000000003</v>
      </c>
      <c r="D2111">
        <v>70.2</v>
      </c>
      <c r="E2111">
        <v>53.6</v>
      </c>
      <c r="F2111">
        <v>43.6</v>
      </c>
      <c r="G2111">
        <v>72.930000000000007</v>
      </c>
      <c r="I2111">
        <v>5.5</v>
      </c>
      <c r="K2111">
        <v>244.73</v>
      </c>
      <c r="L2111">
        <v>43.2</v>
      </c>
      <c r="M2111">
        <v>0</v>
      </c>
      <c r="N2111">
        <v>0</v>
      </c>
      <c r="O2111" s="1" t="s">
        <v>22</v>
      </c>
      <c r="P2111">
        <v>10</v>
      </c>
      <c r="Q2111">
        <v>24.6</v>
      </c>
      <c r="R2111">
        <v>1015.6</v>
      </c>
      <c r="S2111" s="1" t="s">
        <v>22</v>
      </c>
      <c r="T2111">
        <v>38.969720000000002</v>
      </c>
      <c r="U2111">
        <v>-77.385189999999994</v>
      </c>
      <c r="V2111" s="1" t="s">
        <v>222</v>
      </c>
      <c r="W2111" s="1" t="s">
        <v>22</v>
      </c>
      <c r="X2111" s="1" t="s">
        <v>22</v>
      </c>
      <c r="Y2111" s="1" t="s">
        <v>28</v>
      </c>
    </row>
    <row r="2112" spans="1:25" x14ac:dyDescent="0.25">
      <c r="A2112" s="1" t="s">
        <v>222</v>
      </c>
      <c r="B2112" s="2">
        <v>42289</v>
      </c>
      <c r="C2112">
        <v>41.8</v>
      </c>
      <c r="D2112">
        <v>74.3</v>
      </c>
      <c r="E2112">
        <v>58.5</v>
      </c>
      <c r="F2112">
        <v>48.9</v>
      </c>
      <c r="G2112">
        <v>73.58</v>
      </c>
      <c r="I2112">
        <v>10.3</v>
      </c>
      <c r="K2112">
        <v>155.91999999999999</v>
      </c>
      <c r="M2112">
        <v>0</v>
      </c>
      <c r="N2112">
        <v>0</v>
      </c>
      <c r="O2112" s="1" t="s">
        <v>22</v>
      </c>
      <c r="P2112">
        <v>9.3000000000000007</v>
      </c>
      <c r="Q2112">
        <v>3.2</v>
      </c>
      <c r="R2112">
        <v>1010</v>
      </c>
      <c r="S2112" s="1" t="s">
        <v>77</v>
      </c>
      <c r="T2112">
        <v>38.969720000000002</v>
      </c>
      <c r="U2112">
        <v>-77.385189999999994</v>
      </c>
      <c r="V2112" s="1" t="s">
        <v>222</v>
      </c>
      <c r="W2112" s="1" t="s">
        <v>22</v>
      </c>
      <c r="X2112" s="1" t="s">
        <v>22</v>
      </c>
      <c r="Y2112" s="1" t="s">
        <v>28</v>
      </c>
    </row>
    <row r="2113" spans="1:25" x14ac:dyDescent="0.25">
      <c r="A2113" s="1" t="s">
        <v>222</v>
      </c>
      <c r="B2113" s="2">
        <v>42290</v>
      </c>
      <c r="C2113">
        <v>55.1</v>
      </c>
      <c r="D2113">
        <v>78.099999999999994</v>
      </c>
      <c r="E2113">
        <v>65.099999999999994</v>
      </c>
      <c r="F2113">
        <v>53.5</v>
      </c>
      <c r="G2113">
        <v>69.78</v>
      </c>
      <c r="I2113">
        <v>13.7</v>
      </c>
      <c r="K2113">
        <v>240.57</v>
      </c>
      <c r="M2113">
        <v>0</v>
      </c>
      <c r="N2113">
        <v>0</v>
      </c>
      <c r="O2113" s="1" t="s">
        <v>22</v>
      </c>
      <c r="P2113">
        <v>10</v>
      </c>
      <c r="Q2113">
        <v>68.2</v>
      </c>
      <c r="R2113">
        <v>1002.5</v>
      </c>
      <c r="S2113" s="1" t="s">
        <v>67</v>
      </c>
      <c r="T2113">
        <v>38.969720000000002</v>
      </c>
      <c r="U2113">
        <v>-77.385189999999994</v>
      </c>
      <c r="V2113" s="1" t="s">
        <v>222</v>
      </c>
      <c r="W2113" s="1" t="s">
        <v>22</v>
      </c>
      <c r="X2113" s="1" t="s">
        <v>22</v>
      </c>
      <c r="Y2113" s="1" t="s">
        <v>26</v>
      </c>
    </row>
    <row r="2114" spans="1:25" x14ac:dyDescent="0.25">
      <c r="A2114" s="1" t="s">
        <v>222</v>
      </c>
      <c r="B2114" s="2">
        <v>42291</v>
      </c>
      <c r="C2114">
        <v>50.3</v>
      </c>
      <c r="D2114">
        <v>67.900000000000006</v>
      </c>
      <c r="E2114">
        <v>60</v>
      </c>
      <c r="F2114">
        <v>45</v>
      </c>
      <c r="G2114">
        <v>58.64</v>
      </c>
      <c r="I2114">
        <v>16</v>
      </c>
      <c r="K2114">
        <v>302.64999999999998</v>
      </c>
      <c r="M2114">
        <v>0</v>
      </c>
      <c r="N2114">
        <v>0</v>
      </c>
      <c r="O2114" s="1" t="s">
        <v>22</v>
      </c>
      <c r="P2114">
        <v>10</v>
      </c>
      <c r="Q2114">
        <v>50.5</v>
      </c>
      <c r="R2114">
        <v>1010.1</v>
      </c>
      <c r="S2114" s="1" t="s">
        <v>22</v>
      </c>
      <c r="T2114">
        <v>38.969720000000002</v>
      </c>
      <c r="U2114">
        <v>-77.385189999999994</v>
      </c>
      <c r="V2114" s="1" t="s">
        <v>222</v>
      </c>
      <c r="W2114" s="1" t="s">
        <v>22</v>
      </c>
      <c r="X2114" s="1" t="s">
        <v>22</v>
      </c>
      <c r="Y2114" s="1" t="s">
        <v>26</v>
      </c>
    </row>
    <row r="2115" spans="1:25" x14ac:dyDescent="0.25">
      <c r="A2115" s="1" t="s">
        <v>222</v>
      </c>
      <c r="B2115" s="2">
        <v>42292</v>
      </c>
      <c r="C2115">
        <v>47.1</v>
      </c>
      <c r="D2115">
        <v>66.900000000000006</v>
      </c>
      <c r="E2115">
        <v>55.4</v>
      </c>
      <c r="F2115">
        <v>42.4</v>
      </c>
      <c r="G2115">
        <v>64.45</v>
      </c>
      <c r="I2115">
        <v>13.4</v>
      </c>
      <c r="K2115">
        <v>272.57</v>
      </c>
      <c r="L2115">
        <v>45.5</v>
      </c>
      <c r="M2115">
        <v>0</v>
      </c>
      <c r="N2115">
        <v>0</v>
      </c>
      <c r="O2115" s="1" t="s">
        <v>22</v>
      </c>
      <c r="P2115">
        <v>10</v>
      </c>
      <c r="Q2115">
        <v>41.2</v>
      </c>
      <c r="R2115">
        <v>1016.9</v>
      </c>
      <c r="S2115" s="1" t="s">
        <v>22</v>
      </c>
      <c r="T2115">
        <v>38.969720000000002</v>
      </c>
      <c r="U2115">
        <v>-77.385189999999994</v>
      </c>
      <c r="V2115" s="1" t="s">
        <v>222</v>
      </c>
      <c r="W2115" s="1" t="s">
        <v>22</v>
      </c>
      <c r="X2115" s="1" t="s">
        <v>22</v>
      </c>
      <c r="Y2115" s="1" t="s">
        <v>26</v>
      </c>
    </row>
    <row r="2116" spans="1:25" x14ac:dyDescent="0.25">
      <c r="A2116" s="1" t="s">
        <v>222</v>
      </c>
      <c r="B2116" s="2">
        <v>42293</v>
      </c>
      <c r="C2116">
        <v>45.6</v>
      </c>
      <c r="D2116">
        <v>65.599999999999994</v>
      </c>
      <c r="E2116">
        <v>54.5</v>
      </c>
      <c r="F2116">
        <v>39</v>
      </c>
      <c r="G2116">
        <v>59.42</v>
      </c>
      <c r="I2116">
        <v>16.899999999999999</v>
      </c>
      <c r="J2116">
        <v>34.4</v>
      </c>
      <c r="K2116">
        <v>273.25</v>
      </c>
      <c r="L2116">
        <v>43.5</v>
      </c>
      <c r="M2116">
        <v>0</v>
      </c>
      <c r="N2116">
        <v>0</v>
      </c>
      <c r="O2116" s="1" t="s">
        <v>22</v>
      </c>
      <c r="P2116">
        <v>10</v>
      </c>
      <c r="Q2116">
        <v>31.1</v>
      </c>
      <c r="R2116">
        <v>1017.6</v>
      </c>
      <c r="S2116" s="1" t="s">
        <v>22</v>
      </c>
      <c r="T2116">
        <v>38.969720000000002</v>
      </c>
      <c r="U2116">
        <v>-77.385189999999994</v>
      </c>
      <c r="V2116" s="1" t="s">
        <v>222</v>
      </c>
      <c r="W2116" s="1" t="s">
        <v>22</v>
      </c>
      <c r="X2116" s="1" t="s">
        <v>22</v>
      </c>
      <c r="Y2116" s="1" t="s">
        <v>26</v>
      </c>
    </row>
    <row r="2117" spans="1:25" x14ac:dyDescent="0.25">
      <c r="A2117" s="1" t="s">
        <v>222</v>
      </c>
      <c r="B2117" s="2">
        <v>42294</v>
      </c>
      <c r="C2117">
        <v>40.299999999999997</v>
      </c>
      <c r="D2117">
        <v>57.1</v>
      </c>
      <c r="E2117">
        <v>47.7</v>
      </c>
      <c r="F2117">
        <v>33.1</v>
      </c>
      <c r="G2117">
        <v>58.28</v>
      </c>
      <c r="I2117">
        <v>19.2</v>
      </c>
      <c r="J2117">
        <v>29.8</v>
      </c>
      <c r="K2117">
        <v>289.08</v>
      </c>
      <c r="L2117">
        <v>37.5</v>
      </c>
      <c r="M2117">
        <v>0</v>
      </c>
      <c r="N2117">
        <v>0</v>
      </c>
      <c r="O2117" s="1" t="s">
        <v>22</v>
      </c>
      <c r="P2117">
        <v>9.9</v>
      </c>
      <c r="Q2117">
        <v>44.1</v>
      </c>
      <c r="R2117">
        <v>1022.4</v>
      </c>
      <c r="S2117" s="1" t="s">
        <v>22</v>
      </c>
      <c r="T2117">
        <v>38.969720000000002</v>
      </c>
      <c r="U2117">
        <v>-77.385189999999994</v>
      </c>
      <c r="V2117" s="1" t="s">
        <v>222</v>
      </c>
      <c r="W2117" s="1" t="s">
        <v>22</v>
      </c>
      <c r="X2117" s="1" t="s">
        <v>22</v>
      </c>
      <c r="Y2117" s="1" t="s">
        <v>26</v>
      </c>
    </row>
    <row r="2118" spans="1:25" x14ac:dyDescent="0.25">
      <c r="A2118" s="1" t="s">
        <v>222</v>
      </c>
      <c r="B2118" s="2">
        <v>42295</v>
      </c>
      <c r="C2118">
        <v>33.299999999999997</v>
      </c>
      <c r="D2118">
        <v>51.1</v>
      </c>
      <c r="E2118">
        <v>42.2</v>
      </c>
      <c r="F2118">
        <v>26.9</v>
      </c>
      <c r="G2118">
        <v>56.48</v>
      </c>
      <c r="I2118">
        <v>15.4</v>
      </c>
      <c r="K2118">
        <v>310.95999999999998</v>
      </c>
      <c r="L2118">
        <v>28.4</v>
      </c>
      <c r="M2118">
        <v>0</v>
      </c>
      <c r="N2118">
        <v>0</v>
      </c>
      <c r="O2118" s="1" t="s">
        <v>22</v>
      </c>
      <c r="P2118">
        <v>10</v>
      </c>
      <c r="Q2118">
        <v>36.200000000000003</v>
      </c>
      <c r="R2118">
        <v>1027.9000000000001</v>
      </c>
      <c r="S2118" s="1" t="s">
        <v>22</v>
      </c>
      <c r="T2118">
        <v>38.969720000000002</v>
      </c>
      <c r="U2118">
        <v>-77.385189999999994</v>
      </c>
      <c r="V2118" s="1" t="s">
        <v>222</v>
      </c>
      <c r="W2118" s="1" t="s">
        <v>22</v>
      </c>
      <c r="X2118" s="1" t="s">
        <v>22</v>
      </c>
      <c r="Y2118" s="1" t="s">
        <v>26</v>
      </c>
    </row>
    <row r="2119" spans="1:25" x14ac:dyDescent="0.25">
      <c r="A2119" s="1" t="s">
        <v>222</v>
      </c>
      <c r="B2119" s="2">
        <v>42296</v>
      </c>
      <c r="C2119">
        <v>28.5</v>
      </c>
      <c r="D2119">
        <v>56.3</v>
      </c>
      <c r="E2119">
        <v>42.6</v>
      </c>
      <c r="F2119">
        <v>28.9</v>
      </c>
      <c r="G2119">
        <v>62.03</v>
      </c>
      <c r="I2119">
        <v>8.6999999999999993</v>
      </c>
      <c r="K2119">
        <v>234.42</v>
      </c>
      <c r="L2119">
        <v>29.5</v>
      </c>
      <c r="M2119">
        <v>0</v>
      </c>
      <c r="N2119">
        <v>0</v>
      </c>
      <c r="O2119" s="1" t="s">
        <v>22</v>
      </c>
      <c r="P2119">
        <v>10</v>
      </c>
      <c r="Q2119">
        <v>3.2</v>
      </c>
      <c r="R2119">
        <v>1031.2</v>
      </c>
      <c r="S2119" s="1" t="s">
        <v>22</v>
      </c>
      <c r="T2119">
        <v>38.969720000000002</v>
      </c>
      <c r="U2119">
        <v>-77.385189999999994</v>
      </c>
      <c r="V2119" s="1" t="s">
        <v>222</v>
      </c>
      <c r="W2119" s="1" t="s">
        <v>22</v>
      </c>
      <c r="X2119" s="1" t="s">
        <v>22</v>
      </c>
      <c r="Y2119" s="1" t="s">
        <v>28</v>
      </c>
    </row>
    <row r="2120" spans="1:25" x14ac:dyDescent="0.25">
      <c r="A2120" s="1" t="s">
        <v>222</v>
      </c>
      <c r="B2120" s="2">
        <v>42297</v>
      </c>
      <c r="C2120">
        <v>39.799999999999997</v>
      </c>
      <c r="D2120">
        <v>69.5</v>
      </c>
      <c r="E2120">
        <v>51.9</v>
      </c>
      <c r="F2120">
        <v>37.4</v>
      </c>
      <c r="G2120">
        <v>60.48</v>
      </c>
      <c r="I2120">
        <v>8.6999999999999993</v>
      </c>
      <c r="K2120">
        <v>183.7</v>
      </c>
      <c r="L2120">
        <v>36.299999999999997</v>
      </c>
      <c r="M2120">
        <v>0</v>
      </c>
      <c r="N2120">
        <v>0</v>
      </c>
      <c r="O2120" s="1" t="s">
        <v>22</v>
      </c>
      <c r="P2120">
        <v>10</v>
      </c>
      <c r="Q2120">
        <v>24.9</v>
      </c>
      <c r="R2120">
        <v>1026.3</v>
      </c>
      <c r="S2120" s="1" t="s">
        <v>22</v>
      </c>
      <c r="T2120">
        <v>38.969720000000002</v>
      </c>
      <c r="U2120">
        <v>-77.385189999999994</v>
      </c>
      <c r="V2120" s="1" t="s">
        <v>222</v>
      </c>
      <c r="W2120" s="1" t="s">
        <v>22</v>
      </c>
      <c r="X2120" s="1" t="s">
        <v>22</v>
      </c>
      <c r="Y2120" s="1" t="s">
        <v>28</v>
      </c>
    </row>
    <row r="2121" spans="1:25" x14ac:dyDescent="0.25">
      <c r="A2121" s="1" t="s">
        <v>222</v>
      </c>
      <c r="B2121" s="2">
        <v>42298</v>
      </c>
      <c r="C2121">
        <v>40.1</v>
      </c>
      <c r="D2121">
        <v>77</v>
      </c>
      <c r="E2121">
        <v>56.7</v>
      </c>
      <c r="F2121">
        <v>42.6</v>
      </c>
      <c r="G2121">
        <v>65.069999999999993</v>
      </c>
      <c r="I2121">
        <v>5.3</v>
      </c>
      <c r="K2121">
        <v>203.67</v>
      </c>
      <c r="L2121">
        <v>42.1</v>
      </c>
      <c r="M2121">
        <v>0</v>
      </c>
      <c r="N2121">
        <v>4.17</v>
      </c>
      <c r="O2121" s="1" t="s">
        <v>22</v>
      </c>
      <c r="P2121">
        <v>10</v>
      </c>
      <c r="Q2121">
        <v>15.7</v>
      </c>
      <c r="R2121">
        <v>1026</v>
      </c>
      <c r="S2121" s="1" t="s">
        <v>22</v>
      </c>
      <c r="T2121">
        <v>38.969720000000002</v>
      </c>
      <c r="U2121">
        <v>-77.385189999999994</v>
      </c>
      <c r="V2121" s="1" t="s">
        <v>222</v>
      </c>
      <c r="W2121" s="1" t="s">
        <v>22</v>
      </c>
      <c r="X2121" s="1" t="s">
        <v>22</v>
      </c>
      <c r="Y2121" s="1" t="s">
        <v>28</v>
      </c>
    </row>
    <row r="2122" spans="1:25" x14ac:dyDescent="0.25">
      <c r="A2122" s="1" t="s">
        <v>222</v>
      </c>
      <c r="B2122" s="2">
        <v>42299</v>
      </c>
      <c r="C2122">
        <v>42.3</v>
      </c>
      <c r="D2122">
        <v>79.099999999999994</v>
      </c>
      <c r="E2122">
        <v>60.5</v>
      </c>
      <c r="F2122">
        <v>45.4</v>
      </c>
      <c r="G2122">
        <v>62.72</v>
      </c>
      <c r="I2122">
        <v>7.9</v>
      </c>
      <c r="K2122">
        <v>206.68</v>
      </c>
      <c r="M2122">
        <v>0</v>
      </c>
      <c r="N2122">
        <v>0</v>
      </c>
      <c r="O2122" s="1" t="s">
        <v>22</v>
      </c>
      <c r="P2122">
        <v>9.9</v>
      </c>
      <c r="Q2122">
        <v>40.299999999999997</v>
      </c>
      <c r="R2122">
        <v>1022.9</v>
      </c>
      <c r="S2122" s="1" t="s">
        <v>22</v>
      </c>
      <c r="T2122">
        <v>38.969720000000002</v>
      </c>
      <c r="U2122">
        <v>-77.385189999999994</v>
      </c>
      <c r="V2122" s="1" t="s">
        <v>222</v>
      </c>
      <c r="W2122" s="1" t="s">
        <v>22</v>
      </c>
      <c r="X2122" s="1" t="s">
        <v>22</v>
      </c>
      <c r="Y2122" s="1" t="s">
        <v>26</v>
      </c>
    </row>
    <row r="2123" spans="1:25" x14ac:dyDescent="0.25">
      <c r="A2123" s="1" t="s">
        <v>222</v>
      </c>
      <c r="B2123" s="2">
        <v>42300</v>
      </c>
      <c r="C2123">
        <v>45.7</v>
      </c>
      <c r="D2123">
        <v>67.900000000000006</v>
      </c>
      <c r="E2123">
        <v>59.9</v>
      </c>
      <c r="F2123">
        <v>44.1</v>
      </c>
      <c r="G2123">
        <v>58.12</v>
      </c>
      <c r="I2123">
        <v>10.7</v>
      </c>
      <c r="K2123">
        <v>235.73</v>
      </c>
      <c r="M2123">
        <v>0</v>
      </c>
      <c r="N2123">
        <v>0</v>
      </c>
      <c r="O2123" s="1" t="s">
        <v>22</v>
      </c>
      <c r="P2123">
        <v>10</v>
      </c>
      <c r="Q2123">
        <v>47.1</v>
      </c>
      <c r="R2123">
        <v>1023.2</v>
      </c>
      <c r="S2123" s="1" t="s">
        <v>22</v>
      </c>
      <c r="T2123">
        <v>38.969720000000002</v>
      </c>
      <c r="U2123">
        <v>-77.385189999999994</v>
      </c>
      <c r="V2123" s="1" t="s">
        <v>222</v>
      </c>
      <c r="W2123" s="1" t="s">
        <v>22</v>
      </c>
      <c r="X2123" s="1" t="s">
        <v>22</v>
      </c>
      <c r="Y2123" s="1" t="s">
        <v>26</v>
      </c>
    </row>
    <row r="2124" spans="1:25" x14ac:dyDescent="0.25">
      <c r="A2124" s="1" t="s">
        <v>222</v>
      </c>
      <c r="B2124" s="2">
        <v>42301</v>
      </c>
      <c r="C2124">
        <v>40.1</v>
      </c>
      <c r="D2124">
        <v>60.1</v>
      </c>
      <c r="E2124">
        <v>51.7</v>
      </c>
      <c r="F2124">
        <v>42.7</v>
      </c>
      <c r="G2124">
        <v>71.87</v>
      </c>
      <c r="I2124">
        <v>12.5</v>
      </c>
      <c r="K2124">
        <v>162.18</v>
      </c>
      <c r="L2124">
        <v>38.200000000000003</v>
      </c>
      <c r="M2124">
        <v>0</v>
      </c>
      <c r="N2124">
        <v>0</v>
      </c>
      <c r="O2124" s="1" t="s">
        <v>22</v>
      </c>
      <c r="P2124">
        <v>10</v>
      </c>
      <c r="Q2124">
        <v>80.099999999999994</v>
      </c>
      <c r="R2124">
        <v>1025.4000000000001</v>
      </c>
      <c r="S2124" s="1" t="s">
        <v>22</v>
      </c>
      <c r="T2124">
        <v>38.969720000000002</v>
      </c>
      <c r="U2124">
        <v>-77.385189999999994</v>
      </c>
      <c r="V2124" s="1" t="s">
        <v>222</v>
      </c>
      <c r="W2124" s="1" t="s">
        <v>22</v>
      </c>
      <c r="X2124" s="1" t="s">
        <v>22</v>
      </c>
      <c r="Y2124" s="1" t="s">
        <v>23</v>
      </c>
    </row>
    <row r="2125" spans="1:25" x14ac:dyDescent="0.25">
      <c r="A2125" s="1" t="s">
        <v>222</v>
      </c>
      <c r="B2125" s="2">
        <v>42302</v>
      </c>
      <c r="C2125">
        <v>54</v>
      </c>
      <c r="D2125">
        <v>68.900000000000006</v>
      </c>
      <c r="E2125">
        <v>59</v>
      </c>
      <c r="F2125">
        <v>49.5</v>
      </c>
      <c r="G2125">
        <v>72.63</v>
      </c>
      <c r="I2125">
        <v>15.5</v>
      </c>
      <c r="K2125">
        <v>258.70999999999998</v>
      </c>
      <c r="M2125">
        <v>0.1</v>
      </c>
      <c r="N2125">
        <v>20.83</v>
      </c>
      <c r="O2125" s="1" t="s">
        <v>22</v>
      </c>
      <c r="P2125">
        <v>9.9</v>
      </c>
      <c r="Q2125">
        <v>88.4</v>
      </c>
      <c r="R2125">
        <v>1020.6</v>
      </c>
      <c r="S2125" s="1" t="s">
        <v>67</v>
      </c>
      <c r="T2125">
        <v>38.969720000000002</v>
      </c>
      <c r="U2125">
        <v>-77.385189999999994</v>
      </c>
      <c r="V2125" s="1" t="s">
        <v>222</v>
      </c>
      <c r="W2125" s="1" t="s">
        <v>22</v>
      </c>
      <c r="X2125" s="1" t="s">
        <v>22</v>
      </c>
      <c r="Y2125" s="1" t="s">
        <v>24</v>
      </c>
    </row>
    <row r="2126" spans="1:25" x14ac:dyDescent="0.25">
      <c r="A2126" s="1" t="s">
        <v>222</v>
      </c>
      <c r="B2126" s="2">
        <v>42303</v>
      </c>
      <c r="C2126">
        <v>39.1</v>
      </c>
      <c r="D2126">
        <v>59.1</v>
      </c>
      <c r="E2126">
        <v>49.9</v>
      </c>
      <c r="F2126">
        <v>37</v>
      </c>
      <c r="G2126">
        <v>63.07</v>
      </c>
      <c r="I2126">
        <v>9.1</v>
      </c>
      <c r="K2126">
        <v>217.76</v>
      </c>
      <c r="L2126">
        <v>41.8</v>
      </c>
      <c r="M2126">
        <v>0</v>
      </c>
      <c r="N2126">
        <v>0</v>
      </c>
      <c r="O2126" s="1" t="s">
        <v>22</v>
      </c>
      <c r="P2126">
        <v>10</v>
      </c>
      <c r="Q2126">
        <v>70.5</v>
      </c>
      <c r="R2126">
        <v>1029.9000000000001</v>
      </c>
      <c r="S2126" s="1" t="s">
        <v>22</v>
      </c>
      <c r="T2126">
        <v>38.969720000000002</v>
      </c>
      <c r="U2126">
        <v>-77.385189999999994</v>
      </c>
      <c r="V2126" s="1" t="s">
        <v>222</v>
      </c>
      <c r="W2126" s="1" t="s">
        <v>22</v>
      </c>
      <c r="X2126" s="1" t="s">
        <v>22</v>
      </c>
      <c r="Y2126" s="1" t="s">
        <v>26</v>
      </c>
    </row>
    <row r="2127" spans="1:25" x14ac:dyDescent="0.25">
      <c r="A2127" s="1" t="s">
        <v>222</v>
      </c>
      <c r="B2127" s="2">
        <v>42304</v>
      </c>
      <c r="C2127">
        <v>37.1</v>
      </c>
      <c r="D2127">
        <v>56.7</v>
      </c>
      <c r="E2127">
        <v>47.3</v>
      </c>
      <c r="F2127">
        <v>41.6</v>
      </c>
      <c r="G2127">
        <v>81.19</v>
      </c>
      <c r="I2127">
        <v>7.9</v>
      </c>
      <c r="K2127">
        <v>116.71</v>
      </c>
      <c r="L2127">
        <v>35.5</v>
      </c>
      <c r="M2127">
        <v>0</v>
      </c>
      <c r="N2127">
        <v>4.17</v>
      </c>
      <c r="O2127" s="1" t="s">
        <v>22</v>
      </c>
      <c r="P2127">
        <v>9.9</v>
      </c>
      <c r="Q2127">
        <v>90.5</v>
      </c>
      <c r="R2127">
        <v>1030.9000000000001</v>
      </c>
      <c r="S2127" s="1" t="s">
        <v>67</v>
      </c>
      <c r="T2127">
        <v>38.969720000000002</v>
      </c>
      <c r="U2127">
        <v>-77.385189999999994</v>
      </c>
      <c r="V2127" s="1" t="s">
        <v>222</v>
      </c>
      <c r="W2127" s="1" t="s">
        <v>22</v>
      </c>
      <c r="X2127" s="1" t="s">
        <v>22</v>
      </c>
      <c r="Y2127" s="1" t="s">
        <v>23</v>
      </c>
    </row>
    <row r="2128" spans="1:25" x14ac:dyDescent="0.25">
      <c r="A2128" s="1" t="s">
        <v>222</v>
      </c>
      <c r="B2128" s="2">
        <v>42305</v>
      </c>
      <c r="C2128">
        <v>53.1</v>
      </c>
      <c r="D2128">
        <v>69.2</v>
      </c>
      <c r="E2128">
        <v>62.7</v>
      </c>
      <c r="F2128">
        <v>60.6</v>
      </c>
      <c r="G2128">
        <v>92.82</v>
      </c>
      <c r="I2128">
        <v>15.8</v>
      </c>
      <c r="K2128">
        <v>132.5</v>
      </c>
      <c r="M2128">
        <v>1.9</v>
      </c>
      <c r="N2128">
        <v>79.17</v>
      </c>
      <c r="O2128" s="1" t="s">
        <v>22</v>
      </c>
      <c r="P2128">
        <v>6.8</v>
      </c>
      <c r="Q2128">
        <v>99.6</v>
      </c>
      <c r="R2128">
        <v>1013.4</v>
      </c>
      <c r="S2128" s="1" t="s">
        <v>378</v>
      </c>
      <c r="T2128">
        <v>38.969720000000002</v>
      </c>
      <c r="U2128">
        <v>-77.385189999999994</v>
      </c>
      <c r="V2128" s="1" t="s">
        <v>222</v>
      </c>
      <c r="W2128" s="1" t="s">
        <v>22</v>
      </c>
      <c r="X2128" s="1" t="s">
        <v>22</v>
      </c>
      <c r="Y2128" s="1" t="s">
        <v>24</v>
      </c>
    </row>
    <row r="2129" spans="1:25" x14ac:dyDescent="0.25">
      <c r="A2129" s="1" t="s">
        <v>222</v>
      </c>
      <c r="B2129" s="2">
        <v>42306</v>
      </c>
      <c r="C2129">
        <v>52.4</v>
      </c>
      <c r="D2129">
        <v>68.2</v>
      </c>
      <c r="E2129">
        <v>62.6</v>
      </c>
      <c r="F2129">
        <v>51.7</v>
      </c>
      <c r="G2129">
        <v>71.56</v>
      </c>
      <c r="I2129">
        <v>14</v>
      </c>
      <c r="K2129">
        <v>246.46</v>
      </c>
      <c r="M2129">
        <v>0.1</v>
      </c>
      <c r="N2129">
        <v>12.5</v>
      </c>
      <c r="O2129" s="1" t="s">
        <v>22</v>
      </c>
      <c r="P2129">
        <v>9.1</v>
      </c>
      <c r="Q2129">
        <v>77.099999999999994</v>
      </c>
      <c r="R2129">
        <v>1005.3</v>
      </c>
      <c r="S2129" s="1" t="s">
        <v>64</v>
      </c>
      <c r="T2129">
        <v>38.969720000000002</v>
      </c>
      <c r="U2129">
        <v>-77.385189999999994</v>
      </c>
      <c r="V2129" s="1" t="s">
        <v>222</v>
      </c>
      <c r="W2129" s="1" t="s">
        <v>22</v>
      </c>
      <c r="X2129" s="1" t="s">
        <v>22</v>
      </c>
      <c r="Y2129" s="1" t="s">
        <v>24</v>
      </c>
    </row>
    <row r="2130" spans="1:25" x14ac:dyDescent="0.25">
      <c r="A2130" s="1" t="s">
        <v>222</v>
      </c>
      <c r="B2130" s="2">
        <v>42307</v>
      </c>
      <c r="C2130">
        <v>42.5</v>
      </c>
      <c r="D2130">
        <v>56.9</v>
      </c>
      <c r="E2130">
        <v>50.1</v>
      </c>
      <c r="F2130">
        <v>36.9</v>
      </c>
      <c r="G2130">
        <v>60.96</v>
      </c>
      <c r="I2130">
        <v>16.100000000000001</v>
      </c>
      <c r="K2130">
        <v>305.67</v>
      </c>
      <c r="L2130">
        <v>40.200000000000003</v>
      </c>
      <c r="M2130">
        <v>0</v>
      </c>
      <c r="N2130">
        <v>0</v>
      </c>
      <c r="O2130" s="1" t="s">
        <v>22</v>
      </c>
      <c r="P2130">
        <v>10</v>
      </c>
      <c r="Q2130">
        <v>33.299999999999997</v>
      </c>
      <c r="R2130">
        <v>1016.7</v>
      </c>
      <c r="S2130" s="1" t="s">
        <v>22</v>
      </c>
      <c r="T2130">
        <v>38.969720000000002</v>
      </c>
      <c r="U2130">
        <v>-77.385189999999994</v>
      </c>
      <c r="V2130" s="1" t="s">
        <v>222</v>
      </c>
      <c r="W2130" s="1" t="s">
        <v>22</v>
      </c>
      <c r="X2130" s="1" t="s">
        <v>22</v>
      </c>
      <c r="Y2130" s="1" t="s">
        <v>26</v>
      </c>
    </row>
    <row r="2131" spans="1:25" x14ac:dyDescent="0.25">
      <c r="A2131" s="1" t="s">
        <v>222</v>
      </c>
      <c r="B2131" s="2">
        <v>42308</v>
      </c>
      <c r="C2131">
        <v>34.4</v>
      </c>
      <c r="D2131">
        <v>60.1</v>
      </c>
      <c r="E2131">
        <v>47.8</v>
      </c>
      <c r="F2131">
        <v>37.1</v>
      </c>
      <c r="G2131">
        <v>69.260000000000005</v>
      </c>
      <c r="I2131">
        <v>13</v>
      </c>
      <c r="K2131">
        <v>185.61</v>
      </c>
      <c r="L2131">
        <v>32.200000000000003</v>
      </c>
      <c r="M2131">
        <v>0</v>
      </c>
      <c r="N2131">
        <v>0</v>
      </c>
      <c r="O2131" s="1" t="s">
        <v>22</v>
      </c>
      <c r="P2131">
        <v>10</v>
      </c>
      <c r="Q2131">
        <v>47.4</v>
      </c>
      <c r="R2131">
        <v>1021.6</v>
      </c>
      <c r="S2131" s="1" t="s">
        <v>22</v>
      </c>
      <c r="T2131">
        <v>38.969720000000002</v>
      </c>
      <c r="U2131">
        <v>-77.385189999999994</v>
      </c>
      <c r="V2131" s="1" t="s">
        <v>222</v>
      </c>
      <c r="W2131" s="1" t="s">
        <v>22</v>
      </c>
      <c r="X2131" s="1" t="s">
        <v>22</v>
      </c>
      <c r="Y2131" s="1" t="s">
        <v>26</v>
      </c>
    </row>
    <row r="2132" spans="1:25" x14ac:dyDescent="0.25">
      <c r="A2132" s="1" t="s">
        <v>222</v>
      </c>
      <c r="B2132" s="2">
        <v>42309</v>
      </c>
      <c r="C2132">
        <v>52.2</v>
      </c>
      <c r="D2132">
        <v>65.900000000000006</v>
      </c>
      <c r="E2132">
        <v>56.4</v>
      </c>
      <c r="F2132">
        <v>50.8</v>
      </c>
      <c r="G2132">
        <v>82.18</v>
      </c>
      <c r="I2132">
        <v>10.9</v>
      </c>
      <c r="K2132">
        <v>204.86</v>
      </c>
      <c r="M2132">
        <v>0.1</v>
      </c>
      <c r="N2132">
        <v>16</v>
      </c>
      <c r="O2132" s="1" t="s">
        <v>22</v>
      </c>
      <c r="P2132">
        <v>9.4</v>
      </c>
      <c r="Q2132">
        <v>90.6</v>
      </c>
      <c r="R2132">
        <v>1015.5</v>
      </c>
      <c r="S2132" s="1" t="s">
        <v>223</v>
      </c>
      <c r="T2132">
        <v>38.969720000000002</v>
      </c>
      <c r="U2132">
        <v>-77.385189999999994</v>
      </c>
      <c r="V2132" s="1" t="s">
        <v>222</v>
      </c>
      <c r="W2132" s="1" t="s">
        <v>22</v>
      </c>
      <c r="X2132" s="1" t="s">
        <v>22</v>
      </c>
      <c r="Y2132" s="1" t="s">
        <v>24</v>
      </c>
    </row>
    <row r="2133" spans="1:25" x14ac:dyDescent="0.25">
      <c r="A2133" s="1" t="s">
        <v>222</v>
      </c>
      <c r="B2133" s="2">
        <v>42310</v>
      </c>
      <c r="C2133">
        <v>44.3</v>
      </c>
      <c r="D2133">
        <v>64.3</v>
      </c>
      <c r="E2133">
        <v>53.7</v>
      </c>
      <c r="F2133">
        <v>48.9</v>
      </c>
      <c r="G2133">
        <v>85</v>
      </c>
      <c r="I2133">
        <v>4.4000000000000004</v>
      </c>
      <c r="K2133">
        <v>262.8</v>
      </c>
      <c r="M2133">
        <v>0</v>
      </c>
      <c r="N2133">
        <v>0</v>
      </c>
      <c r="O2133" s="1" t="s">
        <v>22</v>
      </c>
      <c r="P2133">
        <v>9.3000000000000007</v>
      </c>
      <c r="Q2133">
        <v>70.099999999999994</v>
      </c>
      <c r="R2133">
        <v>1019.2</v>
      </c>
      <c r="S2133" s="1" t="s">
        <v>77</v>
      </c>
      <c r="T2133">
        <v>38.969720000000002</v>
      </c>
      <c r="U2133">
        <v>-77.385189999999994</v>
      </c>
      <c r="V2133" s="1" t="s">
        <v>222</v>
      </c>
      <c r="W2133" s="1" t="s">
        <v>22</v>
      </c>
      <c r="X2133" s="1" t="s">
        <v>22</v>
      </c>
      <c r="Y2133" s="1" t="s">
        <v>26</v>
      </c>
    </row>
    <row r="2134" spans="1:25" x14ac:dyDescent="0.25">
      <c r="A2134" s="1" t="s">
        <v>222</v>
      </c>
      <c r="B2134" s="2">
        <v>42311</v>
      </c>
      <c r="C2134">
        <v>37.700000000000003</v>
      </c>
      <c r="D2134">
        <v>73.2</v>
      </c>
      <c r="E2134">
        <v>53</v>
      </c>
      <c r="F2134">
        <v>44</v>
      </c>
      <c r="G2134">
        <v>75.87</v>
      </c>
      <c r="I2134">
        <v>5.9</v>
      </c>
      <c r="K2134">
        <v>262.12</v>
      </c>
      <c r="M2134">
        <v>0</v>
      </c>
      <c r="N2134">
        <v>0</v>
      </c>
      <c r="O2134" s="1" t="s">
        <v>22</v>
      </c>
      <c r="P2134">
        <v>9</v>
      </c>
      <c r="Q2134">
        <v>2.8</v>
      </c>
      <c r="R2134">
        <v>1022.3</v>
      </c>
      <c r="S2134" s="1" t="s">
        <v>77</v>
      </c>
      <c r="T2134">
        <v>38.969720000000002</v>
      </c>
      <c r="U2134">
        <v>-77.385189999999994</v>
      </c>
      <c r="V2134" s="1" t="s">
        <v>222</v>
      </c>
      <c r="W2134" s="1" t="s">
        <v>22</v>
      </c>
      <c r="X2134" s="1" t="s">
        <v>22</v>
      </c>
      <c r="Y2134" s="1" t="s">
        <v>28</v>
      </c>
    </row>
    <row r="2135" spans="1:25" x14ac:dyDescent="0.25">
      <c r="A2135" s="1" t="s">
        <v>222</v>
      </c>
      <c r="B2135" s="2">
        <v>42312</v>
      </c>
      <c r="C2135">
        <v>40.299999999999997</v>
      </c>
      <c r="D2135">
        <v>74.3</v>
      </c>
      <c r="E2135">
        <v>57.8</v>
      </c>
      <c r="F2135">
        <v>44.2</v>
      </c>
      <c r="G2135">
        <v>67.19</v>
      </c>
      <c r="I2135">
        <v>9.1</v>
      </c>
      <c r="K2135">
        <v>199.44</v>
      </c>
      <c r="M2135">
        <v>0.1</v>
      </c>
      <c r="N2135">
        <v>12.5</v>
      </c>
      <c r="O2135" s="1" t="s">
        <v>22</v>
      </c>
      <c r="P2135">
        <v>9.1</v>
      </c>
      <c r="Q2135">
        <v>33.6</v>
      </c>
      <c r="R2135">
        <v>1026.3</v>
      </c>
      <c r="S2135" s="1" t="s">
        <v>438</v>
      </c>
      <c r="T2135">
        <v>38.969720000000002</v>
      </c>
      <c r="U2135">
        <v>-77.385189999999994</v>
      </c>
      <c r="V2135" s="1" t="s">
        <v>222</v>
      </c>
      <c r="W2135" s="1" t="s">
        <v>22</v>
      </c>
      <c r="X2135" s="1" t="s">
        <v>22</v>
      </c>
      <c r="Y2135" s="1" t="s">
        <v>25</v>
      </c>
    </row>
    <row r="2136" spans="1:25" x14ac:dyDescent="0.25">
      <c r="A2136" s="1" t="s">
        <v>222</v>
      </c>
      <c r="B2136" s="2">
        <v>42313</v>
      </c>
      <c r="C2136">
        <v>57.9</v>
      </c>
      <c r="D2136">
        <v>74.7</v>
      </c>
      <c r="E2136">
        <v>64</v>
      </c>
      <c r="F2136">
        <v>60</v>
      </c>
      <c r="G2136">
        <v>87.89</v>
      </c>
      <c r="I2136">
        <v>9</v>
      </c>
      <c r="K2136">
        <v>176.14</v>
      </c>
      <c r="M2136">
        <v>0</v>
      </c>
      <c r="N2136">
        <v>16.670000000000002</v>
      </c>
      <c r="O2136" s="1" t="s">
        <v>22</v>
      </c>
      <c r="P2136">
        <v>7</v>
      </c>
      <c r="Q2136">
        <v>58.4</v>
      </c>
      <c r="R2136">
        <v>1023.5</v>
      </c>
      <c r="S2136" s="1" t="s">
        <v>226</v>
      </c>
      <c r="T2136">
        <v>38.969720000000002</v>
      </c>
      <c r="U2136">
        <v>-77.385189999999994</v>
      </c>
      <c r="V2136" s="1" t="s">
        <v>222</v>
      </c>
      <c r="W2136" s="1" t="s">
        <v>22</v>
      </c>
      <c r="X2136" s="1" t="s">
        <v>22</v>
      </c>
      <c r="Y2136" s="1" t="s">
        <v>26</v>
      </c>
    </row>
    <row r="2137" spans="1:25" x14ac:dyDescent="0.25">
      <c r="A2137" s="1" t="s">
        <v>222</v>
      </c>
      <c r="B2137" s="2">
        <v>42314</v>
      </c>
      <c r="C2137">
        <v>63.1</v>
      </c>
      <c r="D2137">
        <v>78.2</v>
      </c>
      <c r="E2137">
        <v>70.099999999999994</v>
      </c>
      <c r="F2137">
        <v>62</v>
      </c>
      <c r="G2137">
        <v>77.069999999999993</v>
      </c>
      <c r="I2137">
        <v>17</v>
      </c>
      <c r="K2137">
        <v>214.33</v>
      </c>
      <c r="M2137">
        <v>0</v>
      </c>
      <c r="N2137">
        <v>0</v>
      </c>
      <c r="O2137" s="1" t="s">
        <v>22</v>
      </c>
      <c r="P2137">
        <v>7.9</v>
      </c>
      <c r="Q2137">
        <v>84</v>
      </c>
      <c r="R2137">
        <v>1016.1</v>
      </c>
      <c r="S2137" s="1" t="s">
        <v>64</v>
      </c>
      <c r="T2137">
        <v>38.969720000000002</v>
      </c>
      <c r="U2137">
        <v>-77.385189999999994</v>
      </c>
      <c r="V2137" s="1" t="s">
        <v>222</v>
      </c>
      <c r="W2137" s="1" t="s">
        <v>22</v>
      </c>
      <c r="X2137" s="1" t="s">
        <v>22</v>
      </c>
      <c r="Y2137" s="1" t="s">
        <v>23</v>
      </c>
    </row>
    <row r="2138" spans="1:25" x14ac:dyDescent="0.25">
      <c r="A2138" s="1" t="s">
        <v>222</v>
      </c>
      <c r="B2138" s="2">
        <v>42315</v>
      </c>
      <c r="C2138">
        <v>53</v>
      </c>
      <c r="D2138">
        <v>66.2</v>
      </c>
      <c r="E2138">
        <v>58.5</v>
      </c>
      <c r="F2138">
        <v>48.4</v>
      </c>
      <c r="G2138">
        <v>69.930000000000007</v>
      </c>
      <c r="I2138">
        <v>12</v>
      </c>
      <c r="K2138">
        <v>298.62</v>
      </c>
      <c r="M2138">
        <v>0.2</v>
      </c>
      <c r="N2138">
        <v>12.5</v>
      </c>
      <c r="O2138" s="1" t="s">
        <v>22</v>
      </c>
      <c r="P2138">
        <v>9.6999999999999993</v>
      </c>
      <c r="Q2138">
        <v>90.8</v>
      </c>
      <c r="R2138">
        <v>1018.9</v>
      </c>
      <c r="S2138" s="1" t="s">
        <v>68</v>
      </c>
      <c r="T2138">
        <v>38.969720000000002</v>
      </c>
      <c r="U2138">
        <v>-77.385189999999994</v>
      </c>
      <c r="V2138" s="1" t="s">
        <v>222</v>
      </c>
      <c r="W2138" s="1" t="s">
        <v>22</v>
      </c>
      <c r="X2138" s="1" t="s">
        <v>22</v>
      </c>
      <c r="Y2138" s="1" t="s">
        <v>24</v>
      </c>
    </row>
    <row r="2139" spans="1:25" x14ac:dyDescent="0.25">
      <c r="A2139" s="1" t="s">
        <v>222</v>
      </c>
      <c r="B2139" s="2">
        <v>42316</v>
      </c>
      <c r="C2139">
        <v>36.299999999999997</v>
      </c>
      <c r="D2139">
        <v>56.1</v>
      </c>
      <c r="E2139">
        <v>48.6</v>
      </c>
      <c r="F2139">
        <v>32.5</v>
      </c>
      <c r="G2139">
        <v>55.56</v>
      </c>
      <c r="I2139">
        <v>11.6</v>
      </c>
      <c r="K2139">
        <v>249.9</v>
      </c>
      <c r="L2139">
        <v>34.1</v>
      </c>
      <c r="M2139">
        <v>0</v>
      </c>
      <c r="N2139">
        <v>0</v>
      </c>
      <c r="O2139" s="1" t="s">
        <v>22</v>
      </c>
      <c r="P2139">
        <v>10</v>
      </c>
      <c r="Q2139">
        <v>38.299999999999997</v>
      </c>
      <c r="R2139">
        <v>1029.2</v>
      </c>
      <c r="S2139" s="1" t="s">
        <v>22</v>
      </c>
      <c r="T2139">
        <v>38.969720000000002</v>
      </c>
      <c r="U2139">
        <v>-77.385189999999994</v>
      </c>
      <c r="V2139" s="1" t="s">
        <v>222</v>
      </c>
      <c r="W2139" s="1" t="s">
        <v>22</v>
      </c>
      <c r="X2139" s="1" t="s">
        <v>22</v>
      </c>
      <c r="Y2139" s="1" t="s">
        <v>26</v>
      </c>
    </row>
    <row r="2140" spans="1:25" x14ac:dyDescent="0.25">
      <c r="A2140" s="1" t="s">
        <v>222</v>
      </c>
      <c r="B2140" s="2">
        <v>42317</v>
      </c>
      <c r="C2140">
        <v>30.9</v>
      </c>
      <c r="D2140">
        <v>51.1</v>
      </c>
      <c r="E2140">
        <v>42.2</v>
      </c>
      <c r="F2140">
        <v>36.4</v>
      </c>
      <c r="G2140">
        <v>80.930000000000007</v>
      </c>
      <c r="I2140">
        <v>8.3000000000000007</v>
      </c>
      <c r="K2140">
        <v>237.19</v>
      </c>
      <c r="L2140">
        <v>29.7</v>
      </c>
      <c r="M2140">
        <v>0.4</v>
      </c>
      <c r="N2140">
        <v>29.17</v>
      </c>
      <c r="O2140" s="1" t="s">
        <v>22</v>
      </c>
      <c r="P2140">
        <v>8.6999999999999993</v>
      </c>
      <c r="Q2140">
        <v>69.7</v>
      </c>
      <c r="R2140">
        <v>1029</v>
      </c>
      <c r="S2140" s="1" t="s">
        <v>68</v>
      </c>
      <c r="T2140">
        <v>38.969720000000002</v>
      </c>
      <c r="U2140">
        <v>-77.385189999999994</v>
      </c>
      <c r="V2140" s="1" t="s">
        <v>222</v>
      </c>
      <c r="W2140" s="1" t="s">
        <v>22</v>
      </c>
      <c r="X2140" s="1" t="s">
        <v>22</v>
      </c>
      <c r="Y2140" s="1" t="s">
        <v>25</v>
      </c>
    </row>
    <row r="2141" spans="1:25" x14ac:dyDescent="0.25">
      <c r="A2141" s="1" t="s">
        <v>222</v>
      </c>
      <c r="B2141" s="2">
        <v>42318</v>
      </c>
      <c r="C2141">
        <v>47</v>
      </c>
      <c r="D2141">
        <v>55.1</v>
      </c>
      <c r="E2141">
        <v>51.6</v>
      </c>
      <c r="F2141">
        <v>49.7</v>
      </c>
      <c r="G2141">
        <v>93.43</v>
      </c>
      <c r="I2141">
        <v>15.4</v>
      </c>
      <c r="K2141">
        <v>315.17</v>
      </c>
      <c r="L2141">
        <v>43</v>
      </c>
      <c r="M2141">
        <v>0.3</v>
      </c>
      <c r="N2141">
        <v>75</v>
      </c>
      <c r="O2141" s="1" t="s">
        <v>22</v>
      </c>
      <c r="P2141">
        <v>4.0999999999999996</v>
      </c>
      <c r="Q2141">
        <v>99.2</v>
      </c>
      <c r="R2141">
        <v>1015</v>
      </c>
      <c r="S2141" s="1" t="s">
        <v>230</v>
      </c>
      <c r="T2141">
        <v>38.969720000000002</v>
      </c>
      <c r="U2141">
        <v>-77.385189999999994</v>
      </c>
      <c r="V2141" s="1" t="s">
        <v>222</v>
      </c>
      <c r="W2141" s="1" t="s">
        <v>22</v>
      </c>
      <c r="X2141" s="1" t="s">
        <v>22</v>
      </c>
      <c r="Y2141" s="1" t="s">
        <v>24</v>
      </c>
    </row>
    <row r="2142" spans="1:25" x14ac:dyDescent="0.25">
      <c r="A2142" s="1" t="s">
        <v>222</v>
      </c>
      <c r="B2142" s="2">
        <v>42319</v>
      </c>
      <c r="C2142">
        <v>47</v>
      </c>
      <c r="D2142">
        <v>61.9</v>
      </c>
      <c r="E2142">
        <v>54.5</v>
      </c>
      <c r="F2142">
        <v>44.1</v>
      </c>
      <c r="G2142">
        <v>68.260000000000005</v>
      </c>
      <c r="I2142">
        <v>22.3</v>
      </c>
      <c r="J2142">
        <v>32.200000000000003</v>
      </c>
      <c r="K2142">
        <v>316.42</v>
      </c>
      <c r="L2142">
        <v>48.2</v>
      </c>
      <c r="M2142">
        <v>0</v>
      </c>
      <c r="N2142">
        <v>0</v>
      </c>
      <c r="O2142" s="1" t="s">
        <v>22</v>
      </c>
      <c r="P2142">
        <v>10</v>
      </c>
      <c r="Q2142">
        <v>66.8</v>
      </c>
      <c r="R2142">
        <v>1014.3</v>
      </c>
      <c r="S2142" s="1" t="s">
        <v>22</v>
      </c>
      <c r="T2142">
        <v>38.969720000000002</v>
      </c>
      <c r="U2142">
        <v>-77.385189999999994</v>
      </c>
      <c r="V2142" s="1" t="s">
        <v>222</v>
      </c>
      <c r="W2142" s="1" t="s">
        <v>22</v>
      </c>
      <c r="X2142" s="1" t="s">
        <v>22</v>
      </c>
      <c r="Y2142" s="1" t="s">
        <v>26</v>
      </c>
    </row>
    <row r="2143" spans="1:25" x14ac:dyDescent="0.25">
      <c r="A2143" s="1" t="s">
        <v>222</v>
      </c>
      <c r="B2143" s="2">
        <v>42320</v>
      </c>
      <c r="C2143">
        <v>43.5</v>
      </c>
      <c r="D2143">
        <v>63.8</v>
      </c>
      <c r="E2143">
        <v>52.2</v>
      </c>
      <c r="F2143">
        <v>45.7</v>
      </c>
      <c r="G2143">
        <v>79.92</v>
      </c>
      <c r="I2143">
        <v>14.5</v>
      </c>
      <c r="J2143">
        <v>29.8</v>
      </c>
      <c r="K2143">
        <v>205.9</v>
      </c>
      <c r="L2143">
        <v>41.3</v>
      </c>
      <c r="M2143">
        <v>0</v>
      </c>
      <c r="N2143">
        <v>12.5</v>
      </c>
      <c r="O2143" s="1" t="s">
        <v>22</v>
      </c>
      <c r="P2143">
        <v>9.4</v>
      </c>
      <c r="Q2143">
        <v>60.7</v>
      </c>
      <c r="R2143">
        <v>1008.1</v>
      </c>
      <c r="S2143" s="1" t="s">
        <v>308</v>
      </c>
      <c r="T2143">
        <v>38.969720000000002</v>
      </c>
      <c r="U2143">
        <v>-77.385189999999994</v>
      </c>
      <c r="V2143" s="1" t="s">
        <v>222</v>
      </c>
      <c r="W2143" s="1" t="s">
        <v>22</v>
      </c>
      <c r="X2143" s="1" t="s">
        <v>22</v>
      </c>
      <c r="Y2143" s="1" t="s">
        <v>26</v>
      </c>
    </row>
    <row r="2144" spans="1:25" x14ac:dyDescent="0.25">
      <c r="A2144" s="1" t="s">
        <v>222</v>
      </c>
      <c r="B2144" s="2">
        <v>42321</v>
      </c>
      <c r="C2144">
        <v>47.1</v>
      </c>
      <c r="D2144">
        <v>59.9</v>
      </c>
      <c r="E2144">
        <v>53.9</v>
      </c>
      <c r="F2144">
        <v>28</v>
      </c>
      <c r="G2144">
        <v>38.369999999999997</v>
      </c>
      <c r="I2144">
        <v>23.5</v>
      </c>
      <c r="J2144">
        <v>37.799999999999997</v>
      </c>
      <c r="K2144">
        <v>284.33</v>
      </c>
      <c r="L2144">
        <v>42</v>
      </c>
      <c r="M2144">
        <v>0</v>
      </c>
      <c r="N2144">
        <v>0</v>
      </c>
      <c r="O2144" s="1" t="s">
        <v>22</v>
      </c>
      <c r="P2144">
        <v>10</v>
      </c>
      <c r="Q2144">
        <v>20.5</v>
      </c>
      <c r="R2144">
        <v>1010.3</v>
      </c>
      <c r="S2144" s="1" t="s">
        <v>22</v>
      </c>
      <c r="T2144">
        <v>38.969720000000002</v>
      </c>
      <c r="U2144">
        <v>-77.385189999999994</v>
      </c>
      <c r="V2144" s="1" t="s">
        <v>222</v>
      </c>
      <c r="W2144" s="1" t="s">
        <v>22</v>
      </c>
      <c r="X2144" s="1" t="s">
        <v>22</v>
      </c>
      <c r="Y2144" s="1" t="s">
        <v>28</v>
      </c>
    </row>
    <row r="2145" spans="1:25" x14ac:dyDescent="0.25">
      <c r="A2145" s="1" t="s">
        <v>222</v>
      </c>
      <c r="B2145" s="2">
        <v>42322</v>
      </c>
      <c r="C2145">
        <v>40.5</v>
      </c>
      <c r="D2145">
        <v>53</v>
      </c>
      <c r="E2145">
        <v>46.7</v>
      </c>
      <c r="F2145">
        <v>25.3</v>
      </c>
      <c r="G2145">
        <v>43.25</v>
      </c>
      <c r="I2145">
        <v>24.1</v>
      </c>
      <c r="J2145">
        <v>35.6</v>
      </c>
      <c r="K2145">
        <v>299.79000000000002</v>
      </c>
      <c r="L2145">
        <v>36.1</v>
      </c>
      <c r="M2145">
        <v>0</v>
      </c>
      <c r="N2145">
        <v>0</v>
      </c>
      <c r="O2145" s="1" t="s">
        <v>22</v>
      </c>
      <c r="P2145">
        <v>10</v>
      </c>
      <c r="Q2145">
        <v>45.4</v>
      </c>
      <c r="R2145">
        <v>1022.6</v>
      </c>
      <c r="S2145" s="1" t="s">
        <v>22</v>
      </c>
      <c r="T2145">
        <v>38.969720000000002</v>
      </c>
      <c r="U2145">
        <v>-77.385189999999994</v>
      </c>
      <c r="V2145" s="1" t="s">
        <v>222</v>
      </c>
      <c r="W2145" s="1" t="s">
        <v>22</v>
      </c>
      <c r="X2145" s="1" t="s">
        <v>22</v>
      </c>
      <c r="Y2145" s="1" t="s">
        <v>26</v>
      </c>
    </row>
    <row r="2146" spans="1:25" x14ac:dyDescent="0.25">
      <c r="A2146" s="1" t="s">
        <v>222</v>
      </c>
      <c r="B2146" s="2">
        <v>42323</v>
      </c>
      <c r="C2146">
        <v>31.2</v>
      </c>
      <c r="D2146">
        <v>66.099999999999994</v>
      </c>
      <c r="E2146">
        <v>46.7</v>
      </c>
      <c r="F2146">
        <v>29.5</v>
      </c>
      <c r="G2146">
        <v>55.47</v>
      </c>
      <c r="I2146">
        <v>9.5</v>
      </c>
      <c r="K2146">
        <v>206.35</v>
      </c>
      <c r="L2146">
        <v>29.8</v>
      </c>
      <c r="M2146">
        <v>0</v>
      </c>
      <c r="N2146">
        <v>0</v>
      </c>
      <c r="O2146" s="1" t="s">
        <v>22</v>
      </c>
      <c r="P2146">
        <v>10</v>
      </c>
      <c r="Q2146">
        <v>13.9</v>
      </c>
      <c r="R2146">
        <v>1027.5</v>
      </c>
      <c r="S2146" s="1" t="s">
        <v>22</v>
      </c>
      <c r="T2146">
        <v>38.969720000000002</v>
      </c>
      <c r="U2146">
        <v>-77.385189999999994</v>
      </c>
      <c r="V2146" s="1" t="s">
        <v>222</v>
      </c>
      <c r="W2146" s="1" t="s">
        <v>22</v>
      </c>
      <c r="X2146" s="1" t="s">
        <v>22</v>
      </c>
      <c r="Y2146" s="1" t="s">
        <v>28</v>
      </c>
    </row>
    <row r="2147" spans="1:25" x14ac:dyDescent="0.25">
      <c r="A2147" s="1" t="s">
        <v>222</v>
      </c>
      <c r="B2147" s="2">
        <v>42324</v>
      </c>
      <c r="C2147">
        <v>32.6</v>
      </c>
      <c r="D2147">
        <v>66.900000000000006</v>
      </c>
      <c r="E2147">
        <v>48.6</v>
      </c>
      <c r="F2147">
        <v>33</v>
      </c>
      <c r="G2147">
        <v>59.23</v>
      </c>
      <c r="I2147">
        <v>7.7</v>
      </c>
      <c r="K2147">
        <v>277.52999999999997</v>
      </c>
      <c r="L2147">
        <v>42.3</v>
      </c>
      <c r="M2147">
        <v>0</v>
      </c>
      <c r="N2147">
        <v>0</v>
      </c>
      <c r="O2147" s="1" t="s">
        <v>22</v>
      </c>
      <c r="P2147">
        <v>9.9</v>
      </c>
      <c r="Q2147">
        <v>26</v>
      </c>
      <c r="R2147">
        <v>1025.7</v>
      </c>
      <c r="S2147" s="1" t="s">
        <v>22</v>
      </c>
      <c r="T2147">
        <v>38.969720000000002</v>
      </c>
      <c r="U2147">
        <v>-77.385189999999994</v>
      </c>
      <c r="V2147" s="1" t="s">
        <v>222</v>
      </c>
      <c r="W2147" s="1" t="s">
        <v>22</v>
      </c>
      <c r="X2147" s="1" t="s">
        <v>22</v>
      </c>
      <c r="Y2147" s="1" t="s">
        <v>26</v>
      </c>
    </row>
    <row r="2148" spans="1:25" x14ac:dyDescent="0.25">
      <c r="A2148" s="1" t="s">
        <v>222</v>
      </c>
      <c r="B2148" s="2">
        <v>42325</v>
      </c>
      <c r="C2148">
        <v>38</v>
      </c>
      <c r="D2148">
        <v>60.1</v>
      </c>
      <c r="E2148">
        <v>49.9</v>
      </c>
      <c r="F2148">
        <v>40.9</v>
      </c>
      <c r="G2148">
        <v>71.94</v>
      </c>
      <c r="I2148">
        <v>15</v>
      </c>
      <c r="K2148">
        <v>123.29</v>
      </c>
      <c r="L2148">
        <v>36.1</v>
      </c>
      <c r="M2148">
        <v>0</v>
      </c>
      <c r="N2148">
        <v>0</v>
      </c>
      <c r="O2148" s="1" t="s">
        <v>22</v>
      </c>
      <c r="P2148">
        <v>10</v>
      </c>
      <c r="Q2148">
        <v>81.099999999999994</v>
      </c>
      <c r="R2148">
        <v>1029.2</v>
      </c>
      <c r="S2148" s="1" t="s">
        <v>22</v>
      </c>
      <c r="T2148">
        <v>38.969720000000002</v>
      </c>
      <c r="U2148">
        <v>-77.385189999999994</v>
      </c>
      <c r="V2148" s="1" t="s">
        <v>222</v>
      </c>
      <c r="W2148" s="1" t="s">
        <v>22</v>
      </c>
      <c r="X2148" s="1" t="s">
        <v>22</v>
      </c>
      <c r="Y2148" s="1" t="s">
        <v>23</v>
      </c>
    </row>
    <row r="2149" spans="1:25" x14ac:dyDescent="0.25">
      <c r="A2149" s="1" t="s">
        <v>222</v>
      </c>
      <c r="B2149" s="2">
        <v>42326</v>
      </c>
      <c r="C2149">
        <v>46.8</v>
      </c>
      <c r="D2149">
        <v>64.900000000000006</v>
      </c>
      <c r="E2149">
        <v>56.1</v>
      </c>
      <c r="F2149">
        <v>49.2</v>
      </c>
      <c r="G2149">
        <v>77.64</v>
      </c>
      <c r="I2149">
        <v>16.100000000000001</v>
      </c>
      <c r="J2149">
        <v>29.8</v>
      </c>
      <c r="K2149">
        <v>109.92</v>
      </c>
      <c r="L2149">
        <v>44.3</v>
      </c>
      <c r="M2149">
        <v>0</v>
      </c>
      <c r="N2149">
        <v>0</v>
      </c>
      <c r="O2149" s="1" t="s">
        <v>22</v>
      </c>
      <c r="P2149">
        <v>10</v>
      </c>
      <c r="Q2149">
        <v>96.8</v>
      </c>
      <c r="R2149">
        <v>1026.9000000000001</v>
      </c>
      <c r="S2149" s="1" t="s">
        <v>22</v>
      </c>
      <c r="T2149">
        <v>38.969720000000002</v>
      </c>
      <c r="U2149">
        <v>-77.385189999999994</v>
      </c>
      <c r="V2149" s="1" t="s">
        <v>222</v>
      </c>
      <c r="W2149" s="1" t="s">
        <v>22</v>
      </c>
      <c r="X2149" s="1" t="s">
        <v>22</v>
      </c>
      <c r="Y2149" s="1" t="s">
        <v>23</v>
      </c>
    </row>
    <row r="2150" spans="1:25" x14ac:dyDescent="0.25">
      <c r="A2150" s="1" t="s">
        <v>222</v>
      </c>
      <c r="B2150" s="2">
        <v>42327</v>
      </c>
      <c r="C2150">
        <v>58.5</v>
      </c>
      <c r="D2150">
        <v>64.400000000000006</v>
      </c>
      <c r="E2150">
        <v>62</v>
      </c>
      <c r="F2150">
        <v>58.5</v>
      </c>
      <c r="G2150">
        <v>89.01</v>
      </c>
      <c r="I2150">
        <v>13.3</v>
      </c>
      <c r="K2150">
        <v>178.04</v>
      </c>
      <c r="M2150">
        <v>0.3</v>
      </c>
      <c r="N2150">
        <v>41.67</v>
      </c>
      <c r="O2150" s="1" t="s">
        <v>22</v>
      </c>
      <c r="P2150">
        <v>5.8</v>
      </c>
      <c r="Q2150">
        <v>94.2</v>
      </c>
      <c r="R2150">
        <v>1017</v>
      </c>
      <c r="S2150" s="1" t="s">
        <v>256</v>
      </c>
      <c r="T2150">
        <v>38.969720000000002</v>
      </c>
      <c r="U2150">
        <v>-77.385189999999994</v>
      </c>
      <c r="V2150" s="1" t="s">
        <v>222</v>
      </c>
      <c r="W2150" s="1" t="s">
        <v>22</v>
      </c>
      <c r="X2150" s="1" t="s">
        <v>22</v>
      </c>
      <c r="Y2150" s="1" t="s">
        <v>24</v>
      </c>
    </row>
    <row r="2151" spans="1:25" x14ac:dyDescent="0.25">
      <c r="A2151" s="1" t="s">
        <v>222</v>
      </c>
      <c r="B2151" s="2">
        <v>42328</v>
      </c>
      <c r="C2151">
        <v>31.4</v>
      </c>
      <c r="D2151">
        <v>56</v>
      </c>
      <c r="E2151">
        <v>47.8</v>
      </c>
      <c r="F2151">
        <v>25.9</v>
      </c>
      <c r="G2151">
        <v>45.96</v>
      </c>
      <c r="I2151">
        <v>21.9</v>
      </c>
      <c r="K2151">
        <v>310.17</v>
      </c>
      <c r="L2151">
        <v>30.5</v>
      </c>
      <c r="M2151">
        <v>0</v>
      </c>
      <c r="N2151">
        <v>0</v>
      </c>
      <c r="O2151" s="1" t="s">
        <v>22</v>
      </c>
      <c r="P2151">
        <v>10</v>
      </c>
      <c r="Q2151">
        <v>12.5</v>
      </c>
      <c r="R2151">
        <v>1022.3</v>
      </c>
      <c r="S2151" s="1" t="s">
        <v>22</v>
      </c>
      <c r="T2151">
        <v>38.969720000000002</v>
      </c>
      <c r="U2151">
        <v>-77.385189999999994</v>
      </c>
      <c r="V2151" s="1" t="s">
        <v>222</v>
      </c>
      <c r="W2151" s="1" t="s">
        <v>22</v>
      </c>
      <c r="X2151" s="1" t="s">
        <v>22</v>
      </c>
      <c r="Y2151" s="1" t="s">
        <v>28</v>
      </c>
    </row>
    <row r="2152" spans="1:25" x14ac:dyDescent="0.25">
      <c r="A2152" s="1" t="s">
        <v>222</v>
      </c>
      <c r="B2152" s="2">
        <v>42329</v>
      </c>
      <c r="C2152">
        <v>26.8</v>
      </c>
      <c r="D2152">
        <v>53.9</v>
      </c>
      <c r="E2152">
        <v>41.7</v>
      </c>
      <c r="F2152">
        <v>30.7</v>
      </c>
      <c r="G2152">
        <v>67.75</v>
      </c>
      <c r="I2152">
        <v>10.8</v>
      </c>
      <c r="K2152">
        <v>178.52</v>
      </c>
      <c r="L2152">
        <v>42.4</v>
      </c>
      <c r="M2152">
        <v>0</v>
      </c>
      <c r="N2152">
        <v>0</v>
      </c>
      <c r="O2152" s="1" t="s">
        <v>22</v>
      </c>
      <c r="P2152">
        <v>10</v>
      </c>
      <c r="Q2152">
        <v>57.3</v>
      </c>
      <c r="R2152">
        <v>1020.8</v>
      </c>
      <c r="S2152" s="1" t="s">
        <v>22</v>
      </c>
      <c r="T2152">
        <v>38.969720000000002</v>
      </c>
      <c r="U2152">
        <v>-77.385189999999994</v>
      </c>
      <c r="V2152" s="1" t="s">
        <v>222</v>
      </c>
      <c r="W2152" s="1" t="s">
        <v>22</v>
      </c>
      <c r="X2152" s="1" t="s">
        <v>22</v>
      </c>
      <c r="Y2152" s="1" t="s">
        <v>26</v>
      </c>
    </row>
    <row r="2153" spans="1:25" x14ac:dyDescent="0.25">
      <c r="A2153" s="1" t="s">
        <v>222</v>
      </c>
      <c r="B2153" s="2">
        <v>42330</v>
      </c>
      <c r="C2153">
        <v>35</v>
      </c>
      <c r="D2153">
        <v>47</v>
      </c>
      <c r="E2153">
        <v>42.7</v>
      </c>
      <c r="F2153">
        <v>26.5</v>
      </c>
      <c r="G2153">
        <v>53.57</v>
      </c>
      <c r="I2153">
        <v>17.7</v>
      </c>
      <c r="K2153">
        <v>300.04000000000002</v>
      </c>
      <c r="L2153">
        <v>25.4</v>
      </c>
      <c r="M2153">
        <v>0</v>
      </c>
      <c r="N2153">
        <v>0</v>
      </c>
      <c r="O2153" s="1" t="s">
        <v>22</v>
      </c>
      <c r="P2153">
        <v>10</v>
      </c>
      <c r="Q2153">
        <v>63.1</v>
      </c>
      <c r="R2153">
        <v>1016</v>
      </c>
      <c r="S2153" s="1" t="s">
        <v>22</v>
      </c>
      <c r="T2153">
        <v>38.969720000000002</v>
      </c>
      <c r="U2153">
        <v>-77.385189999999994</v>
      </c>
      <c r="V2153" s="1" t="s">
        <v>222</v>
      </c>
      <c r="W2153" s="1" t="s">
        <v>22</v>
      </c>
      <c r="X2153" s="1" t="s">
        <v>22</v>
      </c>
      <c r="Y2153" s="1" t="s">
        <v>26</v>
      </c>
    </row>
    <row r="2154" spans="1:25" x14ac:dyDescent="0.25">
      <c r="A2154" s="1" t="s">
        <v>222</v>
      </c>
      <c r="B2154" s="2">
        <v>42331</v>
      </c>
      <c r="C2154">
        <v>27.4</v>
      </c>
      <c r="D2154">
        <v>41.2</v>
      </c>
      <c r="E2154">
        <v>33.4</v>
      </c>
      <c r="F2154">
        <v>17.899999999999999</v>
      </c>
      <c r="G2154">
        <v>53.63</v>
      </c>
      <c r="I2154">
        <v>16.600000000000001</v>
      </c>
      <c r="K2154">
        <v>292.36</v>
      </c>
      <c r="L2154">
        <v>20.5</v>
      </c>
      <c r="M2154">
        <v>0</v>
      </c>
      <c r="N2154">
        <v>0</v>
      </c>
      <c r="O2154" s="1" t="s">
        <v>22</v>
      </c>
      <c r="P2154">
        <v>10</v>
      </c>
      <c r="Q2154">
        <v>19.600000000000001</v>
      </c>
      <c r="R2154">
        <v>1022.1</v>
      </c>
      <c r="S2154" s="1" t="s">
        <v>22</v>
      </c>
      <c r="T2154">
        <v>38.969720000000002</v>
      </c>
      <c r="U2154">
        <v>-77.385189999999994</v>
      </c>
      <c r="V2154" s="1" t="s">
        <v>222</v>
      </c>
      <c r="W2154" s="1" t="s">
        <v>22</v>
      </c>
      <c r="X2154" s="1" t="s">
        <v>22</v>
      </c>
      <c r="Y2154" s="1" t="s">
        <v>28</v>
      </c>
    </row>
    <row r="2155" spans="1:25" x14ac:dyDescent="0.25">
      <c r="A2155" s="1" t="s">
        <v>222</v>
      </c>
      <c r="B2155" s="2">
        <v>42332</v>
      </c>
      <c r="C2155">
        <v>33.200000000000003</v>
      </c>
      <c r="D2155">
        <v>53</v>
      </c>
      <c r="E2155">
        <v>40.200000000000003</v>
      </c>
      <c r="F2155">
        <v>24.6</v>
      </c>
      <c r="G2155">
        <v>54.94</v>
      </c>
      <c r="I2155">
        <v>14.3</v>
      </c>
      <c r="K2155">
        <v>200.3</v>
      </c>
      <c r="L2155">
        <v>29.5</v>
      </c>
      <c r="M2155">
        <v>0</v>
      </c>
      <c r="N2155">
        <v>0</v>
      </c>
      <c r="O2155" s="1" t="s">
        <v>22</v>
      </c>
      <c r="P2155">
        <v>10</v>
      </c>
      <c r="Q2155">
        <v>54.3</v>
      </c>
      <c r="R2155">
        <v>1028.2</v>
      </c>
      <c r="S2155" s="1" t="s">
        <v>22</v>
      </c>
      <c r="T2155">
        <v>38.969720000000002</v>
      </c>
      <c r="U2155">
        <v>-77.385189999999994</v>
      </c>
      <c r="V2155" s="1" t="s">
        <v>222</v>
      </c>
      <c r="W2155" s="1" t="s">
        <v>22</v>
      </c>
      <c r="X2155" s="1" t="s">
        <v>22</v>
      </c>
      <c r="Y2155" s="1" t="s">
        <v>26</v>
      </c>
    </row>
    <row r="2156" spans="1:25" x14ac:dyDescent="0.25">
      <c r="A2156" s="1" t="s">
        <v>222</v>
      </c>
      <c r="B2156" s="2">
        <v>42333</v>
      </c>
      <c r="C2156">
        <v>29</v>
      </c>
      <c r="D2156">
        <v>55.9</v>
      </c>
      <c r="E2156">
        <v>42.1</v>
      </c>
      <c r="F2156">
        <v>30.2</v>
      </c>
      <c r="G2156">
        <v>65.2</v>
      </c>
      <c r="I2156">
        <v>9.1999999999999993</v>
      </c>
      <c r="K2156">
        <v>170.62</v>
      </c>
      <c r="L2156">
        <v>27.9</v>
      </c>
      <c r="M2156">
        <v>0</v>
      </c>
      <c r="N2156">
        <v>0</v>
      </c>
      <c r="O2156" s="1" t="s">
        <v>22</v>
      </c>
      <c r="P2156">
        <v>9.9</v>
      </c>
      <c r="Q2156">
        <v>6.4</v>
      </c>
      <c r="R2156">
        <v>1038.0999999999999</v>
      </c>
      <c r="S2156" s="1" t="s">
        <v>22</v>
      </c>
      <c r="T2156">
        <v>38.969720000000002</v>
      </c>
      <c r="U2156">
        <v>-77.385189999999994</v>
      </c>
      <c r="V2156" s="1" t="s">
        <v>222</v>
      </c>
      <c r="W2156" s="1" t="s">
        <v>22</v>
      </c>
      <c r="X2156" s="1" t="s">
        <v>22</v>
      </c>
      <c r="Y2156" s="1" t="s">
        <v>28</v>
      </c>
    </row>
    <row r="2157" spans="1:25" x14ac:dyDescent="0.25">
      <c r="A2157" s="1" t="s">
        <v>222</v>
      </c>
      <c r="B2157" s="2">
        <v>42334</v>
      </c>
      <c r="C2157">
        <v>32.4</v>
      </c>
      <c r="D2157">
        <v>62.8</v>
      </c>
      <c r="E2157">
        <v>46.7</v>
      </c>
      <c r="F2157">
        <v>38.299999999999997</v>
      </c>
      <c r="G2157">
        <v>75.03</v>
      </c>
      <c r="I2157">
        <v>9.5</v>
      </c>
      <c r="K2157">
        <v>172.7</v>
      </c>
      <c r="L2157">
        <v>31.2</v>
      </c>
      <c r="M2157">
        <v>0</v>
      </c>
      <c r="N2157">
        <v>0</v>
      </c>
      <c r="O2157" s="1" t="s">
        <v>22</v>
      </c>
      <c r="P2157">
        <v>10</v>
      </c>
      <c r="Q2157">
        <v>55.1</v>
      </c>
      <c r="R2157">
        <v>1040.3</v>
      </c>
      <c r="S2157" s="1" t="s">
        <v>22</v>
      </c>
      <c r="T2157">
        <v>38.969720000000002</v>
      </c>
      <c r="U2157">
        <v>-77.385189999999994</v>
      </c>
      <c r="V2157" s="1" t="s">
        <v>222</v>
      </c>
      <c r="W2157" s="1" t="s">
        <v>22</v>
      </c>
      <c r="X2157" s="1" t="s">
        <v>22</v>
      </c>
      <c r="Y2157" s="1" t="s">
        <v>26</v>
      </c>
    </row>
    <row r="2158" spans="1:25" x14ac:dyDescent="0.25">
      <c r="A2158" s="1" t="s">
        <v>222</v>
      </c>
      <c r="B2158" s="2">
        <v>42335</v>
      </c>
      <c r="C2158">
        <v>36.1</v>
      </c>
      <c r="D2158">
        <v>68.099999999999994</v>
      </c>
      <c r="E2158">
        <v>51.8</v>
      </c>
      <c r="F2158">
        <v>44.1</v>
      </c>
      <c r="G2158">
        <v>77.489999999999995</v>
      </c>
      <c r="I2158">
        <v>14.4</v>
      </c>
      <c r="K2158">
        <v>189.6</v>
      </c>
      <c r="L2158">
        <v>36.1</v>
      </c>
      <c r="M2158">
        <v>0</v>
      </c>
      <c r="N2158">
        <v>0</v>
      </c>
      <c r="O2158" s="1" t="s">
        <v>22</v>
      </c>
      <c r="P2158">
        <v>8.8000000000000007</v>
      </c>
      <c r="Q2158">
        <v>51.6</v>
      </c>
      <c r="R2158">
        <v>1031.5999999999999</v>
      </c>
      <c r="S2158" s="1" t="s">
        <v>77</v>
      </c>
      <c r="T2158">
        <v>38.969720000000002</v>
      </c>
      <c r="U2158">
        <v>-77.385189999999994</v>
      </c>
      <c r="V2158" s="1" t="s">
        <v>222</v>
      </c>
      <c r="W2158" s="1" t="s">
        <v>22</v>
      </c>
      <c r="X2158" s="1" t="s">
        <v>22</v>
      </c>
      <c r="Y2158" s="1" t="s">
        <v>26</v>
      </c>
    </row>
    <row r="2159" spans="1:25" x14ac:dyDescent="0.25">
      <c r="A2159" s="1" t="s">
        <v>222</v>
      </c>
      <c r="B2159" s="2">
        <v>42336</v>
      </c>
      <c r="C2159">
        <v>46</v>
      </c>
      <c r="D2159">
        <v>65.099999999999994</v>
      </c>
      <c r="E2159">
        <v>55.6</v>
      </c>
      <c r="F2159">
        <v>50.4</v>
      </c>
      <c r="G2159">
        <v>83.38</v>
      </c>
      <c r="I2159">
        <v>7.2</v>
      </c>
      <c r="K2159">
        <v>229.4</v>
      </c>
      <c r="M2159">
        <v>0</v>
      </c>
      <c r="N2159">
        <v>0</v>
      </c>
      <c r="O2159" s="1" t="s">
        <v>22</v>
      </c>
      <c r="P2159">
        <v>9.9</v>
      </c>
      <c r="Q2159">
        <v>76.5</v>
      </c>
      <c r="R2159">
        <v>1022.3</v>
      </c>
      <c r="S2159" s="1" t="s">
        <v>89</v>
      </c>
      <c r="T2159">
        <v>38.969720000000002</v>
      </c>
      <c r="U2159">
        <v>-77.385189999999994</v>
      </c>
      <c r="V2159" s="1" t="s">
        <v>222</v>
      </c>
      <c r="W2159" s="1" t="s">
        <v>22</v>
      </c>
      <c r="X2159" s="1" t="s">
        <v>22</v>
      </c>
      <c r="Y2159" s="1" t="s">
        <v>23</v>
      </c>
    </row>
    <row r="2160" spans="1:25" x14ac:dyDescent="0.25">
      <c r="A2160" s="1" t="s">
        <v>222</v>
      </c>
      <c r="B2160" s="2">
        <v>42337</v>
      </c>
      <c r="C2160">
        <v>42.8</v>
      </c>
      <c r="D2160">
        <v>54.9</v>
      </c>
      <c r="E2160">
        <v>46.9</v>
      </c>
      <c r="F2160">
        <v>43.9</v>
      </c>
      <c r="G2160">
        <v>89.36</v>
      </c>
      <c r="I2160">
        <v>10.9</v>
      </c>
      <c r="K2160">
        <v>152.91999999999999</v>
      </c>
      <c r="L2160">
        <v>38.200000000000003</v>
      </c>
      <c r="M2160">
        <v>0.3</v>
      </c>
      <c r="N2160">
        <v>50</v>
      </c>
      <c r="O2160" s="1" t="s">
        <v>22</v>
      </c>
      <c r="P2160">
        <v>6.5</v>
      </c>
      <c r="Q2160">
        <v>98.2</v>
      </c>
      <c r="R2160">
        <v>1023.3</v>
      </c>
      <c r="S2160" s="1" t="s">
        <v>201</v>
      </c>
      <c r="T2160">
        <v>38.969720000000002</v>
      </c>
      <c r="U2160">
        <v>-77.385189999999994</v>
      </c>
      <c r="V2160" s="1" t="s">
        <v>222</v>
      </c>
      <c r="W2160" s="1" t="s">
        <v>22</v>
      </c>
      <c r="X2160" s="1" t="s">
        <v>22</v>
      </c>
      <c r="Y2160" s="1" t="s">
        <v>24</v>
      </c>
    </row>
    <row r="2161" spans="1:25" x14ac:dyDescent="0.25">
      <c r="A2161" s="1" t="s">
        <v>222</v>
      </c>
      <c r="B2161" s="2">
        <v>42338</v>
      </c>
      <c r="C2161">
        <v>36.1</v>
      </c>
      <c r="D2161">
        <v>42.1</v>
      </c>
      <c r="E2161">
        <v>38.6</v>
      </c>
      <c r="F2161">
        <v>33</v>
      </c>
      <c r="G2161">
        <v>81.39</v>
      </c>
      <c r="I2161">
        <v>9.6</v>
      </c>
      <c r="K2161">
        <v>169.62</v>
      </c>
      <c r="L2161">
        <v>29.5</v>
      </c>
      <c r="M2161">
        <v>0.2</v>
      </c>
      <c r="N2161">
        <v>50</v>
      </c>
      <c r="O2161" s="1" t="s">
        <v>22</v>
      </c>
      <c r="P2161">
        <v>5.9</v>
      </c>
      <c r="Q2161">
        <v>98.6</v>
      </c>
      <c r="R2161">
        <v>1027</v>
      </c>
      <c r="S2161" s="1" t="s">
        <v>201</v>
      </c>
      <c r="T2161">
        <v>38.969720000000002</v>
      </c>
      <c r="U2161">
        <v>-77.385189999999994</v>
      </c>
      <c r="V2161" s="1" t="s">
        <v>222</v>
      </c>
      <c r="W2161" s="1" t="s">
        <v>22</v>
      </c>
      <c r="X2161" s="1" t="s">
        <v>22</v>
      </c>
      <c r="Y2161" s="1" t="s">
        <v>24</v>
      </c>
    </row>
    <row r="2162" spans="1:25" x14ac:dyDescent="0.25">
      <c r="A2162" s="1" t="s">
        <v>222</v>
      </c>
      <c r="B2162" s="2">
        <v>42339</v>
      </c>
      <c r="C2162">
        <v>39.299999999999997</v>
      </c>
      <c r="D2162">
        <v>46.2</v>
      </c>
      <c r="E2162">
        <v>43.1</v>
      </c>
      <c r="F2162">
        <v>42</v>
      </c>
      <c r="G2162">
        <v>95.62</v>
      </c>
      <c r="I2162">
        <v>7.5</v>
      </c>
      <c r="K2162">
        <v>263</v>
      </c>
      <c r="L2162">
        <v>34.1</v>
      </c>
      <c r="M2162">
        <v>0.6</v>
      </c>
      <c r="N2162">
        <v>70.83</v>
      </c>
      <c r="O2162" s="1" t="s">
        <v>22</v>
      </c>
      <c r="P2162">
        <v>3.1</v>
      </c>
      <c r="Q2162">
        <v>89.3</v>
      </c>
      <c r="R2162">
        <v>1019.2</v>
      </c>
      <c r="S2162" s="1" t="s">
        <v>256</v>
      </c>
      <c r="T2162">
        <v>38.969720000000002</v>
      </c>
      <c r="U2162">
        <v>-77.385189999999994</v>
      </c>
      <c r="V2162" s="1" t="s">
        <v>222</v>
      </c>
      <c r="W2162" s="1" t="s">
        <v>22</v>
      </c>
      <c r="X2162" s="1" t="s">
        <v>22</v>
      </c>
      <c r="Y2162" s="1" t="s">
        <v>24</v>
      </c>
    </row>
    <row r="2163" spans="1:25" x14ac:dyDescent="0.25">
      <c r="A2163" s="1" t="s">
        <v>222</v>
      </c>
      <c r="B2163" s="2">
        <v>42340</v>
      </c>
      <c r="C2163">
        <v>47</v>
      </c>
      <c r="D2163">
        <v>56</v>
      </c>
      <c r="E2163">
        <v>51.3</v>
      </c>
      <c r="F2163">
        <v>49.6</v>
      </c>
      <c r="G2163">
        <v>94.1</v>
      </c>
      <c r="I2163">
        <v>14.7</v>
      </c>
      <c r="K2163">
        <v>216.4</v>
      </c>
      <c r="L2163">
        <v>45.5</v>
      </c>
      <c r="M2163">
        <v>0.2</v>
      </c>
      <c r="N2163">
        <v>37.5</v>
      </c>
      <c r="O2163" s="1" t="s">
        <v>22</v>
      </c>
      <c r="P2163">
        <v>3.3</v>
      </c>
      <c r="Q2163">
        <v>57.4</v>
      </c>
      <c r="R2163">
        <v>1009.8</v>
      </c>
      <c r="S2163" s="1" t="s">
        <v>223</v>
      </c>
      <c r="T2163">
        <v>38.969720000000002</v>
      </c>
      <c r="U2163">
        <v>-77.385189999999994</v>
      </c>
      <c r="V2163" s="1" t="s">
        <v>222</v>
      </c>
      <c r="W2163" s="1" t="s">
        <v>22</v>
      </c>
      <c r="X2163" s="1" t="s">
        <v>22</v>
      </c>
      <c r="Y2163" s="1" t="s">
        <v>25</v>
      </c>
    </row>
    <row r="2164" spans="1:25" x14ac:dyDescent="0.25">
      <c r="A2164" s="1" t="s">
        <v>222</v>
      </c>
      <c r="B2164" s="2">
        <v>42341</v>
      </c>
      <c r="C2164">
        <v>38.299999999999997</v>
      </c>
      <c r="D2164">
        <v>48.9</v>
      </c>
      <c r="E2164">
        <v>43.4</v>
      </c>
      <c r="F2164">
        <v>30.1</v>
      </c>
      <c r="G2164">
        <v>59.54</v>
      </c>
      <c r="I2164">
        <v>27.7</v>
      </c>
      <c r="J2164">
        <v>40.299999999999997</v>
      </c>
      <c r="K2164">
        <v>301.45999999999998</v>
      </c>
      <c r="L2164">
        <v>29.9</v>
      </c>
      <c r="M2164">
        <v>0</v>
      </c>
      <c r="N2164">
        <v>0</v>
      </c>
      <c r="O2164" s="1" t="s">
        <v>22</v>
      </c>
      <c r="P2164">
        <v>10</v>
      </c>
      <c r="Q2164">
        <v>53.4</v>
      </c>
      <c r="R2164">
        <v>1019.1</v>
      </c>
      <c r="S2164" s="1" t="s">
        <v>22</v>
      </c>
      <c r="T2164">
        <v>38.969720000000002</v>
      </c>
      <c r="U2164">
        <v>-77.385189999999994</v>
      </c>
      <c r="V2164" s="1" t="s">
        <v>222</v>
      </c>
      <c r="W2164" s="1" t="s">
        <v>22</v>
      </c>
      <c r="X2164" s="1" t="s">
        <v>22</v>
      </c>
      <c r="Y2164" s="1" t="s">
        <v>26</v>
      </c>
    </row>
    <row r="2165" spans="1:25" x14ac:dyDescent="0.25">
      <c r="A2165" s="1" t="s">
        <v>222</v>
      </c>
      <c r="B2165" s="2">
        <v>42342</v>
      </c>
      <c r="C2165">
        <v>31.1</v>
      </c>
      <c r="D2165">
        <v>50.2</v>
      </c>
      <c r="E2165">
        <v>39.799999999999997</v>
      </c>
      <c r="F2165">
        <v>29.6</v>
      </c>
      <c r="G2165">
        <v>68.459999999999994</v>
      </c>
      <c r="I2165">
        <v>10.6</v>
      </c>
      <c r="K2165">
        <v>264.14</v>
      </c>
      <c r="L2165">
        <v>27.3</v>
      </c>
      <c r="M2165">
        <v>0</v>
      </c>
      <c r="N2165">
        <v>0</v>
      </c>
      <c r="O2165" s="1" t="s">
        <v>22</v>
      </c>
      <c r="P2165">
        <v>10</v>
      </c>
      <c r="Q2165">
        <v>23</v>
      </c>
      <c r="R2165">
        <v>1032.8</v>
      </c>
      <c r="S2165" s="1" t="s">
        <v>22</v>
      </c>
      <c r="T2165">
        <v>38.969720000000002</v>
      </c>
      <c r="U2165">
        <v>-77.385189999999994</v>
      </c>
      <c r="V2165" s="1" t="s">
        <v>222</v>
      </c>
      <c r="W2165" s="1" t="s">
        <v>22</v>
      </c>
      <c r="X2165" s="1" t="s">
        <v>22</v>
      </c>
      <c r="Y2165" s="1" t="s">
        <v>28</v>
      </c>
    </row>
    <row r="2166" spans="1:25" x14ac:dyDescent="0.25">
      <c r="A2166" s="1" t="s">
        <v>222</v>
      </c>
      <c r="B2166" s="2">
        <v>42343</v>
      </c>
      <c r="C2166">
        <v>27.3</v>
      </c>
      <c r="D2166">
        <v>52</v>
      </c>
      <c r="E2166">
        <v>37.1</v>
      </c>
      <c r="F2166">
        <v>29.9</v>
      </c>
      <c r="G2166">
        <v>77.5</v>
      </c>
      <c r="I2166">
        <v>6.1</v>
      </c>
      <c r="K2166">
        <v>280.31</v>
      </c>
      <c r="L2166">
        <v>25.1</v>
      </c>
      <c r="M2166">
        <v>0</v>
      </c>
      <c r="N2166">
        <v>0</v>
      </c>
      <c r="O2166" s="1" t="s">
        <v>22</v>
      </c>
      <c r="P2166">
        <v>10</v>
      </c>
      <c r="Q2166">
        <v>0</v>
      </c>
      <c r="R2166">
        <v>1038.5999999999999</v>
      </c>
      <c r="S2166" s="1" t="s">
        <v>22</v>
      </c>
      <c r="T2166">
        <v>38.969720000000002</v>
      </c>
      <c r="U2166">
        <v>-77.385189999999994</v>
      </c>
      <c r="V2166" s="1" t="s">
        <v>222</v>
      </c>
      <c r="W2166" s="1" t="s">
        <v>22</v>
      </c>
      <c r="X2166" s="1" t="s">
        <v>22</v>
      </c>
      <c r="Y2166" s="1" t="s">
        <v>28</v>
      </c>
    </row>
    <row r="2167" spans="1:25" x14ac:dyDescent="0.25">
      <c r="A2167" s="1" t="s">
        <v>222</v>
      </c>
      <c r="B2167" s="2">
        <v>42344</v>
      </c>
      <c r="C2167">
        <v>25.5</v>
      </c>
      <c r="D2167">
        <v>53</v>
      </c>
      <c r="E2167">
        <v>37</v>
      </c>
      <c r="F2167">
        <v>30.3</v>
      </c>
      <c r="G2167">
        <v>78.73</v>
      </c>
      <c r="I2167">
        <v>6.9</v>
      </c>
      <c r="K2167">
        <v>206.2</v>
      </c>
      <c r="L2167">
        <v>30.3</v>
      </c>
      <c r="M2167">
        <v>0</v>
      </c>
      <c r="N2167">
        <v>0</v>
      </c>
      <c r="O2167" s="1" t="s">
        <v>22</v>
      </c>
      <c r="P2167">
        <v>8.6</v>
      </c>
      <c r="Q2167">
        <v>37</v>
      </c>
      <c r="R2167">
        <v>1032.0999999999999</v>
      </c>
      <c r="S2167" s="1" t="s">
        <v>65</v>
      </c>
      <c r="T2167">
        <v>38.969720000000002</v>
      </c>
      <c r="U2167">
        <v>-77.385189999999994</v>
      </c>
      <c r="V2167" s="1" t="s">
        <v>222</v>
      </c>
      <c r="W2167" s="1" t="s">
        <v>22</v>
      </c>
      <c r="X2167" s="1" t="s">
        <v>22</v>
      </c>
      <c r="Y2167" s="1" t="s">
        <v>26</v>
      </c>
    </row>
    <row r="2168" spans="1:25" x14ac:dyDescent="0.25">
      <c r="A2168" s="1" t="s">
        <v>222</v>
      </c>
      <c r="B2168" s="2">
        <v>42345</v>
      </c>
      <c r="C2168">
        <v>27.4</v>
      </c>
      <c r="D2168">
        <v>57.9</v>
      </c>
      <c r="E2168">
        <v>42.6</v>
      </c>
      <c r="F2168">
        <v>31.5</v>
      </c>
      <c r="G2168">
        <v>69.11</v>
      </c>
      <c r="I2168">
        <v>10</v>
      </c>
      <c r="K2168">
        <v>260.79000000000002</v>
      </c>
      <c r="L2168">
        <v>28.6</v>
      </c>
      <c r="M2168">
        <v>0</v>
      </c>
      <c r="N2168">
        <v>0</v>
      </c>
      <c r="O2168" s="1" t="s">
        <v>22</v>
      </c>
      <c r="P2168">
        <v>9.1999999999999993</v>
      </c>
      <c r="Q2168">
        <v>54.1</v>
      </c>
      <c r="R2168">
        <v>1022</v>
      </c>
      <c r="S2168" s="1" t="s">
        <v>61</v>
      </c>
      <c r="T2168">
        <v>38.969720000000002</v>
      </c>
      <c r="U2168">
        <v>-77.385189999999994</v>
      </c>
      <c r="V2168" s="1" t="s">
        <v>222</v>
      </c>
      <c r="W2168" s="1" t="s">
        <v>22</v>
      </c>
      <c r="X2168" s="1" t="s">
        <v>22</v>
      </c>
      <c r="Y2168" s="1" t="s">
        <v>26</v>
      </c>
    </row>
    <row r="2169" spans="1:25" x14ac:dyDescent="0.25">
      <c r="A2169" s="1" t="s">
        <v>222</v>
      </c>
      <c r="B2169" s="2">
        <v>42346</v>
      </c>
      <c r="C2169">
        <v>30.2</v>
      </c>
      <c r="D2169">
        <v>52.7</v>
      </c>
      <c r="E2169">
        <v>40.9</v>
      </c>
      <c r="F2169">
        <v>32.6</v>
      </c>
      <c r="G2169">
        <v>73.52</v>
      </c>
      <c r="I2169">
        <v>6.3</v>
      </c>
      <c r="K2169">
        <v>184.67</v>
      </c>
      <c r="L2169">
        <v>25.2</v>
      </c>
      <c r="M2169">
        <v>0</v>
      </c>
      <c r="N2169">
        <v>0</v>
      </c>
      <c r="O2169" s="1" t="s">
        <v>22</v>
      </c>
      <c r="P2169">
        <v>9.9</v>
      </c>
      <c r="Q2169">
        <v>42.2</v>
      </c>
      <c r="R2169">
        <v>1020.3</v>
      </c>
      <c r="S2169" s="1" t="s">
        <v>22</v>
      </c>
      <c r="T2169">
        <v>38.969720000000002</v>
      </c>
      <c r="U2169">
        <v>-77.385189999999994</v>
      </c>
      <c r="V2169" s="1" t="s">
        <v>222</v>
      </c>
      <c r="W2169" s="1" t="s">
        <v>22</v>
      </c>
      <c r="X2169" s="1" t="s">
        <v>22</v>
      </c>
      <c r="Y2169" s="1" t="s">
        <v>26</v>
      </c>
    </row>
    <row r="2170" spans="1:25" x14ac:dyDescent="0.25">
      <c r="A2170" s="1" t="s">
        <v>222</v>
      </c>
      <c r="B2170" s="2">
        <v>42347</v>
      </c>
      <c r="C2170">
        <v>30.4</v>
      </c>
      <c r="D2170">
        <v>44.9</v>
      </c>
      <c r="E2170">
        <v>38.6</v>
      </c>
      <c r="F2170">
        <v>37</v>
      </c>
      <c r="G2170">
        <v>93.93</v>
      </c>
      <c r="I2170">
        <v>7.9</v>
      </c>
      <c r="K2170">
        <v>154.96</v>
      </c>
      <c r="L2170">
        <v>29.6</v>
      </c>
      <c r="M2170">
        <v>0</v>
      </c>
      <c r="N2170">
        <v>0</v>
      </c>
      <c r="O2170" s="1" t="s">
        <v>22</v>
      </c>
      <c r="P2170">
        <v>3.4</v>
      </c>
      <c r="Q2170">
        <v>51.8</v>
      </c>
      <c r="R2170">
        <v>1017.5</v>
      </c>
      <c r="S2170" s="1" t="s">
        <v>226</v>
      </c>
      <c r="T2170">
        <v>38.969720000000002</v>
      </c>
      <c r="U2170">
        <v>-77.385189999999994</v>
      </c>
      <c r="V2170" s="1" t="s">
        <v>222</v>
      </c>
      <c r="W2170" s="1" t="s">
        <v>22</v>
      </c>
      <c r="X2170" s="1" t="s">
        <v>22</v>
      </c>
      <c r="Y2170" s="1" t="s">
        <v>26</v>
      </c>
    </row>
    <row r="2171" spans="1:25" x14ac:dyDescent="0.25">
      <c r="A2171" s="1" t="s">
        <v>222</v>
      </c>
      <c r="B2171" s="2">
        <v>42348</v>
      </c>
      <c r="C2171">
        <v>35.299999999999997</v>
      </c>
      <c r="D2171">
        <v>61.7</v>
      </c>
      <c r="E2171">
        <v>47.8</v>
      </c>
      <c r="F2171">
        <v>41</v>
      </c>
      <c r="G2171">
        <v>79.790000000000006</v>
      </c>
      <c r="I2171">
        <v>5.8</v>
      </c>
      <c r="K2171">
        <v>183.8</v>
      </c>
      <c r="L2171">
        <v>34.799999999999997</v>
      </c>
      <c r="M2171">
        <v>0</v>
      </c>
      <c r="N2171">
        <v>8.33</v>
      </c>
      <c r="O2171" s="1" t="s">
        <v>22</v>
      </c>
      <c r="P2171">
        <v>6.1</v>
      </c>
      <c r="Q2171">
        <v>57.8</v>
      </c>
      <c r="R2171">
        <v>1014.9</v>
      </c>
      <c r="S2171" s="1" t="s">
        <v>92</v>
      </c>
      <c r="T2171">
        <v>38.969720000000002</v>
      </c>
      <c r="U2171">
        <v>-77.385189999999994</v>
      </c>
      <c r="V2171" s="1" t="s">
        <v>222</v>
      </c>
      <c r="W2171" s="1" t="s">
        <v>22</v>
      </c>
      <c r="X2171" s="1" t="s">
        <v>22</v>
      </c>
      <c r="Y2171" s="1" t="s">
        <v>26</v>
      </c>
    </row>
    <row r="2172" spans="1:25" x14ac:dyDescent="0.25">
      <c r="A2172" s="1" t="s">
        <v>222</v>
      </c>
      <c r="B2172" s="2">
        <v>42349</v>
      </c>
      <c r="C2172">
        <v>37.4</v>
      </c>
      <c r="D2172">
        <v>63</v>
      </c>
      <c r="E2172">
        <v>49.2</v>
      </c>
      <c r="F2172">
        <v>43.9</v>
      </c>
      <c r="G2172">
        <v>83.24</v>
      </c>
      <c r="I2172">
        <v>8</v>
      </c>
      <c r="K2172">
        <v>173.95</v>
      </c>
      <c r="L2172">
        <v>45.4</v>
      </c>
      <c r="M2172">
        <v>0</v>
      </c>
      <c r="N2172">
        <v>0</v>
      </c>
      <c r="O2172" s="1" t="s">
        <v>22</v>
      </c>
      <c r="P2172">
        <v>8.6999999999999993</v>
      </c>
      <c r="Q2172">
        <v>56.5</v>
      </c>
      <c r="R2172">
        <v>1014.2</v>
      </c>
      <c r="S2172" s="1" t="s">
        <v>61</v>
      </c>
      <c r="T2172">
        <v>38.969720000000002</v>
      </c>
      <c r="U2172">
        <v>-77.385189999999994</v>
      </c>
      <c r="V2172" s="1" t="s">
        <v>222</v>
      </c>
      <c r="W2172" s="1" t="s">
        <v>22</v>
      </c>
      <c r="X2172" s="1" t="s">
        <v>22</v>
      </c>
      <c r="Y2172" s="1" t="s">
        <v>26</v>
      </c>
    </row>
    <row r="2173" spans="1:25" x14ac:dyDescent="0.25">
      <c r="A2173" s="1" t="s">
        <v>222</v>
      </c>
      <c r="B2173" s="2">
        <v>42350</v>
      </c>
      <c r="C2173">
        <v>40</v>
      </c>
      <c r="D2173">
        <v>70.900000000000006</v>
      </c>
      <c r="E2173">
        <v>53.5</v>
      </c>
      <c r="F2173">
        <v>48.3</v>
      </c>
      <c r="G2173">
        <v>83.96</v>
      </c>
      <c r="I2173">
        <v>5</v>
      </c>
      <c r="K2173">
        <v>187.08</v>
      </c>
      <c r="L2173">
        <v>41.6</v>
      </c>
      <c r="M2173">
        <v>0</v>
      </c>
      <c r="N2173">
        <v>0</v>
      </c>
      <c r="O2173" s="1" t="s">
        <v>22</v>
      </c>
      <c r="P2173">
        <v>7</v>
      </c>
      <c r="Q2173">
        <v>77.2</v>
      </c>
      <c r="R2173">
        <v>1020.1</v>
      </c>
      <c r="S2173" s="1" t="s">
        <v>77</v>
      </c>
      <c r="T2173">
        <v>38.969720000000002</v>
      </c>
      <c r="U2173">
        <v>-77.385189999999994</v>
      </c>
      <c r="V2173" s="1" t="s">
        <v>222</v>
      </c>
      <c r="W2173" s="1" t="s">
        <v>22</v>
      </c>
      <c r="X2173" s="1" t="s">
        <v>22</v>
      </c>
      <c r="Y2173" s="1" t="s">
        <v>23</v>
      </c>
    </row>
    <row r="2174" spans="1:25" x14ac:dyDescent="0.25">
      <c r="A2174" s="1" t="s">
        <v>222</v>
      </c>
      <c r="B2174" s="2">
        <v>42351</v>
      </c>
      <c r="C2174">
        <v>46.3</v>
      </c>
      <c r="D2174">
        <v>72.8</v>
      </c>
      <c r="E2174">
        <v>57.7</v>
      </c>
      <c r="F2174">
        <v>52</v>
      </c>
      <c r="G2174">
        <v>82.84</v>
      </c>
      <c r="I2174">
        <v>8.1999999999999993</v>
      </c>
      <c r="K2174">
        <v>179.19</v>
      </c>
      <c r="M2174">
        <v>0</v>
      </c>
      <c r="N2174">
        <v>0</v>
      </c>
      <c r="O2174" s="1" t="s">
        <v>22</v>
      </c>
      <c r="P2174">
        <v>7.2</v>
      </c>
      <c r="Q2174">
        <v>69.2</v>
      </c>
      <c r="R2174">
        <v>1020.1</v>
      </c>
      <c r="S2174" s="1" t="s">
        <v>61</v>
      </c>
      <c r="T2174">
        <v>38.969720000000002</v>
      </c>
      <c r="U2174">
        <v>-77.385189999999994</v>
      </c>
      <c r="V2174" s="1" t="s">
        <v>222</v>
      </c>
      <c r="W2174" s="1" t="s">
        <v>22</v>
      </c>
      <c r="X2174" s="1" t="s">
        <v>22</v>
      </c>
      <c r="Y2174" s="1" t="s">
        <v>26</v>
      </c>
    </row>
    <row r="2175" spans="1:25" x14ac:dyDescent="0.25">
      <c r="A2175" s="1" t="s">
        <v>222</v>
      </c>
      <c r="B2175" s="2">
        <v>42352</v>
      </c>
      <c r="C2175">
        <v>57.9</v>
      </c>
      <c r="D2175">
        <v>68.900000000000006</v>
      </c>
      <c r="E2175">
        <v>63.2</v>
      </c>
      <c r="F2175">
        <v>59.1</v>
      </c>
      <c r="G2175">
        <v>86.72</v>
      </c>
      <c r="I2175">
        <v>15.5</v>
      </c>
      <c r="K2175">
        <v>176.12</v>
      </c>
      <c r="M2175">
        <v>0.1</v>
      </c>
      <c r="N2175">
        <v>12.5</v>
      </c>
      <c r="O2175" s="1" t="s">
        <v>22</v>
      </c>
      <c r="P2175">
        <v>9.5</v>
      </c>
      <c r="Q2175">
        <v>90.4</v>
      </c>
      <c r="R2175">
        <v>1007.8</v>
      </c>
      <c r="S2175" s="1" t="s">
        <v>118</v>
      </c>
      <c r="T2175">
        <v>38.969720000000002</v>
      </c>
      <c r="U2175">
        <v>-77.385189999999994</v>
      </c>
      <c r="V2175" s="1" t="s">
        <v>222</v>
      </c>
      <c r="W2175" s="1" t="s">
        <v>22</v>
      </c>
      <c r="X2175" s="1" t="s">
        <v>22</v>
      </c>
      <c r="Y2175" s="1" t="s">
        <v>24</v>
      </c>
    </row>
    <row r="2176" spans="1:25" x14ac:dyDescent="0.25">
      <c r="A2176" s="1" t="s">
        <v>222</v>
      </c>
      <c r="B2176" s="2">
        <v>42353</v>
      </c>
      <c r="C2176">
        <v>46.1</v>
      </c>
      <c r="D2176">
        <v>66.2</v>
      </c>
      <c r="E2176">
        <v>56.5</v>
      </c>
      <c r="F2176">
        <v>43.7</v>
      </c>
      <c r="G2176">
        <v>63.11</v>
      </c>
      <c r="I2176">
        <v>23.5</v>
      </c>
      <c r="J2176">
        <v>35.6</v>
      </c>
      <c r="K2176">
        <v>292.92</v>
      </c>
      <c r="L2176">
        <v>43.2</v>
      </c>
      <c r="M2176">
        <v>0.1</v>
      </c>
      <c r="N2176">
        <v>8.33</v>
      </c>
      <c r="O2176" s="1" t="s">
        <v>22</v>
      </c>
      <c r="P2176">
        <v>10</v>
      </c>
      <c r="Q2176">
        <v>55.6</v>
      </c>
      <c r="R2176">
        <v>1006.7</v>
      </c>
      <c r="S2176" s="1" t="s">
        <v>67</v>
      </c>
      <c r="T2176">
        <v>38.969720000000002</v>
      </c>
      <c r="U2176">
        <v>-77.385189999999994</v>
      </c>
      <c r="V2176" s="1" t="s">
        <v>222</v>
      </c>
      <c r="W2176" s="1" t="s">
        <v>22</v>
      </c>
      <c r="X2176" s="1" t="s">
        <v>22</v>
      </c>
      <c r="Y2176" s="1" t="s">
        <v>25</v>
      </c>
    </row>
    <row r="2177" spans="1:25" x14ac:dyDescent="0.25">
      <c r="A2177" s="1" t="s">
        <v>222</v>
      </c>
      <c r="B2177" s="2">
        <v>42354</v>
      </c>
      <c r="C2177">
        <v>35.5</v>
      </c>
      <c r="D2177">
        <v>55.1</v>
      </c>
      <c r="E2177">
        <v>46.6</v>
      </c>
      <c r="F2177">
        <v>37.700000000000003</v>
      </c>
      <c r="G2177">
        <v>71.989999999999995</v>
      </c>
      <c r="I2177">
        <v>9.3000000000000007</v>
      </c>
      <c r="K2177">
        <v>193.86</v>
      </c>
      <c r="L2177">
        <v>34.1</v>
      </c>
      <c r="M2177">
        <v>0</v>
      </c>
      <c r="N2177">
        <v>0</v>
      </c>
      <c r="O2177" s="1" t="s">
        <v>22</v>
      </c>
      <c r="P2177">
        <v>10</v>
      </c>
      <c r="Q2177">
        <v>48.2</v>
      </c>
      <c r="R2177">
        <v>1017.9</v>
      </c>
      <c r="S2177" s="1" t="s">
        <v>22</v>
      </c>
      <c r="T2177">
        <v>38.969720000000002</v>
      </c>
      <c r="U2177">
        <v>-77.385189999999994</v>
      </c>
      <c r="V2177" s="1" t="s">
        <v>222</v>
      </c>
      <c r="W2177" s="1" t="s">
        <v>22</v>
      </c>
      <c r="X2177" s="1" t="s">
        <v>22</v>
      </c>
      <c r="Y2177" s="1" t="s">
        <v>26</v>
      </c>
    </row>
    <row r="2178" spans="1:25" x14ac:dyDescent="0.25">
      <c r="A2178" s="1" t="s">
        <v>222</v>
      </c>
      <c r="B2178" s="2">
        <v>42355</v>
      </c>
      <c r="C2178">
        <v>43.3</v>
      </c>
      <c r="D2178">
        <v>51.3</v>
      </c>
      <c r="E2178">
        <v>48.3</v>
      </c>
      <c r="F2178">
        <v>46.6</v>
      </c>
      <c r="G2178">
        <v>93.94</v>
      </c>
      <c r="I2178">
        <v>5.8</v>
      </c>
      <c r="K2178">
        <v>194.96</v>
      </c>
      <c r="L2178">
        <v>43.3</v>
      </c>
      <c r="M2178">
        <v>0.6</v>
      </c>
      <c r="N2178">
        <v>37.5</v>
      </c>
      <c r="O2178" s="1" t="s">
        <v>22</v>
      </c>
      <c r="P2178">
        <v>4.9000000000000004</v>
      </c>
      <c r="Q2178">
        <v>81.599999999999994</v>
      </c>
      <c r="R2178">
        <v>1010.8</v>
      </c>
      <c r="S2178" s="1" t="s">
        <v>112</v>
      </c>
      <c r="T2178">
        <v>38.969720000000002</v>
      </c>
      <c r="U2178">
        <v>-77.385189999999994</v>
      </c>
      <c r="V2178" s="1" t="s">
        <v>222</v>
      </c>
      <c r="W2178" s="1" t="s">
        <v>22</v>
      </c>
      <c r="X2178" s="1" t="s">
        <v>22</v>
      </c>
      <c r="Y2178" s="1" t="s">
        <v>24</v>
      </c>
    </row>
    <row r="2179" spans="1:25" x14ac:dyDescent="0.25">
      <c r="A2179" s="1" t="s">
        <v>222</v>
      </c>
      <c r="B2179" s="2">
        <v>42356</v>
      </c>
      <c r="C2179">
        <v>33.9</v>
      </c>
      <c r="D2179">
        <v>47.7</v>
      </c>
      <c r="E2179">
        <v>41.6</v>
      </c>
      <c r="F2179">
        <v>29.5</v>
      </c>
      <c r="G2179">
        <v>62.83</v>
      </c>
      <c r="I2179">
        <v>19.899999999999999</v>
      </c>
      <c r="J2179">
        <v>33.299999999999997</v>
      </c>
      <c r="K2179">
        <v>323.45999999999998</v>
      </c>
      <c r="L2179">
        <v>24.8</v>
      </c>
      <c r="M2179">
        <v>0</v>
      </c>
      <c r="N2179">
        <v>0</v>
      </c>
      <c r="O2179" s="1" t="s">
        <v>22</v>
      </c>
      <c r="P2179">
        <v>9.6</v>
      </c>
      <c r="Q2179">
        <v>84.6</v>
      </c>
      <c r="R2179">
        <v>1011.5</v>
      </c>
      <c r="S2179" s="1" t="s">
        <v>61</v>
      </c>
      <c r="T2179">
        <v>38.969720000000002</v>
      </c>
      <c r="U2179">
        <v>-77.385189999999994</v>
      </c>
      <c r="V2179" s="1" t="s">
        <v>222</v>
      </c>
      <c r="W2179" s="1" t="s">
        <v>22</v>
      </c>
      <c r="X2179" s="1" t="s">
        <v>22</v>
      </c>
      <c r="Y2179" s="1" t="s">
        <v>23</v>
      </c>
    </row>
    <row r="2180" spans="1:25" x14ac:dyDescent="0.25">
      <c r="A2180" s="1" t="s">
        <v>222</v>
      </c>
      <c r="B2180" s="2">
        <v>42357</v>
      </c>
      <c r="C2180">
        <v>26.5</v>
      </c>
      <c r="D2180">
        <v>42.9</v>
      </c>
      <c r="E2180">
        <v>34.5</v>
      </c>
      <c r="F2180">
        <v>16.7</v>
      </c>
      <c r="G2180">
        <v>48.81</v>
      </c>
      <c r="I2180">
        <v>20.9</v>
      </c>
      <c r="J2180">
        <v>43.6</v>
      </c>
      <c r="K2180">
        <v>273.58</v>
      </c>
      <c r="L2180">
        <v>19.8</v>
      </c>
      <c r="M2180">
        <v>0</v>
      </c>
      <c r="N2180">
        <v>4.17</v>
      </c>
      <c r="O2180" s="1" t="s">
        <v>22</v>
      </c>
      <c r="P2180">
        <v>10</v>
      </c>
      <c r="Q2180">
        <v>24.5</v>
      </c>
      <c r="R2180">
        <v>1024</v>
      </c>
      <c r="S2180" s="1" t="s">
        <v>22</v>
      </c>
      <c r="T2180">
        <v>38.969720000000002</v>
      </c>
      <c r="U2180">
        <v>-77.385189999999994</v>
      </c>
      <c r="V2180" s="1" t="s">
        <v>222</v>
      </c>
      <c r="W2180" s="1" t="s">
        <v>22</v>
      </c>
      <c r="X2180" s="1" t="s">
        <v>22</v>
      </c>
      <c r="Y2180" s="1" t="s">
        <v>28</v>
      </c>
    </row>
    <row r="2181" spans="1:25" x14ac:dyDescent="0.25">
      <c r="A2181" s="1" t="s">
        <v>222</v>
      </c>
      <c r="B2181" s="2">
        <v>42358</v>
      </c>
      <c r="C2181">
        <v>26</v>
      </c>
      <c r="D2181">
        <v>46.1</v>
      </c>
      <c r="E2181">
        <v>36.4</v>
      </c>
      <c r="F2181">
        <v>18.3</v>
      </c>
      <c r="G2181">
        <v>49.07</v>
      </c>
      <c r="I2181">
        <v>8.5</v>
      </c>
      <c r="K2181">
        <v>229.88</v>
      </c>
      <c r="L2181">
        <v>21.3</v>
      </c>
      <c r="M2181">
        <v>0</v>
      </c>
      <c r="N2181">
        <v>0</v>
      </c>
      <c r="O2181" s="1" t="s">
        <v>22</v>
      </c>
      <c r="P2181">
        <v>10</v>
      </c>
      <c r="Q2181">
        <v>38.799999999999997</v>
      </c>
      <c r="R2181">
        <v>1033.0999999999999</v>
      </c>
      <c r="S2181" s="1" t="s">
        <v>22</v>
      </c>
      <c r="T2181">
        <v>38.969720000000002</v>
      </c>
      <c r="U2181">
        <v>-77.385189999999994</v>
      </c>
      <c r="V2181" s="1" t="s">
        <v>222</v>
      </c>
      <c r="W2181" s="1" t="s">
        <v>22</v>
      </c>
      <c r="X2181" s="1" t="s">
        <v>22</v>
      </c>
      <c r="Y2181" s="1" t="s">
        <v>26</v>
      </c>
    </row>
    <row r="2182" spans="1:25" x14ac:dyDescent="0.25">
      <c r="A2182" s="1" t="s">
        <v>222</v>
      </c>
      <c r="B2182" s="2">
        <v>42359</v>
      </c>
      <c r="C2182">
        <v>36.1</v>
      </c>
      <c r="D2182">
        <v>56</v>
      </c>
      <c r="E2182">
        <v>46.5</v>
      </c>
      <c r="F2182">
        <v>33.9</v>
      </c>
      <c r="G2182">
        <v>61.82</v>
      </c>
      <c r="I2182">
        <v>14.4</v>
      </c>
      <c r="K2182">
        <v>193.08</v>
      </c>
      <c r="L2182">
        <v>31</v>
      </c>
      <c r="M2182">
        <v>0</v>
      </c>
      <c r="N2182">
        <v>0</v>
      </c>
      <c r="O2182" s="1" t="s">
        <v>22</v>
      </c>
      <c r="P2182">
        <v>10</v>
      </c>
      <c r="Q2182">
        <v>88.9</v>
      </c>
      <c r="R2182">
        <v>1024.3</v>
      </c>
      <c r="S2182" s="1" t="s">
        <v>67</v>
      </c>
      <c r="T2182">
        <v>38.969720000000002</v>
      </c>
      <c r="U2182">
        <v>-77.385189999999994</v>
      </c>
      <c r="V2182" s="1" t="s">
        <v>222</v>
      </c>
      <c r="W2182" s="1" t="s">
        <v>22</v>
      </c>
      <c r="X2182" s="1" t="s">
        <v>22</v>
      </c>
      <c r="Y2182" s="1" t="s">
        <v>23</v>
      </c>
    </row>
    <row r="2183" spans="1:25" x14ac:dyDescent="0.25">
      <c r="A2183" s="1" t="s">
        <v>222</v>
      </c>
      <c r="B2183" s="2">
        <v>42360</v>
      </c>
      <c r="C2183">
        <v>50.1</v>
      </c>
      <c r="D2183">
        <v>60.2</v>
      </c>
      <c r="E2183">
        <v>54.8</v>
      </c>
      <c r="F2183">
        <v>51.4</v>
      </c>
      <c r="G2183">
        <v>88.6</v>
      </c>
      <c r="I2183">
        <v>13.1</v>
      </c>
      <c r="K2183">
        <v>191.12</v>
      </c>
      <c r="M2183">
        <v>0.1</v>
      </c>
      <c r="N2183">
        <v>20.83</v>
      </c>
      <c r="O2183" s="1" t="s">
        <v>22</v>
      </c>
      <c r="P2183">
        <v>9.5</v>
      </c>
      <c r="Q2183">
        <v>97.8</v>
      </c>
      <c r="R2183">
        <v>1016.2</v>
      </c>
      <c r="S2183" s="1" t="s">
        <v>119</v>
      </c>
      <c r="T2183">
        <v>38.969720000000002</v>
      </c>
      <c r="U2183">
        <v>-77.385189999999994</v>
      </c>
      <c r="V2183" s="1" t="s">
        <v>222</v>
      </c>
      <c r="W2183" s="1" t="s">
        <v>22</v>
      </c>
      <c r="X2183" s="1" t="s">
        <v>22</v>
      </c>
      <c r="Y2183" s="1" t="s">
        <v>24</v>
      </c>
    </row>
    <row r="2184" spans="1:25" x14ac:dyDescent="0.25">
      <c r="A2184" s="1" t="s">
        <v>222</v>
      </c>
      <c r="B2184" s="2">
        <v>42361</v>
      </c>
      <c r="C2184">
        <v>56.1</v>
      </c>
      <c r="D2184">
        <v>64.2</v>
      </c>
      <c r="E2184">
        <v>60.2</v>
      </c>
      <c r="F2184">
        <v>59.3</v>
      </c>
      <c r="G2184">
        <v>96.84</v>
      </c>
      <c r="I2184">
        <v>9.1</v>
      </c>
      <c r="K2184">
        <v>152.65</v>
      </c>
      <c r="M2184">
        <v>0.6</v>
      </c>
      <c r="N2184">
        <v>45.83</v>
      </c>
      <c r="O2184" s="1" t="s">
        <v>22</v>
      </c>
      <c r="P2184">
        <v>4.4000000000000004</v>
      </c>
      <c r="Q2184">
        <v>90.3</v>
      </c>
      <c r="R2184">
        <v>1014.9</v>
      </c>
      <c r="S2184" s="1" t="s">
        <v>111</v>
      </c>
      <c r="T2184">
        <v>38.969720000000002</v>
      </c>
      <c r="U2184">
        <v>-77.385189999999994</v>
      </c>
      <c r="V2184" s="1" t="s">
        <v>222</v>
      </c>
      <c r="W2184" s="1" t="s">
        <v>22</v>
      </c>
      <c r="X2184" s="1" t="s">
        <v>22</v>
      </c>
      <c r="Y2184" s="1" t="s">
        <v>24</v>
      </c>
    </row>
    <row r="2185" spans="1:25" x14ac:dyDescent="0.25">
      <c r="A2185" s="1" t="s">
        <v>222</v>
      </c>
      <c r="B2185" s="2">
        <v>42362</v>
      </c>
      <c r="C2185">
        <v>63.8</v>
      </c>
      <c r="D2185">
        <v>71</v>
      </c>
      <c r="E2185">
        <v>66.5</v>
      </c>
      <c r="F2185">
        <v>63.2</v>
      </c>
      <c r="G2185">
        <v>89.41</v>
      </c>
      <c r="I2185">
        <v>20</v>
      </c>
      <c r="J2185">
        <v>31.1</v>
      </c>
      <c r="K2185">
        <v>186.38</v>
      </c>
      <c r="M2185">
        <v>0</v>
      </c>
      <c r="N2185">
        <v>20.83</v>
      </c>
      <c r="O2185" s="1" t="s">
        <v>22</v>
      </c>
      <c r="P2185">
        <v>10</v>
      </c>
      <c r="Q2185">
        <v>92</v>
      </c>
      <c r="R2185">
        <v>1015</v>
      </c>
      <c r="S2185" s="1" t="s">
        <v>439</v>
      </c>
      <c r="T2185">
        <v>38.969720000000002</v>
      </c>
      <c r="U2185">
        <v>-77.385189999999994</v>
      </c>
      <c r="V2185" s="1" t="s">
        <v>222</v>
      </c>
      <c r="W2185" s="1" t="s">
        <v>22</v>
      </c>
      <c r="X2185" s="1" t="s">
        <v>22</v>
      </c>
      <c r="Y2185" s="1" t="s">
        <v>23</v>
      </c>
    </row>
    <row r="2186" spans="1:25" x14ac:dyDescent="0.25">
      <c r="A2186" s="1" t="s">
        <v>222</v>
      </c>
      <c r="B2186" s="2">
        <v>42363</v>
      </c>
      <c r="C2186">
        <v>59.1</v>
      </c>
      <c r="D2186">
        <v>69.599999999999994</v>
      </c>
      <c r="E2186">
        <v>64.099999999999994</v>
      </c>
      <c r="F2186">
        <v>62.9</v>
      </c>
      <c r="G2186">
        <v>95.83</v>
      </c>
      <c r="I2186">
        <v>12.1</v>
      </c>
      <c r="K2186">
        <v>208.05</v>
      </c>
      <c r="M2186">
        <v>0.7</v>
      </c>
      <c r="N2186">
        <v>20.83</v>
      </c>
      <c r="O2186" s="1" t="s">
        <v>22</v>
      </c>
      <c r="P2186">
        <v>4.5</v>
      </c>
      <c r="Q2186">
        <v>77.400000000000006</v>
      </c>
      <c r="R2186">
        <v>1020.9</v>
      </c>
      <c r="S2186" s="1" t="s">
        <v>419</v>
      </c>
      <c r="T2186">
        <v>38.969720000000002</v>
      </c>
      <c r="U2186">
        <v>-77.385189999999994</v>
      </c>
      <c r="V2186" s="1" t="s">
        <v>222</v>
      </c>
      <c r="W2186" s="1" t="s">
        <v>22</v>
      </c>
      <c r="X2186" s="1" t="s">
        <v>22</v>
      </c>
      <c r="Y2186" s="1" t="s">
        <v>24</v>
      </c>
    </row>
    <row r="2187" spans="1:25" x14ac:dyDescent="0.25">
      <c r="A2187" s="1" t="s">
        <v>222</v>
      </c>
      <c r="B2187" s="2">
        <v>42364</v>
      </c>
      <c r="C2187">
        <v>51.1</v>
      </c>
      <c r="D2187">
        <v>59</v>
      </c>
      <c r="E2187">
        <v>54.8</v>
      </c>
      <c r="F2187">
        <v>51.6</v>
      </c>
      <c r="G2187">
        <v>89.34</v>
      </c>
      <c r="I2187">
        <v>12.9</v>
      </c>
      <c r="K2187">
        <v>123.33</v>
      </c>
      <c r="M2187">
        <v>0</v>
      </c>
      <c r="N2187">
        <v>16.670000000000002</v>
      </c>
      <c r="O2187" s="1" t="s">
        <v>22</v>
      </c>
      <c r="P2187">
        <v>6.2</v>
      </c>
      <c r="Q2187">
        <v>92.3</v>
      </c>
      <c r="R2187">
        <v>1027.2</v>
      </c>
      <c r="S2187" s="1" t="s">
        <v>92</v>
      </c>
      <c r="T2187">
        <v>38.969720000000002</v>
      </c>
      <c r="U2187">
        <v>-77.385189999999994</v>
      </c>
      <c r="V2187" s="1" t="s">
        <v>222</v>
      </c>
      <c r="W2187" s="1" t="s">
        <v>22</v>
      </c>
      <c r="X2187" s="1" t="s">
        <v>22</v>
      </c>
      <c r="Y2187" s="1" t="s">
        <v>23</v>
      </c>
    </row>
    <row r="2188" spans="1:25" x14ac:dyDescent="0.25">
      <c r="A2188" s="1" t="s">
        <v>222</v>
      </c>
      <c r="B2188" s="2">
        <v>42365</v>
      </c>
      <c r="C2188">
        <v>51.1</v>
      </c>
      <c r="D2188">
        <v>69.2</v>
      </c>
      <c r="E2188">
        <v>58.9</v>
      </c>
      <c r="F2188">
        <v>55.7</v>
      </c>
      <c r="G2188">
        <v>89.53</v>
      </c>
      <c r="I2188">
        <v>18.8</v>
      </c>
      <c r="J2188">
        <v>31.1</v>
      </c>
      <c r="K2188">
        <v>220.88</v>
      </c>
      <c r="M2188">
        <v>0.1</v>
      </c>
      <c r="N2188">
        <v>12.5</v>
      </c>
      <c r="O2188" s="1" t="s">
        <v>22</v>
      </c>
      <c r="P2188">
        <v>5.8</v>
      </c>
      <c r="Q2188">
        <v>94.3</v>
      </c>
      <c r="R2188">
        <v>1016.8</v>
      </c>
      <c r="S2188" s="1" t="s">
        <v>440</v>
      </c>
      <c r="T2188">
        <v>38.969720000000002</v>
      </c>
      <c r="U2188">
        <v>-77.385189999999994</v>
      </c>
      <c r="V2188" s="1" t="s">
        <v>222</v>
      </c>
      <c r="W2188" s="1" t="s">
        <v>22</v>
      </c>
      <c r="X2188" s="1" t="s">
        <v>22</v>
      </c>
      <c r="Y2188" s="1" t="s">
        <v>24</v>
      </c>
    </row>
    <row r="2189" spans="1:25" x14ac:dyDescent="0.25">
      <c r="A2189" s="1" t="s">
        <v>222</v>
      </c>
      <c r="B2189" s="2">
        <v>42366</v>
      </c>
      <c r="C2189">
        <v>38.9</v>
      </c>
      <c r="D2189">
        <v>56</v>
      </c>
      <c r="E2189">
        <v>44.2</v>
      </c>
      <c r="F2189">
        <v>35.299999999999997</v>
      </c>
      <c r="G2189">
        <v>71.430000000000007</v>
      </c>
      <c r="I2189">
        <v>16.899999999999999</v>
      </c>
      <c r="K2189">
        <v>102</v>
      </c>
      <c r="L2189">
        <v>34.200000000000003</v>
      </c>
      <c r="M2189">
        <v>0.1</v>
      </c>
      <c r="N2189">
        <v>12.5</v>
      </c>
      <c r="O2189" s="1" t="s">
        <v>22</v>
      </c>
      <c r="P2189">
        <v>9</v>
      </c>
      <c r="Q2189">
        <v>98.9</v>
      </c>
      <c r="R2189">
        <v>1026</v>
      </c>
      <c r="S2189" s="1" t="s">
        <v>68</v>
      </c>
      <c r="T2189">
        <v>38.969720000000002</v>
      </c>
      <c r="U2189">
        <v>-77.385189999999994</v>
      </c>
      <c r="V2189" s="1" t="s">
        <v>222</v>
      </c>
      <c r="W2189" s="1" t="s">
        <v>22</v>
      </c>
      <c r="X2189" s="1" t="s">
        <v>22</v>
      </c>
      <c r="Y2189" s="1" t="s">
        <v>24</v>
      </c>
    </row>
    <row r="2190" spans="1:25" x14ac:dyDescent="0.25">
      <c r="A2190" s="1" t="s">
        <v>222</v>
      </c>
      <c r="B2190" s="2">
        <v>42367</v>
      </c>
      <c r="C2190">
        <v>39.9</v>
      </c>
      <c r="D2190">
        <v>51.1</v>
      </c>
      <c r="E2190">
        <v>44.7</v>
      </c>
      <c r="F2190">
        <v>43</v>
      </c>
      <c r="G2190">
        <v>93.63</v>
      </c>
      <c r="I2190">
        <v>8.8000000000000007</v>
      </c>
      <c r="K2190">
        <v>262.86</v>
      </c>
      <c r="L2190">
        <v>34.299999999999997</v>
      </c>
      <c r="M2190">
        <v>0.5</v>
      </c>
      <c r="N2190">
        <v>37.5</v>
      </c>
      <c r="O2190" s="1" t="s">
        <v>22</v>
      </c>
      <c r="P2190">
        <v>5.5</v>
      </c>
      <c r="Q2190">
        <v>86.6</v>
      </c>
      <c r="R2190">
        <v>1017.3</v>
      </c>
      <c r="S2190" s="1" t="s">
        <v>111</v>
      </c>
      <c r="T2190">
        <v>38.969720000000002</v>
      </c>
      <c r="U2190">
        <v>-77.385189999999994</v>
      </c>
      <c r="V2190" s="1" t="s">
        <v>222</v>
      </c>
      <c r="W2190" s="1" t="s">
        <v>22</v>
      </c>
      <c r="X2190" s="1" t="s">
        <v>22</v>
      </c>
      <c r="Y2190" s="1" t="s">
        <v>24</v>
      </c>
    </row>
    <row r="2191" spans="1:25" x14ac:dyDescent="0.25">
      <c r="A2191" s="1" t="s">
        <v>222</v>
      </c>
      <c r="B2191" s="2">
        <v>42368</v>
      </c>
      <c r="C2191">
        <v>44.9</v>
      </c>
      <c r="D2191">
        <v>52.8</v>
      </c>
      <c r="E2191">
        <v>49.2</v>
      </c>
      <c r="F2191">
        <v>47.9</v>
      </c>
      <c r="G2191">
        <v>95.6</v>
      </c>
      <c r="I2191">
        <v>7.3</v>
      </c>
      <c r="K2191">
        <v>165.16</v>
      </c>
      <c r="L2191">
        <v>42.1</v>
      </c>
      <c r="M2191">
        <v>0</v>
      </c>
      <c r="N2191">
        <v>16.670000000000002</v>
      </c>
      <c r="O2191" s="1" t="s">
        <v>22</v>
      </c>
      <c r="P2191">
        <v>2.2000000000000002</v>
      </c>
      <c r="Q2191">
        <v>69.7</v>
      </c>
      <c r="R2191">
        <v>1022.1</v>
      </c>
      <c r="S2191" s="1" t="s">
        <v>256</v>
      </c>
      <c r="T2191">
        <v>38.969720000000002</v>
      </c>
      <c r="U2191">
        <v>-77.385189999999994</v>
      </c>
      <c r="V2191" s="1" t="s">
        <v>222</v>
      </c>
      <c r="W2191" s="1" t="s">
        <v>22</v>
      </c>
      <c r="X2191" s="1" t="s">
        <v>22</v>
      </c>
      <c r="Y2191" s="1" t="s">
        <v>26</v>
      </c>
    </row>
    <row r="2192" spans="1:25" x14ac:dyDescent="0.25">
      <c r="A2192" s="1" t="s">
        <v>222</v>
      </c>
      <c r="B2192" s="2">
        <v>42369</v>
      </c>
      <c r="C2192">
        <v>43.1</v>
      </c>
      <c r="D2192">
        <v>55.2</v>
      </c>
      <c r="E2192">
        <v>49.8</v>
      </c>
      <c r="F2192">
        <v>42.1</v>
      </c>
      <c r="G2192">
        <v>76.27</v>
      </c>
      <c r="I2192">
        <v>12.6</v>
      </c>
      <c r="K2192">
        <v>264.62</v>
      </c>
      <c r="L2192">
        <v>39.299999999999997</v>
      </c>
      <c r="M2192">
        <v>0</v>
      </c>
      <c r="N2192">
        <v>0</v>
      </c>
      <c r="O2192" s="1" t="s">
        <v>22</v>
      </c>
      <c r="P2192">
        <v>7.6</v>
      </c>
      <c r="Q2192">
        <v>87</v>
      </c>
      <c r="R2192">
        <v>1019.6</v>
      </c>
      <c r="S2192" s="1" t="s">
        <v>77</v>
      </c>
      <c r="T2192">
        <v>38.969720000000002</v>
      </c>
      <c r="U2192">
        <v>-77.385189999999994</v>
      </c>
      <c r="V2192" s="1" t="s">
        <v>222</v>
      </c>
      <c r="W2192" s="1" t="s">
        <v>22</v>
      </c>
      <c r="X2192" s="1" t="s">
        <v>22</v>
      </c>
      <c r="Y2192" s="1" t="s">
        <v>23</v>
      </c>
    </row>
    <row r="2193" spans="1:25" x14ac:dyDescent="0.25">
      <c r="A2193" s="1" t="s">
        <v>222</v>
      </c>
      <c r="B2193" s="2">
        <v>42370</v>
      </c>
      <c r="C2193">
        <v>31.3</v>
      </c>
      <c r="D2193">
        <v>42.9</v>
      </c>
      <c r="E2193">
        <v>39.5</v>
      </c>
      <c r="F2193">
        <v>27.4</v>
      </c>
      <c r="G2193">
        <v>61.88</v>
      </c>
      <c r="I2193">
        <v>15.9</v>
      </c>
      <c r="K2193">
        <v>305.08</v>
      </c>
      <c r="L2193">
        <v>26.7</v>
      </c>
      <c r="M2193">
        <v>0</v>
      </c>
      <c r="N2193">
        <v>0</v>
      </c>
      <c r="O2193" s="1" t="s">
        <v>22</v>
      </c>
      <c r="P2193">
        <v>10</v>
      </c>
      <c r="Q2193">
        <v>71</v>
      </c>
      <c r="R2193">
        <v>1020.2</v>
      </c>
      <c r="S2193" s="1" t="s">
        <v>22</v>
      </c>
      <c r="T2193">
        <v>38.969720000000002</v>
      </c>
      <c r="U2193">
        <v>-77.385189999999994</v>
      </c>
      <c r="V2193" s="1" t="s">
        <v>222</v>
      </c>
      <c r="W2193" s="1" t="s">
        <v>22</v>
      </c>
      <c r="X2193" s="1" t="s">
        <v>22</v>
      </c>
      <c r="Y2193" s="1" t="s">
        <v>26</v>
      </c>
    </row>
    <row r="2194" spans="1:25" x14ac:dyDescent="0.25">
      <c r="A2194" s="1" t="s">
        <v>222</v>
      </c>
      <c r="B2194" s="2">
        <v>42371</v>
      </c>
      <c r="C2194">
        <v>27.5</v>
      </c>
      <c r="D2194">
        <v>47.8</v>
      </c>
      <c r="E2194">
        <v>36.5</v>
      </c>
      <c r="F2194">
        <v>23.1</v>
      </c>
      <c r="G2194">
        <v>60.2</v>
      </c>
      <c r="I2194">
        <v>13.6</v>
      </c>
      <c r="K2194">
        <v>238.17</v>
      </c>
      <c r="L2194">
        <v>23.3</v>
      </c>
      <c r="M2194">
        <v>0</v>
      </c>
      <c r="N2194">
        <v>4.17</v>
      </c>
      <c r="O2194" s="1" t="s">
        <v>22</v>
      </c>
      <c r="P2194">
        <v>10</v>
      </c>
      <c r="Q2194">
        <v>6.9</v>
      </c>
      <c r="R2194">
        <v>1019</v>
      </c>
      <c r="S2194" s="1" t="s">
        <v>22</v>
      </c>
      <c r="T2194">
        <v>38.969720000000002</v>
      </c>
      <c r="U2194">
        <v>-77.385189999999994</v>
      </c>
      <c r="V2194" s="1" t="s">
        <v>222</v>
      </c>
      <c r="W2194" s="1" t="s">
        <v>22</v>
      </c>
      <c r="X2194" s="1" t="s">
        <v>22</v>
      </c>
      <c r="Y2194" s="1" t="s">
        <v>28</v>
      </c>
    </row>
    <row r="2195" spans="1:25" x14ac:dyDescent="0.25">
      <c r="A2195" s="1" t="s">
        <v>222</v>
      </c>
      <c r="B2195" s="2">
        <v>42372</v>
      </c>
      <c r="C2195">
        <v>24.6</v>
      </c>
      <c r="D2195">
        <v>53.7</v>
      </c>
      <c r="E2195">
        <v>36.799999999999997</v>
      </c>
      <c r="F2195">
        <v>23.7</v>
      </c>
      <c r="G2195">
        <v>63.56</v>
      </c>
      <c r="I2195">
        <v>18.7</v>
      </c>
      <c r="J2195">
        <v>32.200000000000003</v>
      </c>
      <c r="K2195">
        <v>279.81</v>
      </c>
      <c r="L2195">
        <v>28.4</v>
      </c>
      <c r="M2195">
        <v>0</v>
      </c>
      <c r="N2195">
        <v>0</v>
      </c>
      <c r="O2195" s="1" t="s">
        <v>22</v>
      </c>
      <c r="P2195">
        <v>10</v>
      </c>
      <c r="Q2195">
        <v>12.9</v>
      </c>
      <c r="R2195">
        <v>1013.4</v>
      </c>
      <c r="S2195" s="1" t="s">
        <v>22</v>
      </c>
      <c r="T2195">
        <v>38.969720000000002</v>
      </c>
      <c r="U2195">
        <v>-77.385189999999994</v>
      </c>
      <c r="V2195" s="1" t="s">
        <v>222</v>
      </c>
      <c r="W2195" s="1" t="s">
        <v>22</v>
      </c>
      <c r="X2195" s="1" t="s">
        <v>22</v>
      </c>
      <c r="Y2195" s="1" t="s">
        <v>28</v>
      </c>
    </row>
    <row r="2196" spans="1:25" x14ac:dyDescent="0.25">
      <c r="A2196" s="1" t="s">
        <v>222</v>
      </c>
      <c r="B2196" s="2">
        <v>42373</v>
      </c>
      <c r="C2196">
        <v>23</v>
      </c>
      <c r="D2196">
        <v>35.9</v>
      </c>
      <c r="E2196">
        <v>31.8</v>
      </c>
      <c r="F2196">
        <v>12.9</v>
      </c>
      <c r="G2196">
        <v>46.6</v>
      </c>
      <c r="I2196">
        <v>21.7</v>
      </c>
      <c r="J2196">
        <v>35.6</v>
      </c>
      <c r="K2196">
        <v>332.71</v>
      </c>
      <c r="L2196">
        <v>9</v>
      </c>
      <c r="M2196">
        <v>0</v>
      </c>
      <c r="N2196">
        <v>0</v>
      </c>
      <c r="O2196" s="1" t="s">
        <v>22</v>
      </c>
      <c r="P2196">
        <v>10</v>
      </c>
      <c r="Q2196">
        <v>56.2</v>
      </c>
      <c r="R2196">
        <v>1020.4</v>
      </c>
      <c r="S2196" s="1" t="s">
        <v>22</v>
      </c>
      <c r="T2196">
        <v>38.969720000000002</v>
      </c>
      <c r="U2196">
        <v>-77.385189999999994</v>
      </c>
      <c r="V2196" s="1" t="s">
        <v>222</v>
      </c>
      <c r="W2196" s="1" t="s">
        <v>22</v>
      </c>
      <c r="X2196" s="1" t="s">
        <v>22</v>
      </c>
      <c r="Y2196" s="1" t="s">
        <v>26</v>
      </c>
    </row>
    <row r="2197" spans="1:25" x14ac:dyDescent="0.25">
      <c r="A2197" s="1" t="s">
        <v>222</v>
      </c>
      <c r="B2197" s="2">
        <v>42374</v>
      </c>
      <c r="C2197">
        <v>14</v>
      </c>
      <c r="D2197">
        <v>30.9</v>
      </c>
      <c r="E2197">
        <v>21</v>
      </c>
      <c r="F2197">
        <v>3.6</v>
      </c>
      <c r="G2197">
        <v>48.19</v>
      </c>
      <c r="I2197">
        <v>19.8</v>
      </c>
      <c r="K2197">
        <v>320.32</v>
      </c>
      <c r="L2197">
        <v>0.3</v>
      </c>
      <c r="M2197">
        <v>0</v>
      </c>
      <c r="N2197">
        <v>0</v>
      </c>
      <c r="O2197" s="1" t="s">
        <v>22</v>
      </c>
      <c r="P2197">
        <v>10</v>
      </c>
      <c r="Q2197">
        <v>0</v>
      </c>
      <c r="R2197">
        <v>1036.4000000000001</v>
      </c>
      <c r="S2197" s="1" t="s">
        <v>22</v>
      </c>
      <c r="T2197">
        <v>38.969720000000002</v>
      </c>
      <c r="U2197">
        <v>-77.385189999999994</v>
      </c>
      <c r="V2197" s="1" t="s">
        <v>222</v>
      </c>
      <c r="W2197" s="1" t="s">
        <v>22</v>
      </c>
      <c r="X2197" s="1" t="s">
        <v>22</v>
      </c>
      <c r="Y2197" s="1" t="s">
        <v>28</v>
      </c>
    </row>
    <row r="2198" spans="1:25" x14ac:dyDescent="0.25">
      <c r="A2198" s="1" t="s">
        <v>222</v>
      </c>
      <c r="B2198" s="2">
        <v>42375</v>
      </c>
      <c r="C2198">
        <v>11.4</v>
      </c>
      <c r="D2198">
        <v>39.9</v>
      </c>
      <c r="E2198">
        <v>24</v>
      </c>
      <c r="F2198">
        <v>9.3000000000000007</v>
      </c>
      <c r="G2198">
        <v>59.49</v>
      </c>
      <c r="I2198">
        <v>7.7</v>
      </c>
      <c r="K2198">
        <v>195.27</v>
      </c>
      <c r="L2198">
        <v>25.2</v>
      </c>
      <c r="M2198">
        <v>0</v>
      </c>
      <c r="N2198">
        <v>0</v>
      </c>
      <c r="O2198" s="1" t="s">
        <v>22</v>
      </c>
      <c r="P2198">
        <v>10</v>
      </c>
      <c r="Q2198">
        <v>14.6</v>
      </c>
      <c r="R2198">
        <v>1034.2</v>
      </c>
      <c r="S2198" s="1" t="s">
        <v>22</v>
      </c>
      <c r="T2198">
        <v>38.969720000000002</v>
      </c>
      <c r="U2198">
        <v>-77.385189999999994</v>
      </c>
      <c r="V2198" s="1" t="s">
        <v>222</v>
      </c>
      <c r="W2198" s="1" t="s">
        <v>22</v>
      </c>
      <c r="X2198" s="1" t="s">
        <v>22</v>
      </c>
      <c r="Y2198" s="1" t="s">
        <v>28</v>
      </c>
    </row>
    <row r="2199" spans="1:25" x14ac:dyDescent="0.25">
      <c r="A2199" s="1" t="s">
        <v>222</v>
      </c>
      <c r="B2199" s="2">
        <v>42376</v>
      </c>
      <c r="C2199">
        <v>23.6</v>
      </c>
      <c r="D2199">
        <v>39.9</v>
      </c>
      <c r="E2199">
        <v>33.9</v>
      </c>
      <c r="F2199">
        <v>28.1</v>
      </c>
      <c r="G2199">
        <v>79.739999999999995</v>
      </c>
      <c r="I2199">
        <v>4.5</v>
      </c>
      <c r="K2199">
        <v>166.4</v>
      </c>
      <c r="L2199">
        <v>23.5</v>
      </c>
      <c r="M2199">
        <v>0</v>
      </c>
      <c r="N2199">
        <v>0</v>
      </c>
      <c r="O2199" s="1" t="s">
        <v>22</v>
      </c>
      <c r="P2199">
        <v>6.9</v>
      </c>
      <c r="Q2199">
        <v>93.4</v>
      </c>
      <c r="R2199">
        <v>1025.8</v>
      </c>
      <c r="S2199" s="1" t="s">
        <v>226</v>
      </c>
      <c r="T2199">
        <v>38.969720000000002</v>
      </c>
      <c r="U2199">
        <v>-77.385189999999994</v>
      </c>
      <c r="V2199" s="1" t="s">
        <v>222</v>
      </c>
      <c r="W2199" s="1" t="s">
        <v>22</v>
      </c>
      <c r="X2199" s="1" t="s">
        <v>22</v>
      </c>
      <c r="Y2199" s="1" t="s">
        <v>23</v>
      </c>
    </row>
    <row r="2200" spans="1:25" x14ac:dyDescent="0.25">
      <c r="A2200" s="1" t="s">
        <v>222</v>
      </c>
      <c r="B2200" s="2">
        <v>42377</v>
      </c>
      <c r="C2200">
        <v>36</v>
      </c>
      <c r="D2200">
        <v>42.1</v>
      </c>
      <c r="E2200">
        <v>39.700000000000003</v>
      </c>
      <c r="F2200">
        <v>38.4</v>
      </c>
      <c r="G2200">
        <v>94.87</v>
      </c>
      <c r="I2200">
        <v>5</v>
      </c>
      <c r="K2200">
        <v>165.44</v>
      </c>
      <c r="L2200">
        <v>32.4</v>
      </c>
      <c r="M2200">
        <v>0</v>
      </c>
      <c r="N2200">
        <v>25</v>
      </c>
      <c r="O2200" s="1" t="s">
        <v>22</v>
      </c>
      <c r="P2200">
        <v>1.2</v>
      </c>
      <c r="Q2200">
        <v>100</v>
      </c>
      <c r="R2200">
        <v>1021.1</v>
      </c>
      <c r="S2200" s="1" t="s">
        <v>111</v>
      </c>
      <c r="T2200">
        <v>38.969720000000002</v>
      </c>
      <c r="U2200">
        <v>-77.385189999999994</v>
      </c>
      <c r="V2200" s="1" t="s">
        <v>222</v>
      </c>
      <c r="W2200" s="1" t="s">
        <v>22</v>
      </c>
      <c r="X2200" s="1" t="s">
        <v>22</v>
      </c>
      <c r="Y2200" s="1" t="s">
        <v>23</v>
      </c>
    </row>
    <row r="2201" spans="1:25" x14ac:dyDescent="0.25">
      <c r="A2201" s="1" t="s">
        <v>222</v>
      </c>
      <c r="B2201" s="2">
        <v>42378</v>
      </c>
      <c r="C2201">
        <v>39.9</v>
      </c>
      <c r="D2201">
        <v>48.4</v>
      </c>
      <c r="E2201">
        <v>44.1</v>
      </c>
      <c r="F2201">
        <v>42.5</v>
      </c>
      <c r="G2201">
        <v>94.15</v>
      </c>
      <c r="I2201">
        <v>6.7</v>
      </c>
      <c r="K2201">
        <v>111.07</v>
      </c>
      <c r="L2201">
        <v>39.700000000000003</v>
      </c>
      <c r="M2201">
        <v>0.1</v>
      </c>
      <c r="N2201">
        <v>8.33</v>
      </c>
      <c r="O2201" s="1" t="s">
        <v>22</v>
      </c>
      <c r="P2201">
        <v>1.4</v>
      </c>
      <c r="Q2201">
        <v>100</v>
      </c>
      <c r="R2201">
        <v>1018.4</v>
      </c>
      <c r="S2201" s="1" t="s">
        <v>441</v>
      </c>
      <c r="T2201">
        <v>38.969720000000002</v>
      </c>
      <c r="U2201">
        <v>-77.385189999999994</v>
      </c>
      <c r="V2201" s="1" t="s">
        <v>222</v>
      </c>
      <c r="W2201" s="1" t="s">
        <v>22</v>
      </c>
      <c r="X2201" s="1" t="s">
        <v>22</v>
      </c>
      <c r="Y2201" s="1" t="s">
        <v>24</v>
      </c>
    </row>
    <row r="2202" spans="1:25" x14ac:dyDescent="0.25">
      <c r="A2202" s="1" t="s">
        <v>222</v>
      </c>
      <c r="B2202" s="2">
        <v>42379</v>
      </c>
      <c r="C2202">
        <v>35.799999999999997</v>
      </c>
      <c r="D2202">
        <v>58.8</v>
      </c>
      <c r="E2202">
        <v>49.8</v>
      </c>
      <c r="F2202">
        <v>42.4</v>
      </c>
      <c r="G2202">
        <v>77.34</v>
      </c>
      <c r="I2202">
        <v>20.7</v>
      </c>
      <c r="J2202">
        <v>36.700000000000003</v>
      </c>
      <c r="K2202">
        <v>218.83</v>
      </c>
      <c r="L2202">
        <v>26.5</v>
      </c>
      <c r="M2202">
        <v>1.1000000000000001</v>
      </c>
      <c r="N2202">
        <v>50</v>
      </c>
      <c r="O2202" s="1" t="s">
        <v>22</v>
      </c>
      <c r="P2202">
        <v>7.3</v>
      </c>
      <c r="Q2202">
        <v>83.9</v>
      </c>
      <c r="R2202">
        <v>1001.6</v>
      </c>
      <c r="S2202" s="1" t="s">
        <v>91</v>
      </c>
      <c r="T2202">
        <v>38.969720000000002</v>
      </c>
      <c r="U2202">
        <v>-77.385189999999994</v>
      </c>
      <c r="V2202" s="1" t="s">
        <v>222</v>
      </c>
      <c r="W2202" s="1" t="s">
        <v>22</v>
      </c>
      <c r="X2202" s="1" t="s">
        <v>22</v>
      </c>
      <c r="Y2202" s="1" t="s">
        <v>24</v>
      </c>
    </row>
    <row r="2203" spans="1:25" x14ac:dyDescent="0.25">
      <c r="A2203" s="1" t="s">
        <v>222</v>
      </c>
      <c r="B2203" s="2">
        <v>42380</v>
      </c>
      <c r="C2203">
        <v>24.6</v>
      </c>
      <c r="D2203">
        <v>38.799999999999997</v>
      </c>
      <c r="E2203">
        <v>30.9</v>
      </c>
      <c r="F2203">
        <v>10</v>
      </c>
      <c r="G2203">
        <v>42.66</v>
      </c>
      <c r="I2203">
        <v>18.8</v>
      </c>
      <c r="J2203">
        <v>33.299999999999997</v>
      </c>
      <c r="K2203">
        <v>287.83</v>
      </c>
      <c r="L2203">
        <v>13.7</v>
      </c>
      <c r="M2203">
        <v>0</v>
      </c>
      <c r="N2203">
        <v>0</v>
      </c>
      <c r="O2203" s="1" t="s">
        <v>22</v>
      </c>
      <c r="P2203">
        <v>10</v>
      </c>
      <c r="Q2203">
        <v>14.6</v>
      </c>
      <c r="R2203">
        <v>1017</v>
      </c>
      <c r="S2203" s="1" t="s">
        <v>22</v>
      </c>
      <c r="T2203">
        <v>38.969720000000002</v>
      </c>
      <c r="U2203">
        <v>-77.385189999999994</v>
      </c>
      <c r="V2203" s="1" t="s">
        <v>222</v>
      </c>
      <c r="W2203" s="1" t="s">
        <v>22</v>
      </c>
      <c r="X2203" s="1" t="s">
        <v>22</v>
      </c>
      <c r="Y2203" s="1" t="s">
        <v>28</v>
      </c>
    </row>
    <row r="2204" spans="1:25" x14ac:dyDescent="0.25">
      <c r="A2204" s="1" t="s">
        <v>222</v>
      </c>
      <c r="B2204" s="2">
        <v>42381</v>
      </c>
      <c r="C2204">
        <v>23.7</v>
      </c>
      <c r="D2204">
        <v>44</v>
      </c>
      <c r="E2204">
        <v>32.700000000000003</v>
      </c>
      <c r="F2204">
        <v>17.399999999999999</v>
      </c>
      <c r="G2204">
        <v>54.69</v>
      </c>
      <c r="I2204">
        <v>26</v>
      </c>
      <c r="J2204">
        <v>43.6</v>
      </c>
      <c r="K2204">
        <v>211.48</v>
      </c>
      <c r="L2204">
        <v>11.7</v>
      </c>
      <c r="M2204">
        <v>0</v>
      </c>
      <c r="N2204">
        <v>4.17</v>
      </c>
      <c r="O2204" s="1" t="s">
        <v>22</v>
      </c>
      <c r="P2204">
        <v>10</v>
      </c>
      <c r="Q2204">
        <v>71.8</v>
      </c>
      <c r="R2204">
        <v>1012.2</v>
      </c>
      <c r="S2204" s="1" t="s">
        <v>60</v>
      </c>
      <c r="T2204">
        <v>38.969720000000002</v>
      </c>
      <c r="U2204">
        <v>-77.385189999999994</v>
      </c>
      <c r="V2204" s="1" t="s">
        <v>222</v>
      </c>
      <c r="W2204" s="1" t="s">
        <v>22</v>
      </c>
      <c r="X2204" s="1" t="s">
        <v>22</v>
      </c>
      <c r="Y2204" s="1" t="s">
        <v>26</v>
      </c>
    </row>
    <row r="2205" spans="1:25" x14ac:dyDescent="0.25">
      <c r="A2205" s="1" t="s">
        <v>222</v>
      </c>
      <c r="B2205" s="2">
        <v>42382</v>
      </c>
      <c r="C2205">
        <v>19.100000000000001</v>
      </c>
      <c r="D2205">
        <v>29.7</v>
      </c>
      <c r="E2205">
        <v>23.8</v>
      </c>
      <c r="F2205">
        <v>4.8</v>
      </c>
      <c r="G2205">
        <v>44.56</v>
      </c>
      <c r="I2205">
        <v>19.5</v>
      </c>
      <c r="J2205">
        <v>36.700000000000003</v>
      </c>
      <c r="K2205">
        <v>279.52</v>
      </c>
      <c r="L2205">
        <v>8.1</v>
      </c>
      <c r="M2205">
        <v>0</v>
      </c>
      <c r="N2205">
        <v>0</v>
      </c>
      <c r="O2205" s="1" t="s">
        <v>22</v>
      </c>
      <c r="P2205">
        <v>10</v>
      </c>
      <c r="Q2205">
        <v>28.4</v>
      </c>
      <c r="R2205">
        <v>1019.8</v>
      </c>
      <c r="S2205" s="1" t="s">
        <v>22</v>
      </c>
      <c r="T2205">
        <v>38.969720000000002</v>
      </c>
      <c r="U2205">
        <v>-77.385189999999994</v>
      </c>
      <c r="V2205" s="1" t="s">
        <v>222</v>
      </c>
      <c r="W2205" s="1" t="s">
        <v>22</v>
      </c>
      <c r="X2205" s="1" t="s">
        <v>22</v>
      </c>
      <c r="Y2205" s="1" t="s">
        <v>26</v>
      </c>
    </row>
    <row r="2206" spans="1:25" x14ac:dyDescent="0.25">
      <c r="A2206" s="1" t="s">
        <v>222</v>
      </c>
      <c r="B2206" s="2">
        <v>42383</v>
      </c>
      <c r="C2206">
        <v>19.600000000000001</v>
      </c>
      <c r="D2206">
        <v>52</v>
      </c>
      <c r="E2206">
        <v>35.799999999999997</v>
      </c>
      <c r="F2206">
        <v>20</v>
      </c>
      <c r="G2206">
        <v>54.09</v>
      </c>
      <c r="I2206">
        <v>17</v>
      </c>
      <c r="K2206">
        <v>183.37</v>
      </c>
      <c r="L2206">
        <v>13.3</v>
      </c>
      <c r="M2206">
        <v>0</v>
      </c>
      <c r="N2206">
        <v>0</v>
      </c>
      <c r="O2206" s="1" t="s">
        <v>22</v>
      </c>
      <c r="P2206">
        <v>10</v>
      </c>
      <c r="Q2206">
        <v>45.6</v>
      </c>
      <c r="R2206">
        <v>1014.7</v>
      </c>
      <c r="S2206" s="1" t="s">
        <v>22</v>
      </c>
      <c r="T2206">
        <v>38.969720000000002</v>
      </c>
      <c r="U2206">
        <v>-77.385189999999994</v>
      </c>
      <c r="V2206" s="1" t="s">
        <v>222</v>
      </c>
      <c r="W2206" s="1" t="s">
        <v>22</v>
      </c>
      <c r="X2206" s="1" t="s">
        <v>22</v>
      </c>
      <c r="Y2206" s="1" t="s">
        <v>26</v>
      </c>
    </row>
    <row r="2207" spans="1:25" x14ac:dyDescent="0.25">
      <c r="A2207" s="1" t="s">
        <v>222</v>
      </c>
      <c r="B2207" s="2">
        <v>42384</v>
      </c>
      <c r="C2207">
        <v>27.4</v>
      </c>
      <c r="D2207">
        <v>48.7</v>
      </c>
      <c r="E2207">
        <v>40</v>
      </c>
      <c r="F2207">
        <v>31.7</v>
      </c>
      <c r="G2207">
        <v>73.5</v>
      </c>
      <c r="I2207">
        <v>8.6</v>
      </c>
      <c r="K2207">
        <v>187.75</v>
      </c>
      <c r="L2207">
        <v>31.6</v>
      </c>
      <c r="M2207">
        <v>0.5</v>
      </c>
      <c r="N2207">
        <v>25</v>
      </c>
      <c r="O2207" s="1" t="s">
        <v>22</v>
      </c>
      <c r="P2207">
        <v>8.6999999999999993</v>
      </c>
      <c r="Q2207">
        <v>61.6</v>
      </c>
      <c r="R2207">
        <v>1008.7</v>
      </c>
      <c r="S2207" s="1" t="s">
        <v>93</v>
      </c>
      <c r="T2207">
        <v>38.969720000000002</v>
      </c>
      <c r="U2207">
        <v>-77.385189999999994</v>
      </c>
      <c r="V2207" s="1" t="s">
        <v>222</v>
      </c>
      <c r="W2207" s="1" t="s">
        <v>22</v>
      </c>
      <c r="X2207" s="1" t="s">
        <v>22</v>
      </c>
      <c r="Y2207" s="1" t="s">
        <v>25</v>
      </c>
    </row>
    <row r="2208" spans="1:25" x14ac:dyDescent="0.25">
      <c r="A2208" s="1" t="s">
        <v>222</v>
      </c>
      <c r="B2208" s="2">
        <v>42385</v>
      </c>
      <c r="C2208">
        <v>37.1</v>
      </c>
      <c r="D2208">
        <v>51.1</v>
      </c>
      <c r="E2208">
        <v>42</v>
      </c>
      <c r="F2208">
        <v>35.799999999999997</v>
      </c>
      <c r="G2208">
        <v>80.209999999999994</v>
      </c>
      <c r="I2208">
        <v>20.5</v>
      </c>
      <c r="J2208">
        <v>29.8</v>
      </c>
      <c r="K2208">
        <v>286.5</v>
      </c>
      <c r="L2208">
        <v>30.5</v>
      </c>
      <c r="M2208">
        <v>0</v>
      </c>
      <c r="N2208">
        <v>20.83</v>
      </c>
      <c r="O2208" s="1" t="s">
        <v>22</v>
      </c>
      <c r="P2208">
        <v>6.2</v>
      </c>
      <c r="Q2208">
        <v>75.900000000000006</v>
      </c>
      <c r="R2208">
        <v>1003.6</v>
      </c>
      <c r="S2208" s="1" t="s">
        <v>92</v>
      </c>
      <c r="T2208">
        <v>38.969720000000002</v>
      </c>
      <c r="U2208">
        <v>-77.385189999999994</v>
      </c>
      <c r="V2208" s="1" t="s">
        <v>222</v>
      </c>
      <c r="W2208" s="1" t="s">
        <v>22</v>
      </c>
      <c r="X2208" s="1" t="s">
        <v>22</v>
      </c>
      <c r="Y2208" s="1" t="s">
        <v>23</v>
      </c>
    </row>
    <row r="2209" spans="1:25" x14ac:dyDescent="0.25">
      <c r="A2209" s="1" t="s">
        <v>222</v>
      </c>
      <c r="B2209" s="2">
        <v>42386</v>
      </c>
      <c r="C2209">
        <v>30.9</v>
      </c>
      <c r="D2209">
        <v>37.1</v>
      </c>
      <c r="E2209">
        <v>34.5</v>
      </c>
      <c r="F2209">
        <v>27.3</v>
      </c>
      <c r="G2209">
        <v>75.33</v>
      </c>
      <c r="I2209">
        <v>9.4</v>
      </c>
      <c r="K2209">
        <v>232.42</v>
      </c>
      <c r="L2209">
        <v>23</v>
      </c>
      <c r="M2209">
        <v>0</v>
      </c>
      <c r="N2209">
        <v>8.33</v>
      </c>
      <c r="O2209" s="1" t="s">
        <v>22</v>
      </c>
      <c r="P2209">
        <v>8.6999999999999993</v>
      </c>
      <c r="Q2209">
        <v>83.8</v>
      </c>
      <c r="R2209">
        <v>1010.3</v>
      </c>
      <c r="S2209" s="1" t="s">
        <v>116</v>
      </c>
      <c r="T2209">
        <v>38.969720000000002</v>
      </c>
      <c r="U2209">
        <v>-77.385189999999994</v>
      </c>
      <c r="V2209" s="1" t="s">
        <v>222</v>
      </c>
      <c r="W2209" s="1" t="s">
        <v>22</v>
      </c>
      <c r="X2209" s="1" t="s">
        <v>22</v>
      </c>
      <c r="Y2209" s="1" t="s">
        <v>23</v>
      </c>
    </row>
    <row r="2210" spans="1:25" x14ac:dyDescent="0.25">
      <c r="A2210" s="1" t="s">
        <v>222</v>
      </c>
      <c r="B2210" s="2">
        <v>42387</v>
      </c>
      <c r="C2210">
        <v>14.4</v>
      </c>
      <c r="D2210">
        <v>31.9</v>
      </c>
      <c r="E2210">
        <v>20.3</v>
      </c>
      <c r="F2210">
        <v>3.2</v>
      </c>
      <c r="G2210">
        <v>47.65</v>
      </c>
      <c r="I2210">
        <v>30</v>
      </c>
      <c r="J2210">
        <v>40.299999999999997</v>
      </c>
      <c r="K2210">
        <v>298</v>
      </c>
      <c r="L2210">
        <v>-3</v>
      </c>
      <c r="M2210">
        <v>0</v>
      </c>
      <c r="N2210">
        <v>0</v>
      </c>
      <c r="O2210" s="1" t="s">
        <v>22</v>
      </c>
      <c r="P2210">
        <v>9.9</v>
      </c>
      <c r="Q2210">
        <v>28.9</v>
      </c>
      <c r="R2210">
        <v>1018.2</v>
      </c>
      <c r="S2210" s="1" t="s">
        <v>60</v>
      </c>
      <c r="T2210">
        <v>38.969720000000002</v>
      </c>
      <c r="U2210">
        <v>-77.385189999999994</v>
      </c>
      <c r="V2210" s="1" t="s">
        <v>222</v>
      </c>
      <c r="W2210" s="1" t="s">
        <v>22</v>
      </c>
      <c r="X2210" s="1" t="s">
        <v>22</v>
      </c>
      <c r="Y2210" s="1" t="s">
        <v>26</v>
      </c>
    </row>
    <row r="2211" spans="1:25" x14ac:dyDescent="0.25">
      <c r="A2211" s="1" t="s">
        <v>222</v>
      </c>
      <c r="B2211" s="2">
        <v>42388</v>
      </c>
      <c r="C2211">
        <v>12.9</v>
      </c>
      <c r="D2211">
        <v>25.4</v>
      </c>
      <c r="E2211">
        <v>18.5</v>
      </c>
      <c r="F2211">
        <v>0.3</v>
      </c>
      <c r="G2211">
        <v>44.81</v>
      </c>
      <c r="I2211">
        <v>22.6</v>
      </c>
      <c r="J2211">
        <v>34.4</v>
      </c>
      <c r="K2211">
        <v>301.20999999999998</v>
      </c>
      <c r="L2211">
        <v>-3.8</v>
      </c>
      <c r="M2211">
        <v>0</v>
      </c>
      <c r="N2211">
        <v>0</v>
      </c>
      <c r="O2211" s="1" t="s">
        <v>22</v>
      </c>
      <c r="P2211">
        <v>10</v>
      </c>
      <c r="Q2211">
        <v>7.3</v>
      </c>
      <c r="R2211">
        <v>1026.4000000000001</v>
      </c>
      <c r="S2211" s="1" t="s">
        <v>22</v>
      </c>
      <c r="T2211">
        <v>38.969720000000002</v>
      </c>
      <c r="U2211">
        <v>-77.385189999999994</v>
      </c>
      <c r="V2211" s="1" t="s">
        <v>222</v>
      </c>
      <c r="W2211" s="1" t="s">
        <v>22</v>
      </c>
      <c r="X2211" s="1" t="s">
        <v>22</v>
      </c>
      <c r="Y2211" s="1" t="s">
        <v>28</v>
      </c>
    </row>
    <row r="2212" spans="1:25" x14ac:dyDescent="0.25">
      <c r="A2212" s="1" t="s">
        <v>222</v>
      </c>
      <c r="B2212" s="2">
        <v>42389</v>
      </c>
      <c r="C2212">
        <v>16.399999999999999</v>
      </c>
      <c r="D2212">
        <v>29</v>
      </c>
      <c r="E2212">
        <v>22.6</v>
      </c>
      <c r="F2212">
        <v>8.8000000000000007</v>
      </c>
      <c r="G2212">
        <v>56.52</v>
      </c>
      <c r="I2212">
        <v>13.3</v>
      </c>
      <c r="K2212">
        <v>291.26</v>
      </c>
      <c r="L2212">
        <v>4.3</v>
      </c>
      <c r="M2212">
        <v>0</v>
      </c>
      <c r="N2212">
        <v>0</v>
      </c>
      <c r="O2212" s="1" t="s">
        <v>22</v>
      </c>
      <c r="P2212">
        <v>9.1999999999999993</v>
      </c>
      <c r="Q2212">
        <v>61.5</v>
      </c>
      <c r="R2212">
        <v>1025.2</v>
      </c>
      <c r="S2212" s="1" t="s">
        <v>116</v>
      </c>
      <c r="T2212">
        <v>38.969720000000002</v>
      </c>
      <c r="U2212">
        <v>-77.385189999999994</v>
      </c>
      <c r="V2212" s="1" t="s">
        <v>222</v>
      </c>
      <c r="W2212" s="1" t="s">
        <v>22</v>
      </c>
      <c r="X2212" s="1" t="s">
        <v>22</v>
      </c>
      <c r="Y2212" s="1" t="s">
        <v>26</v>
      </c>
    </row>
    <row r="2213" spans="1:25" x14ac:dyDescent="0.25">
      <c r="A2213" s="1" t="s">
        <v>222</v>
      </c>
      <c r="B2213" s="2">
        <v>42390</v>
      </c>
      <c r="C2213">
        <v>21.1</v>
      </c>
      <c r="D2213">
        <v>32</v>
      </c>
      <c r="E2213">
        <v>25.9</v>
      </c>
      <c r="F2213">
        <v>12.6</v>
      </c>
      <c r="G2213">
        <v>57.66</v>
      </c>
      <c r="I2213">
        <v>16.8</v>
      </c>
      <c r="K2213">
        <v>306.79000000000002</v>
      </c>
      <c r="L2213">
        <v>8.1</v>
      </c>
      <c r="M2213">
        <v>0</v>
      </c>
      <c r="N2213">
        <v>0</v>
      </c>
      <c r="O2213" s="1" t="s">
        <v>22</v>
      </c>
      <c r="P2213">
        <v>10</v>
      </c>
      <c r="Q2213">
        <v>40.5</v>
      </c>
      <c r="R2213">
        <v>1025.2</v>
      </c>
      <c r="S2213" s="1" t="s">
        <v>22</v>
      </c>
      <c r="T2213">
        <v>38.969720000000002</v>
      </c>
      <c r="U2213">
        <v>-77.385189999999994</v>
      </c>
      <c r="V2213" s="1" t="s">
        <v>222</v>
      </c>
      <c r="W2213" s="1" t="s">
        <v>22</v>
      </c>
      <c r="X2213" s="1" t="s">
        <v>22</v>
      </c>
      <c r="Y2213" s="1" t="s">
        <v>26</v>
      </c>
    </row>
    <row r="2214" spans="1:25" x14ac:dyDescent="0.25">
      <c r="A2214" s="1" t="s">
        <v>222</v>
      </c>
      <c r="B2214" s="2">
        <v>42391</v>
      </c>
      <c r="C2214">
        <v>17.600000000000001</v>
      </c>
      <c r="D2214">
        <v>28.3</v>
      </c>
      <c r="E2214">
        <v>22</v>
      </c>
      <c r="F2214">
        <v>15.2</v>
      </c>
      <c r="G2214">
        <v>75.38</v>
      </c>
      <c r="I2214">
        <v>16.5</v>
      </c>
      <c r="K2214">
        <v>142.91999999999999</v>
      </c>
      <c r="L2214">
        <v>7</v>
      </c>
      <c r="M2214">
        <v>0.4</v>
      </c>
      <c r="N2214">
        <v>33.33</v>
      </c>
      <c r="O2214" s="1" t="s">
        <v>402</v>
      </c>
      <c r="P2214">
        <v>5.9</v>
      </c>
      <c r="Q2214">
        <v>45.2</v>
      </c>
      <c r="R2214">
        <v>1022.6</v>
      </c>
      <c r="S2214" s="1" t="s">
        <v>261</v>
      </c>
      <c r="T2214">
        <v>38.969720000000002</v>
      </c>
      <c r="U2214">
        <v>-77.385189999999994</v>
      </c>
      <c r="V2214" s="1" t="s">
        <v>222</v>
      </c>
      <c r="W2214" s="1" t="s">
        <v>22</v>
      </c>
      <c r="X2214" s="1" t="s">
        <v>22</v>
      </c>
      <c r="Y2214" s="1" t="s">
        <v>25</v>
      </c>
    </row>
    <row r="2215" spans="1:25" x14ac:dyDescent="0.25">
      <c r="A2215" s="1" t="s">
        <v>222</v>
      </c>
      <c r="B2215" s="2">
        <v>42392</v>
      </c>
      <c r="C2215">
        <v>21.1</v>
      </c>
      <c r="D2215">
        <v>27.2</v>
      </c>
      <c r="E2215">
        <v>24.3</v>
      </c>
      <c r="F2215">
        <v>21.5</v>
      </c>
      <c r="G2215">
        <v>89.14</v>
      </c>
      <c r="I2215">
        <v>27.7</v>
      </c>
      <c r="J2215">
        <v>52.8</v>
      </c>
      <c r="K2215">
        <v>333.67</v>
      </c>
      <c r="L2215">
        <v>5.2</v>
      </c>
      <c r="M2215">
        <v>1.6</v>
      </c>
      <c r="N2215">
        <v>75</v>
      </c>
      <c r="O2215" s="1" t="s">
        <v>442</v>
      </c>
      <c r="P2215">
        <v>0.6</v>
      </c>
      <c r="Q2215">
        <v>27.1</v>
      </c>
      <c r="R2215">
        <v>1005.8</v>
      </c>
      <c r="S2215" s="1" t="s">
        <v>443</v>
      </c>
      <c r="T2215">
        <v>38.969720000000002</v>
      </c>
      <c r="U2215">
        <v>-77.385189999999994</v>
      </c>
      <c r="V2215" s="1" t="s">
        <v>222</v>
      </c>
      <c r="W2215" s="1" t="s">
        <v>22</v>
      </c>
      <c r="X2215" s="1" t="s">
        <v>22</v>
      </c>
      <c r="Y2215" s="1" t="s">
        <v>25</v>
      </c>
    </row>
    <row r="2216" spans="1:25" x14ac:dyDescent="0.25">
      <c r="A2216" s="1" t="s">
        <v>222</v>
      </c>
      <c r="B2216" s="2">
        <v>42393</v>
      </c>
      <c r="C2216">
        <v>12.5</v>
      </c>
      <c r="D2216">
        <v>33.9</v>
      </c>
      <c r="E2216">
        <v>24.1</v>
      </c>
      <c r="F2216">
        <v>12.1</v>
      </c>
      <c r="G2216">
        <v>61.33</v>
      </c>
      <c r="I2216">
        <v>16.899999999999999</v>
      </c>
      <c r="K2216">
        <v>317.5</v>
      </c>
      <c r="L2216">
        <v>6.8</v>
      </c>
      <c r="M2216">
        <v>0.1</v>
      </c>
      <c r="N2216">
        <v>25</v>
      </c>
      <c r="O2216" s="1" t="s">
        <v>444</v>
      </c>
      <c r="P2216">
        <v>9.6999999999999993</v>
      </c>
      <c r="Q2216">
        <v>22</v>
      </c>
      <c r="R2216">
        <v>1017.9</v>
      </c>
      <c r="S2216" s="1" t="s">
        <v>275</v>
      </c>
      <c r="T2216">
        <v>38.969720000000002</v>
      </c>
      <c r="U2216">
        <v>-77.385189999999994</v>
      </c>
      <c r="V2216" s="1" t="s">
        <v>222</v>
      </c>
      <c r="W2216" s="1" t="s">
        <v>22</v>
      </c>
      <c r="X2216" s="1" t="s">
        <v>22</v>
      </c>
      <c r="Y2216" s="1" t="s">
        <v>81</v>
      </c>
    </row>
    <row r="2217" spans="1:25" x14ac:dyDescent="0.25">
      <c r="A2217" s="1" t="s">
        <v>222</v>
      </c>
      <c r="B2217" s="2">
        <v>42394</v>
      </c>
      <c r="C2217">
        <v>6.2</v>
      </c>
      <c r="D2217">
        <v>41.7</v>
      </c>
      <c r="E2217">
        <v>22.2</v>
      </c>
      <c r="F2217">
        <v>14.4</v>
      </c>
      <c r="G2217">
        <v>74.239999999999995</v>
      </c>
      <c r="I2217">
        <v>5.4</v>
      </c>
      <c r="K2217">
        <v>205.67</v>
      </c>
      <c r="L2217">
        <v>5.3</v>
      </c>
      <c r="M2217">
        <v>0</v>
      </c>
      <c r="N2217">
        <v>37.5</v>
      </c>
      <c r="O2217" s="1" t="s">
        <v>266</v>
      </c>
      <c r="P2217">
        <v>9</v>
      </c>
      <c r="Q2217">
        <v>63.1</v>
      </c>
      <c r="R2217">
        <v>1023.9</v>
      </c>
      <c r="S2217" s="1" t="s">
        <v>61</v>
      </c>
      <c r="T2217">
        <v>38.969720000000002</v>
      </c>
      <c r="U2217">
        <v>-77.385189999999994</v>
      </c>
      <c r="V2217" s="1" t="s">
        <v>222</v>
      </c>
      <c r="W2217" s="1" t="s">
        <v>22</v>
      </c>
      <c r="X2217" s="1" t="s">
        <v>22</v>
      </c>
      <c r="Y2217" s="1" t="s">
        <v>26</v>
      </c>
    </row>
    <row r="2218" spans="1:25" x14ac:dyDescent="0.25">
      <c r="A2218" s="1" t="s">
        <v>222</v>
      </c>
      <c r="B2218" s="2">
        <v>42395</v>
      </c>
      <c r="C2218">
        <v>24.8</v>
      </c>
      <c r="D2218">
        <v>50.6</v>
      </c>
      <c r="E2218">
        <v>40</v>
      </c>
      <c r="F2218">
        <v>28.9</v>
      </c>
      <c r="G2218">
        <v>65.33</v>
      </c>
      <c r="I2218">
        <v>13.1</v>
      </c>
      <c r="K2218">
        <v>194.79</v>
      </c>
      <c r="L2218">
        <v>21.2</v>
      </c>
      <c r="M2218">
        <v>0</v>
      </c>
      <c r="N2218">
        <v>58.33</v>
      </c>
      <c r="O2218" s="1" t="s">
        <v>445</v>
      </c>
      <c r="P2218">
        <v>10</v>
      </c>
      <c r="Q2218">
        <v>85.5</v>
      </c>
      <c r="R2218">
        <v>1017.8</v>
      </c>
      <c r="S2218" s="1" t="s">
        <v>67</v>
      </c>
      <c r="T2218">
        <v>38.969720000000002</v>
      </c>
      <c r="U2218">
        <v>-77.385189999999994</v>
      </c>
      <c r="V2218" s="1" t="s">
        <v>222</v>
      </c>
      <c r="W2218" s="1" t="s">
        <v>22</v>
      </c>
      <c r="X2218" s="1" t="s">
        <v>22</v>
      </c>
      <c r="Y2218" s="1" t="s">
        <v>23</v>
      </c>
    </row>
    <row r="2219" spans="1:25" x14ac:dyDescent="0.25">
      <c r="A2219" s="1" t="s">
        <v>222</v>
      </c>
      <c r="B2219" s="2">
        <v>42396</v>
      </c>
      <c r="C2219">
        <v>23.6</v>
      </c>
      <c r="D2219">
        <v>43.2</v>
      </c>
      <c r="E2219">
        <v>37.1</v>
      </c>
      <c r="F2219">
        <v>25.1</v>
      </c>
      <c r="G2219">
        <v>62.54</v>
      </c>
      <c r="I2219">
        <v>18.7</v>
      </c>
      <c r="K2219">
        <v>300.67</v>
      </c>
      <c r="L2219">
        <v>24.2</v>
      </c>
      <c r="M2219">
        <v>0</v>
      </c>
      <c r="N2219">
        <v>4.17</v>
      </c>
      <c r="O2219" s="1" t="s">
        <v>208</v>
      </c>
      <c r="P2219">
        <v>10</v>
      </c>
      <c r="Q2219">
        <v>70</v>
      </c>
      <c r="R2219">
        <v>1020.3</v>
      </c>
      <c r="S2219" s="1" t="s">
        <v>67</v>
      </c>
      <c r="T2219">
        <v>38.969720000000002</v>
      </c>
      <c r="U2219">
        <v>-77.385189999999994</v>
      </c>
      <c r="V2219" s="1" t="s">
        <v>222</v>
      </c>
      <c r="W2219" s="1" t="s">
        <v>22</v>
      </c>
      <c r="X2219" s="1" t="s">
        <v>22</v>
      </c>
      <c r="Y2219" s="1" t="s">
        <v>26</v>
      </c>
    </row>
    <row r="2220" spans="1:25" x14ac:dyDescent="0.25">
      <c r="A2220" s="1" t="s">
        <v>222</v>
      </c>
      <c r="B2220" s="2">
        <v>42397</v>
      </c>
      <c r="C2220">
        <v>13.5</v>
      </c>
      <c r="D2220">
        <v>41.2</v>
      </c>
      <c r="E2220">
        <v>28.3</v>
      </c>
      <c r="F2220">
        <v>19.8</v>
      </c>
      <c r="G2220">
        <v>72.11</v>
      </c>
      <c r="I2220">
        <v>11.1</v>
      </c>
      <c r="K2220">
        <v>185.31</v>
      </c>
      <c r="L2220">
        <v>24.8</v>
      </c>
      <c r="M2220">
        <v>0</v>
      </c>
      <c r="N2220">
        <v>0</v>
      </c>
      <c r="O2220" s="1" t="s">
        <v>446</v>
      </c>
      <c r="P2220">
        <v>9.6999999999999993</v>
      </c>
      <c r="Q2220">
        <v>45.1</v>
      </c>
      <c r="R2220">
        <v>1013.6</v>
      </c>
      <c r="S2220" s="1" t="s">
        <v>22</v>
      </c>
      <c r="T2220">
        <v>38.969720000000002</v>
      </c>
      <c r="U2220">
        <v>-77.385189999999994</v>
      </c>
      <c r="V2220" s="1" t="s">
        <v>222</v>
      </c>
      <c r="W2220" s="1" t="s">
        <v>22</v>
      </c>
      <c r="X2220" s="1" t="s">
        <v>22</v>
      </c>
      <c r="Y2220" s="1" t="s">
        <v>26</v>
      </c>
    </row>
    <row r="2221" spans="1:25" x14ac:dyDescent="0.25">
      <c r="A2221" s="1" t="s">
        <v>222</v>
      </c>
      <c r="B2221" s="2">
        <v>42398</v>
      </c>
      <c r="C2221">
        <v>24.5</v>
      </c>
      <c r="D2221">
        <v>37.4</v>
      </c>
      <c r="E2221">
        <v>31.7</v>
      </c>
      <c r="F2221">
        <v>21.2</v>
      </c>
      <c r="G2221">
        <v>66.260000000000005</v>
      </c>
      <c r="I2221">
        <v>32.799999999999997</v>
      </c>
      <c r="J2221">
        <v>49.4</v>
      </c>
      <c r="K2221">
        <v>282.70999999999998</v>
      </c>
      <c r="L2221">
        <v>17.2</v>
      </c>
      <c r="M2221">
        <v>0</v>
      </c>
      <c r="N2221">
        <v>4.17</v>
      </c>
      <c r="O2221" s="1" t="s">
        <v>430</v>
      </c>
      <c r="P2221">
        <v>9.6</v>
      </c>
      <c r="Q2221">
        <v>55.8</v>
      </c>
      <c r="R2221">
        <v>1006.7</v>
      </c>
      <c r="S2221" s="1" t="s">
        <v>119</v>
      </c>
      <c r="T2221">
        <v>38.969720000000002</v>
      </c>
      <c r="U2221">
        <v>-77.385189999999994</v>
      </c>
      <c r="V2221" s="1" t="s">
        <v>222</v>
      </c>
      <c r="W2221" s="1" t="s">
        <v>22</v>
      </c>
      <c r="X2221" s="1" t="s">
        <v>22</v>
      </c>
      <c r="Y2221" s="1" t="s">
        <v>26</v>
      </c>
    </row>
    <row r="2222" spans="1:25" x14ac:dyDescent="0.25">
      <c r="A2222" s="1" t="s">
        <v>222</v>
      </c>
      <c r="B2222" s="2">
        <v>42399</v>
      </c>
      <c r="C2222">
        <v>15.6</v>
      </c>
      <c r="D2222">
        <v>45.8</v>
      </c>
      <c r="E2222">
        <v>32.6</v>
      </c>
      <c r="F2222">
        <v>17.2</v>
      </c>
      <c r="G2222">
        <v>55.31</v>
      </c>
      <c r="I2222">
        <v>13.7</v>
      </c>
      <c r="K2222">
        <v>213.22</v>
      </c>
      <c r="L2222">
        <v>10.199999999999999</v>
      </c>
      <c r="M2222">
        <v>0</v>
      </c>
      <c r="N2222">
        <v>0</v>
      </c>
      <c r="O2222" s="1" t="s">
        <v>317</v>
      </c>
      <c r="P2222">
        <v>10</v>
      </c>
      <c r="Q2222">
        <v>25.8</v>
      </c>
      <c r="R2222">
        <v>1017.9</v>
      </c>
      <c r="S2222" s="1" t="s">
        <v>22</v>
      </c>
      <c r="T2222">
        <v>38.969720000000002</v>
      </c>
      <c r="U2222">
        <v>-77.385189999999994</v>
      </c>
      <c r="V2222" s="1" t="s">
        <v>222</v>
      </c>
      <c r="W2222" s="1" t="s">
        <v>22</v>
      </c>
      <c r="X2222" s="1" t="s">
        <v>22</v>
      </c>
      <c r="Y2222" s="1" t="s">
        <v>26</v>
      </c>
    </row>
    <row r="2223" spans="1:25" x14ac:dyDescent="0.25">
      <c r="A2223" s="1" t="s">
        <v>222</v>
      </c>
      <c r="B2223" s="2">
        <v>42400</v>
      </c>
      <c r="C2223">
        <v>33.6</v>
      </c>
      <c r="D2223">
        <v>58.1</v>
      </c>
      <c r="E2223">
        <v>46.3</v>
      </c>
      <c r="F2223">
        <v>29.5</v>
      </c>
      <c r="G2223">
        <v>52.79</v>
      </c>
      <c r="I2223">
        <v>10.7</v>
      </c>
      <c r="K2223">
        <v>184.26</v>
      </c>
      <c r="L2223">
        <v>31.4</v>
      </c>
      <c r="M2223">
        <v>0</v>
      </c>
      <c r="N2223">
        <v>0</v>
      </c>
      <c r="O2223" s="1" t="s">
        <v>126</v>
      </c>
      <c r="P2223">
        <v>10</v>
      </c>
      <c r="Q2223">
        <v>54.8</v>
      </c>
      <c r="R2223">
        <v>1012.8</v>
      </c>
      <c r="S2223" s="1" t="s">
        <v>22</v>
      </c>
      <c r="T2223">
        <v>38.969720000000002</v>
      </c>
      <c r="U2223">
        <v>-77.385189999999994</v>
      </c>
      <c r="V2223" s="1" t="s">
        <v>222</v>
      </c>
      <c r="W2223" s="1" t="s">
        <v>22</v>
      </c>
      <c r="X2223" s="1" t="s">
        <v>22</v>
      </c>
      <c r="Y2223" s="1" t="s">
        <v>26</v>
      </c>
    </row>
    <row r="2224" spans="1:25" x14ac:dyDescent="0.25">
      <c r="A2224" s="1" t="s">
        <v>222</v>
      </c>
      <c r="B2224" s="2">
        <v>42401</v>
      </c>
      <c r="C2224">
        <v>43.6</v>
      </c>
      <c r="D2224">
        <v>53.6</v>
      </c>
      <c r="E2224">
        <v>46.7</v>
      </c>
      <c r="F2224">
        <v>40.5</v>
      </c>
      <c r="G2224">
        <v>79.459999999999994</v>
      </c>
      <c r="I2224">
        <v>11.7</v>
      </c>
      <c r="K2224">
        <v>263.43</v>
      </c>
      <c r="L2224">
        <v>39.700000000000003</v>
      </c>
      <c r="M2224">
        <v>0.2</v>
      </c>
      <c r="N2224">
        <v>33.33</v>
      </c>
      <c r="O2224" s="1" t="s">
        <v>207</v>
      </c>
      <c r="P2224">
        <v>9</v>
      </c>
      <c r="Q2224">
        <v>71.900000000000006</v>
      </c>
      <c r="R2224">
        <v>1012.6</v>
      </c>
      <c r="S2224" s="1" t="s">
        <v>223</v>
      </c>
      <c r="T2224">
        <v>38.969720000000002</v>
      </c>
      <c r="U2224">
        <v>-77.385189999999994</v>
      </c>
      <c r="V2224" s="1" t="s">
        <v>222</v>
      </c>
      <c r="W2224" s="1" t="s">
        <v>22</v>
      </c>
      <c r="X2224" s="1" t="s">
        <v>22</v>
      </c>
      <c r="Y2224" s="1" t="s">
        <v>25</v>
      </c>
    </row>
    <row r="2225" spans="1:25" x14ac:dyDescent="0.25">
      <c r="A2225" s="1" t="s">
        <v>222</v>
      </c>
      <c r="B2225" s="2">
        <v>42402</v>
      </c>
      <c r="C2225">
        <v>31.3</v>
      </c>
      <c r="D2225">
        <v>48.9</v>
      </c>
      <c r="E2225">
        <v>41.5</v>
      </c>
      <c r="F2225">
        <v>30.6</v>
      </c>
      <c r="G2225">
        <v>67.27</v>
      </c>
      <c r="I2225">
        <v>12.6</v>
      </c>
      <c r="K2225">
        <v>145.08000000000001</v>
      </c>
      <c r="L2225">
        <v>26.9</v>
      </c>
      <c r="M2225">
        <v>0</v>
      </c>
      <c r="N2225">
        <v>0</v>
      </c>
      <c r="O2225" s="1" t="s">
        <v>246</v>
      </c>
      <c r="P2225">
        <v>9.9</v>
      </c>
      <c r="Q2225">
        <v>47</v>
      </c>
      <c r="R2225">
        <v>1024.8</v>
      </c>
      <c r="S2225" s="1" t="s">
        <v>22</v>
      </c>
      <c r="T2225">
        <v>38.969720000000002</v>
      </c>
      <c r="U2225">
        <v>-77.385189999999994</v>
      </c>
      <c r="V2225" s="1" t="s">
        <v>222</v>
      </c>
      <c r="W2225" s="1" t="s">
        <v>22</v>
      </c>
      <c r="X2225" s="1" t="s">
        <v>22</v>
      </c>
      <c r="Y2225" s="1" t="s">
        <v>26</v>
      </c>
    </row>
    <row r="2226" spans="1:25" x14ac:dyDescent="0.25">
      <c r="A2226" s="1" t="s">
        <v>222</v>
      </c>
      <c r="B2226" s="2">
        <v>42403</v>
      </c>
      <c r="C2226">
        <v>39.9</v>
      </c>
      <c r="D2226">
        <v>53.2</v>
      </c>
      <c r="E2226">
        <v>45.4</v>
      </c>
      <c r="F2226">
        <v>43</v>
      </c>
      <c r="G2226">
        <v>91.62</v>
      </c>
      <c r="I2226">
        <v>13</v>
      </c>
      <c r="J2226">
        <v>35.6</v>
      </c>
      <c r="K2226">
        <v>172.5</v>
      </c>
      <c r="L2226">
        <v>35.6</v>
      </c>
      <c r="M2226">
        <v>0.8</v>
      </c>
      <c r="N2226">
        <v>70.83</v>
      </c>
      <c r="O2226" s="1" t="s">
        <v>73</v>
      </c>
      <c r="P2226">
        <v>5.2</v>
      </c>
      <c r="Q2226">
        <v>85.3</v>
      </c>
      <c r="R2226">
        <v>1015.9</v>
      </c>
      <c r="S2226" s="1" t="s">
        <v>111</v>
      </c>
      <c r="T2226">
        <v>38.969720000000002</v>
      </c>
      <c r="U2226">
        <v>-77.385189999999994</v>
      </c>
      <c r="V2226" s="1" t="s">
        <v>222</v>
      </c>
      <c r="W2226" s="1" t="s">
        <v>22</v>
      </c>
      <c r="X2226" s="1" t="s">
        <v>22</v>
      </c>
      <c r="Y2226" s="1" t="s">
        <v>24</v>
      </c>
    </row>
    <row r="2227" spans="1:25" x14ac:dyDescent="0.25">
      <c r="A2227" s="1" t="s">
        <v>222</v>
      </c>
      <c r="B2227" s="2">
        <v>42404</v>
      </c>
      <c r="C2227">
        <v>41</v>
      </c>
      <c r="D2227">
        <v>53.9</v>
      </c>
      <c r="E2227">
        <v>47.2</v>
      </c>
      <c r="F2227">
        <v>36.799999999999997</v>
      </c>
      <c r="G2227">
        <v>68.48</v>
      </c>
      <c r="I2227">
        <v>13.1</v>
      </c>
      <c r="K2227">
        <v>304.95999999999998</v>
      </c>
      <c r="L2227">
        <v>33.799999999999997</v>
      </c>
      <c r="M2227">
        <v>0</v>
      </c>
      <c r="N2227">
        <v>8.33</v>
      </c>
      <c r="O2227" s="1" t="s">
        <v>22</v>
      </c>
      <c r="P2227">
        <v>7.8</v>
      </c>
      <c r="Q2227">
        <v>80.900000000000006</v>
      </c>
      <c r="R2227">
        <v>1017</v>
      </c>
      <c r="S2227" s="1" t="s">
        <v>226</v>
      </c>
      <c r="T2227">
        <v>38.969720000000002</v>
      </c>
      <c r="U2227">
        <v>-77.385189999999994</v>
      </c>
      <c r="V2227" s="1" t="s">
        <v>222</v>
      </c>
      <c r="W2227" s="1" t="s">
        <v>22</v>
      </c>
      <c r="X2227" s="1" t="s">
        <v>22</v>
      </c>
      <c r="Y2227" s="1" t="s">
        <v>23</v>
      </c>
    </row>
    <row r="2228" spans="1:25" x14ac:dyDescent="0.25">
      <c r="A2228" s="1" t="s">
        <v>222</v>
      </c>
      <c r="B2228" s="2">
        <v>42405</v>
      </c>
      <c r="C2228">
        <v>30.9</v>
      </c>
      <c r="D2228">
        <v>39.9</v>
      </c>
      <c r="E2228">
        <v>36.799999999999997</v>
      </c>
      <c r="F2228">
        <v>21.7</v>
      </c>
      <c r="G2228">
        <v>54.48</v>
      </c>
      <c r="I2228">
        <v>24.1</v>
      </c>
      <c r="J2228">
        <v>35.6</v>
      </c>
      <c r="K2228">
        <v>318.83</v>
      </c>
      <c r="L2228">
        <v>24.1</v>
      </c>
      <c r="M2228">
        <v>0</v>
      </c>
      <c r="N2228">
        <v>8.33</v>
      </c>
      <c r="O2228" s="1" t="s">
        <v>22</v>
      </c>
      <c r="P2228">
        <v>9.9</v>
      </c>
      <c r="Q2228">
        <v>67.900000000000006</v>
      </c>
      <c r="R2228">
        <v>1024.5</v>
      </c>
      <c r="S2228" s="1" t="s">
        <v>447</v>
      </c>
      <c r="T2228">
        <v>38.969720000000002</v>
      </c>
      <c r="U2228">
        <v>-77.385189999999994</v>
      </c>
      <c r="V2228" s="1" t="s">
        <v>222</v>
      </c>
      <c r="W2228" s="1" t="s">
        <v>22</v>
      </c>
      <c r="X2228" s="1" t="s">
        <v>22</v>
      </c>
      <c r="Y2228" s="1" t="s">
        <v>26</v>
      </c>
    </row>
    <row r="2229" spans="1:25" x14ac:dyDescent="0.25">
      <c r="A2229" s="1" t="s">
        <v>222</v>
      </c>
      <c r="B2229" s="2">
        <v>42406</v>
      </c>
      <c r="C2229">
        <v>23.4</v>
      </c>
      <c r="D2229">
        <v>43.6</v>
      </c>
      <c r="E2229">
        <v>32.4</v>
      </c>
      <c r="F2229">
        <v>19.899999999999999</v>
      </c>
      <c r="G2229">
        <v>62.15</v>
      </c>
      <c r="I2229">
        <v>13.2</v>
      </c>
      <c r="K2229">
        <v>199.47</v>
      </c>
      <c r="L2229">
        <v>20.7</v>
      </c>
      <c r="M2229">
        <v>0</v>
      </c>
      <c r="N2229">
        <v>0</v>
      </c>
      <c r="O2229" s="1" t="s">
        <v>22</v>
      </c>
      <c r="P2229">
        <v>10</v>
      </c>
      <c r="Q2229">
        <v>70.099999999999994</v>
      </c>
      <c r="R2229">
        <v>1028.5999999999999</v>
      </c>
      <c r="S2229" s="1" t="s">
        <v>22</v>
      </c>
      <c r="T2229">
        <v>38.969720000000002</v>
      </c>
      <c r="U2229">
        <v>-77.385189999999994</v>
      </c>
      <c r="V2229" s="1" t="s">
        <v>222</v>
      </c>
      <c r="W2229" s="1" t="s">
        <v>22</v>
      </c>
      <c r="X2229" s="1" t="s">
        <v>22</v>
      </c>
      <c r="Y2229" s="1" t="s">
        <v>26</v>
      </c>
    </row>
    <row r="2230" spans="1:25" x14ac:dyDescent="0.25">
      <c r="A2230" s="1" t="s">
        <v>222</v>
      </c>
      <c r="B2230" s="2">
        <v>42407</v>
      </c>
      <c r="C2230">
        <v>24.4</v>
      </c>
      <c r="D2230">
        <v>44.8</v>
      </c>
      <c r="E2230">
        <v>34.1</v>
      </c>
      <c r="F2230">
        <v>22.4</v>
      </c>
      <c r="G2230">
        <v>64.430000000000007</v>
      </c>
      <c r="I2230">
        <v>10</v>
      </c>
      <c r="K2230">
        <v>220.95</v>
      </c>
      <c r="L2230">
        <v>24.8</v>
      </c>
      <c r="M2230">
        <v>0</v>
      </c>
      <c r="N2230">
        <v>0</v>
      </c>
      <c r="O2230" s="1" t="s">
        <v>22</v>
      </c>
      <c r="P2230">
        <v>10</v>
      </c>
      <c r="Q2230">
        <v>64.8</v>
      </c>
      <c r="R2230">
        <v>1019.3</v>
      </c>
      <c r="S2230" s="1" t="s">
        <v>22</v>
      </c>
      <c r="T2230">
        <v>38.969720000000002</v>
      </c>
      <c r="U2230">
        <v>-77.385189999999994</v>
      </c>
      <c r="V2230" s="1" t="s">
        <v>222</v>
      </c>
      <c r="W2230" s="1" t="s">
        <v>22</v>
      </c>
      <c r="X2230" s="1" t="s">
        <v>22</v>
      </c>
      <c r="Y2230" s="1" t="s">
        <v>26</v>
      </c>
    </row>
    <row r="2231" spans="1:25" x14ac:dyDescent="0.25">
      <c r="A2231" s="1" t="s">
        <v>222</v>
      </c>
      <c r="B2231" s="2">
        <v>42408</v>
      </c>
      <c r="C2231">
        <v>26.8</v>
      </c>
      <c r="D2231">
        <v>46.1</v>
      </c>
      <c r="E2231">
        <v>37.799999999999997</v>
      </c>
      <c r="F2231">
        <v>24.6</v>
      </c>
      <c r="G2231">
        <v>59.83</v>
      </c>
      <c r="I2231">
        <v>10</v>
      </c>
      <c r="K2231">
        <v>201</v>
      </c>
      <c r="L2231">
        <v>23.6</v>
      </c>
      <c r="M2231">
        <v>0</v>
      </c>
      <c r="N2231">
        <v>0</v>
      </c>
      <c r="O2231" s="1" t="s">
        <v>22</v>
      </c>
      <c r="P2231">
        <v>10</v>
      </c>
      <c r="Q2231">
        <v>76.3</v>
      </c>
      <c r="R2231">
        <v>1007.4</v>
      </c>
      <c r="S2231" s="1" t="s">
        <v>88</v>
      </c>
      <c r="T2231">
        <v>38.969720000000002</v>
      </c>
      <c r="U2231">
        <v>-77.385189999999994</v>
      </c>
      <c r="V2231" s="1" t="s">
        <v>222</v>
      </c>
      <c r="W2231" s="1" t="s">
        <v>22</v>
      </c>
      <c r="X2231" s="1" t="s">
        <v>22</v>
      </c>
      <c r="Y2231" s="1" t="s">
        <v>23</v>
      </c>
    </row>
    <row r="2232" spans="1:25" x14ac:dyDescent="0.25">
      <c r="A2232" s="1" t="s">
        <v>222</v>
      </c>
      <c r="B2232" s="2">
        <v>42409</v>
      </c>
      <c r="C2232">
        <v>30.9</v>
      </c>
      <c r="D2232">
        <v>38.6</v>
      </c>
      <c r="E2232">
        <v>34.5</v>
      </c>
      <c r="F2232">
        <v>29.1</v>
      </c>
      <c r="G2232">
        <v>81.650000000000006</v>
      </c>
      <c r="I2232">
        <v>16.8</v>
      </c>
      <c r="J2232">
        <v>32.200000000000003</v>
      </c>
      <c r="K2232">
        <v>249.24</v>
      </c>
      <c r="L2232">
        <v>20.9</v>
      </c>
      <c r="M2232">
        <v>0.3</v>
      </c>
      <c r="N2232">
        <v>70.83</v>
      </c>
      <c r="O2232" s="1" t="s">
        <v>22</v>
      </c>
      <c r="P2232">
        <v>5.7</v>
      </c>
      <c r="Q2232">
        <v>93.5</v>
      </c>
      <c r="R2232">
        <v>1002.5</v>
      </c>
      <c r="S2232" s="1" t="s">
        <v>78</v>
      </c>
      <c r="T2232">
        <v>38.969720000000002</v>
      </c>
      <c r="U2232">
        <v>-77.385189999999994</v>
      </c>
      <c r="V2232" s="1" t="s">
        <v>222</v>
      </c>
      <c r="W2232" s="1" t="s">
        <v>22</v>
      </c>
      <c r="X2232" s="1" t="s">
        <v>22</v>
      </c>
      <c r="Y2232" s="1" t="s">
        <v>24</v>
      </c>
    </row>
    <row r="2233" spans="1:25" x14ac:dyDescent="0.25">
      <c r="A2233" s="1" t="s">
        <v>222</v>
      </c>
      <c r="B2233" s="2">
        <v>42410</v>
      </c>
      <c r="C2233">
        <v>24.3</v>
      </c>
      <c r="D2233">
        <v>34.700000000000003</v>
      </c>
      <c r="E2233">
        <v>29.7</v>
      </c>
      <c r="F2233">
        <v>14.7</v>
      </c>
      <c r="G2233">
        <v>53.71</v>
      </c>
      <c r="I2233">
        <v>21.1</v>
      </c>
      <c r="J2233">
        <v>35.6</v>
      </c>
      <c r="K2233">
        <v>299.17</v>
      </c>
      <c r="L2233">
        <v>11</v>
      </c>
      <c r="M2233">
        <v>0</v>
      </c>
      <c r="N2233">
        <v>0</v>
      </c>
      <c r="O2233" s="1" t="s">
        <v>22</v>
      </c>
      <c r="P2233">
        <v>9.9</v>
      </c>
      <c r="Q2233">
        <v>89.9</v>
      </c>
      <c r="R2233">
        <v>1009.4</v>
      </c>
      <c r="S2233" s="1" t="s">
        <v>22</v>
      </c>
      <c r="T2233">
        <v>38.969720000000002</v>
      </c>
      <c r="U2233">
        <v>-77.385189999999994</v>
      </c>
      <c r="V2233" s="1" t="s">
        <v>222</v>
      </c>
      <c r="W2233" s="1" t="s">
        <v>22</v>
      </c>
      <c r="X2233" s="1" t="s">
        <v>22</v>
      </c>
      <c r="Y2233" s="1" t="s">
        <v>23</v>
      </c>
    </row>
    <row r="2234" spans="1:25" x14ac:dyDescent="0.25">
      <c r="A2234" s="1" t="s">
        <v>222</v>
      </c>
      <c r="B2234" s="2">
        <v>42411</v>
      </c>
      <c r="C2234">
        <v>19.3</v>
      </c>
      <c r="D2234">
        <v>27.1</v>
      </c>
      <c r="E2234">
        <v>22.6</v>
      </c>
      <c r="F2234">
        <v>3.2</v>
      </c>
      <c r="G2234">
        <v>43.06</v>
      </c>
      <c r="I2234">
        <v>24.5</v>
      </c>
      <c r="J2234">
        <v>29.8</v>
      </c>
      <c r="K2234">
        <v>293.79000000000002</v>
      </c>
      <c r="L2234">
        <v>5.3</v>
      </c>
      <c r="M2234">
        <v>0</v>
      </c>
      <c r="N2234">
        <v>0</v>
      </c>
      <c r="O2234" s="1" t="s">
        <v>22</v>
      </c>
      <c r="P2234">
        <v>10</v>
      </c>
      <c r="Q2234">
        <v>39.799999999999997</v>
      </c>
      <c r="R2234">
        <v>1020.4</v>
      </c>
      <c r="S2234" s="1" t="s">
        <v>22</v>
      </c>
      <c r="T2234">
        <v>38.969720000000002</v>
      </c>
      <c r="U2234">
        <v>-77.385189999999994</v>
      </c>
      <c r="V2234" s="1" t="s">
        <v>222</v>
      </c>
      <c r="W2234" s="1" t="s">
        <v>22</v>
      </c>
      <c r="X2234" s="1" t="s">
        <v>22</v>
      </c>
      <c r="Y2234" s="1" t="s">
        <v>26</v>
      </c>
    </row>
    <row r="2235" spans="1:25" x14ac:dyDescent="0.25">
      <c r="A2235" s="1" t="s">
        <v>222</v>
      </c>
      <c r="B2235" s="2">
        <v>42412</v>
      </c>
      <c r="C2235">
        <v>15.3</v>
      </c>
      <c r="D2235">
        <v>29.3</v>
      </c>
      <c r="E2235">
        <v>23.3</v>
      </c>
      <c r="F2235">
        <v>7.7</v>
      </c>
      <c r="G2235">
        <v>52.17</v>
      </c>
      <c r="I2235">
        <v>11.1</v>
      </c>
      <c r="K2235">
        <v>222.05</v>
      </c>
      <c r="L2235">
        <v>10</v>
      </c>
      <c r="M2235">
        <v>0</v>
      </c>
      <c r="N2235">
        <v>0</v>
      </c>
      <c r="O2235" s="1" t="s">
        <v>22</v>
      </c>
      <c r="P2235">
        <v>9.9</v>
      </c>
      <c r="Q2235">
        <v>72.2</v>
      </c>
      <c r="R2235">
        <v>1021.9</v>
      </c>
      <c r="S2235" s="1" t="s">
        <v>60</v>
      </c>
      <c r="T2235">
        <v>38.969720000000002</v>
      </c>
      <c r="U2235">
        <v>-77.385189999999994</v>
      </c>
      <c r="V2235" s="1" t="s">
        <v>222</v>
      </c>
      <c r="W2235" s="1" t="s">
        <v>22</v>
      </c>
      <c r="X2235" s="1" t="s">
        <v>22</v>
      </c>
      <c r="Y2235" s="1" t="s">
        <v>26</v>
      </c>
    </row>
    <row r="2236" spans="1:25" x14ac:dyDescent="0.25">
      <c r="A2236" s="1" t="s">
        <v>222</v>
      </c>
      <c r="B2236" s="2">
        <v>42413</v>
      </c>
      <c r="C2236">
        <v>13</v>
      </c>
      <c r="D2236">
        <v>25.9</v>
      </c>
      <c r="E2236">
        <v>19.5</v>
      </c>
      <c r="F2236">
        <v>1.1000000000000001</v>
      </c>
      <c r="G2236">
        <v>45.11</v>
      </c>
      <c r="I2236">
        <v>26.1</v>
      </c>
      <c r="J2236">
        <v>43.6</v>
      </c>
      <c r="K2236">
        <v>299.38</v>
      </c>
      <c r="L2236">
        <v>-4.2</v>
      </c>
      <c r="M2236">
        <v>0</v>
      </c>
      <c r="N2236">
        <v>0</v>
      </c>
      <c r="O2236" s="1" t="s">
        <v>22</v>
      </c>
      <c r="P2236">
        <v>9.9</v>
      </c>
      <c r="Q2236">
        <v>72</v>
      </c>
      <c r="R2236">
        <v>1024.3</v>
      </c>
      <c r="S2236" s="1" t="s">
        <v>60</v>
      </c>
      <c r="T2236">
        <v>38.969720000000002</v>
      </c>
      <c r="U2236">
        <v>-77.385189999999994</v>
      </c>
      <c r="V2236" s="1" t="s">
        <v>222</v>
      </c>
      <c r="W2236" s="1" t="s">
        <v>22</v>
      </c>
      <c r="X2236" s="1" t="s">
        <v>22</v>
      </c>
      <c r="Y2236" s="1" t="s">
        <v>26</v>
      </c>
    </row>
    <row r="2237" spans="1:25" x14ac:dyDescent="0.25">
      <c r="A2237" s="1" t="s">
        <v>222</v>
      </c>
      <c r="B2237" s="2">
        <v>42414</v>
      </c>
      <c r="C2237">
        <v>7.4</v>
      </c>
      <c r="D2237">
        <v>24.3</v>
      </c>
      <c r="E2237">
        <v>17.2</v>
      </c>
      <c r="F2237">
        <v>-1.4</v>
      </c>
      <c r="G2237">
        <v>44.45</v>
      </c>
      <c r="I2237">
        <v>15.9</v>
      </c>
      <c r="K2237">
        <v>232.77</v>
      </c>
      <c r="L2237">
        <v>-3.4</v>
      </c>
      <c r="M2237">
        <v>0</v>
      </c>
      <c r="N2237">
        <v>0</v>
      </c>
      <c r="O2237" s="1" t="s">
        <v>22</v>
      </c>
      <c r="P2237">
        <v>9.6999999999999993</v>
      </c>
      <c r="Q2237">
        <v>49.5</v>
      </c>
      <c r="R2237">
        <v>1033.2</v>
      </c>
      <c r="S2237" s="1" t="s">
        <v>60</v>
      </c>
      <c r="T2237">
        <v>38.969720000000002</v>
      </c>
      <c r="U2237">
        <v>-77.385189999999994</v>
      </c>
      <c r="V2237" s="1" t="s">
        <v>222</v>
      </c>
      <c r="W2237" s="1" t="s">
        <v>22</v>
      </c>
      <c r="X2237" s="1" t="s">
        <v>22</v>
      </c>
      <c r="Y2237" s="1" t="s">
        <v>26</v>
      </c>
    </row>
    <row r="2238" spans="1:25" x14ac:dyDescent="0.25">
      <c r="A2238" s="1" t="s">
        <v>222</v>
      </c>
      <c r="B2238" s="2">
        <v>42415</v>
      </c>
      <c r="C2238">
        <v>19.3</v>
      </c>
      <c r="D2238">
        <v>29.1</v>
      </c>
      <c r="E2238">
        <v>23.8</v>
      </c>
      <c r="F2238">
        <v>20.6</v>
      </c>
      <c r="G2238">
        <v>87.33</v>
      </c>
      <c r="I2238">
        <v>10.3</v>
      </c>
      <c r="K2238">
        <v>125.38</v>
      </c>
      <c r="L2238">
        <v>8</v>
      </c>
      <c r="M2238">
        <v>0.5</v>
      </c>
      <c r="N2238">
        <v>66.67</v>
      </c>
      <c r="O2238" s="1" t="s">
        <v>71</v>
      </c>
      <c r="P2238">
        <v>3.7</v>
      </c>
      <c r="Q2238">
        <v>92.9</v>
      </c>
      <c r="R2238">
        <v>1026.9000000000001</v>
      </c>
      <c r="S2238" s="1" t="s">
        <v>448</v>
      </c>
      <c r="T2238">
        <v>38.969720000000002</v>
      </c>
      <c r="U2238">
        <v>-77.385189999999994</v>
      </c>
      <c r="V2238" s="1" t="s">
        <v>222</v>
      </c>
      <c r="W2238" s="1" t="s">
        <v>22</v>
      </c>
      <c r="X2238" s="1" t="s">
        <v>22</v>
      </c>
      <c r="Y2238" s="1" t="s">
        <v>24</v>
      </c>
    </row>
    <row r="2239" spans="1:25" x14ac:dyDescent="0.25">
      <c r="A2239" s="1" t="s">
        <v>222</v>
      </c>
      <c r="B2239" s="2">
        <v>42416</v>
      </c>
      <c r="C2239">
        <v>30.1</v>
      </c>
      <c r="D2239">
        <v>47.6</v>
      </c>
      <c r="E2239">
        <v>37</v>
      </c>
      <c r="F2239">
        <v>32.6</v>
      </c>
      <c r="G2239">
        <v>85.25</v>
      </c>
      <c r="I2239">
        <v>19.899999999999999</v>
      </c>
      <c r="J2239">
        <v>34.4</v>
      </c>
      <c r="K2239">
        <v>230.5</v>
      </c>
      <c r="L2239">
        <v>26.1</v>
      </c>
      <c r="M2239">
        <v>0.8</v>
      </c>
      <c r="N2239">
        <v>58.33</v>
      </c>
      <c r="O2239" s="1" t="s">
        <v>206</v>
      </c>
      <c r="P2239">
        <v>5.5</v>
      </c>
      <c r="Q2239">
        <v>77</v>
      </c>
      <c r="R2239">
        <v>1007.2</v>
      </c>
      <c r="S2239" s="1" t="s">
        <v>449</v>
      </c>
      <c r="T2239">
        <v>38.969720000000002</v>
      </c>
      <c r="U2239">
        <v>-77.385189999999994</v>
      </c>
      <c r="V2239" s="1" t="s">
        <v>222</v>
      </c>
      <c r="W2239" s="1" t="s">
        <v>22</v>
      </c>
      <c r="X2239" s="1" t="s">
        <v>22</v>
      </c>
      <c r="Y2239" s="1" t="s">
        <v>24</v>
      </c>
    </row>
    <row r="2240" spans="1:25" x14ac:dyDescent="0.25">
      <c r="A2240" s="1" t="s">
        <v>222</v>
      </c>
      <c r="B2240" s="2">
        <v>42417</v>
      </c>
      <c r="C2240">
        <v>27.9</v>
      </c>
      <c r="D2240">
        <v>44.9</v>
      </c>
      <c r="E2240">
        <v>37.1</v>
      </c>
      <c r="F2240">
        <v>26.7</v>
      </c>
      <c r="G2240">
        <v>67.27</v>
      </c>
      <c r="I2240">
        <v>14.6</v>
      </c>
      <c r="K2240">
        <v>308.29000000000002</v>
      </c>
      <c r="L2240">
        <v>23.9</v>
      </c>
      <c r="M2240">
        <v>0</v>
      </c>
      <c r="N2240">
        <v>0</v>
      </c>
      <c r="O2240" s="1" t="s">
        <v>22</v>
      </c>
      <c r="P2240">
        <v>10</v>
      </c>
      <c r="Q2240">
        <v>75.5</v>
      </c>
      <c r="R2240">
        <v>1018.4</v>
      </c>
      <c r="S2240" s="1" t="s">
        <v>22</v>
      </c>
      <c r="T2240">
        <v>38.969720000000002</v>
      </c>
      <c r="U2240">
        <v>-77.385189999999994</v>
      </c>
      <c r="V2240" s="1" t="s">
        <v>222</v>
      </c>
      <c r="W2240" s="1" t="s">
        <v>22</v>
      </c>
      <c r="X2240" s="1" t="s">
        <v>22</v>
      </c>
      <c r="Y2240" s="1" t="s">
        <v>23</v>
      </c>
    </row>
    <row r="2241" spans="1:25" x14ac:dyDescent="0.25">
      <c r="A2241" s="1" t="s">
        <v>222</v>
      </c>
      <c r="B2241" s="2">
        <v>42418</v>
      </c>
      <c r="C2241">
        <v>26</v>
      </c>
      <c r="D2241">
        <v>37.9</v>
      </c>
      <c r="E2241">
        <v>33.1</v>
      </c>
      <c r="F2241">
        <v>14.7</v>
      </c>
      <c r="G2241">
        <v>47.69</v>
      </c>
      <c r="I2241">
        <v>17.8</v>
      </c>
      <c r="K2241">
        <v>274.33</v>
      </c>
      <c r="L2241">
        <v>20.7</v>
      </c>
      <c r="M2241">
        <v>0</v>
      </c>
      <c r="N2241">
        <v>0</v>
      </c>
      <c r="O2241" s="1" t="s">
        <v>22</v>
      </c>
      <c r="P2241">
        <v>10</v>
      </c>
      <c r="Q2241">
        <v>44.9</v>
      </c>
      <c r="R2241">
        <v>1031.7</v>
      </c>
      <c r="S2241" s="1" t="s">
        <v>22</v>
      </c>
      <c r="T2241">
        <v>38.969720000000002</v>
      </c>
      <c r="U2241">
        <v>-77.385189999999994</v>
      </c>
      <c r="V2241" s="1" t="s">
        <v>222</v>
      </c>
      <c r="W2241" s="1" t="s">
        <v>22</v>
      </c>
      <c r="X2241" s="1" t="s">
        <v>22</v>
      </c>
      <c r="Y2241" s="1" t="s">
        <v>26</v>
      </c>
    </row>
    <row r="2242" spans="1:25" x14ac:dyDescent="0.25">
      <c r="A2242" s="1" t="s">
        <v>222</v>
      </c>
      <c r="B2242" s="2">
        <v>42419</v>
      </c>
      <c r="C2242">
        <v>18.2</v>
      </c>
      <c r="D2242">
        <v>41.8</v>
      </c>
      <c r="E2242">
        <v>30.8</v>
      </c>
      <c r="F2242">
        <v>15.7</v>
      </c>
      <c r="G2242">
        <v>56.23</v>
      </c>
      <c r="I2242">
        <v>14.6</v>
      </c>
      <c r="K2242">
        <v>182.32</v>
      </c>
      <c r="L2242">
        <v>12.9</v>
      </c>
      <c r="M2242">
        <v>0</v>
      </c>
      <c r="N2242">
        <v>0</v>
      </c>
      <c r="O2242" s="1" t="s">
        <v>22</v>
      </c>
      <c r="P2242">
        <v>10</v>
      </c>
      <c r="Q2242">
        <v>62.1</v>
      </c>
      <c r="R2242">
        <v>1030.3</v>
      </c>
      <c r="S2242" s="1" t="s">
        <v>22</v>
      </c>
      <c r="T2242">
        <v>38.969720000000002</v>
      </c>
      <c r="U2242">
        <v>-77.385189999999994</v>
      </c>
      <c r="V2242" s="1" t="s">
        <v>222</v>
      </c>
      <c r="W2242" s="1" t="s">
        <v>22</v>
      </c>
      <c r="X2242" s="1" t="s">
        <v>22</v>
      </c>
      <c r="Y2242" s="1" t="s">
        <v>26</v>
      </c>
    </row>
    <row r="2243" spans="1:25" x14ac:dyDescent="0.25">
      <c r="A2243" s="1" t="s">
        <v>222</v>
      </c>
      <c r="B2243" s="2">
        <v>42420</v>
      </c>
      <c r="C2243">
        <v>42.3</v>
      </c>
      <c r="D2243">
        <v>66.900000000000006</v>
      </c>
      <c r="E2243">
        <v>52.1</v>
      </c>
      <c r="F2243">
        <v>32.5</v>
      </c>
      <c r="G2243">
        <v>48.57</v>
      </c>
      <c r="I2243">
        <v>17.600000000000001</v>
      </c>
      <c r="J2243">
        <v>32.200000000000003</v>
      </c>
      <c r="K2243">
        <v>201.12</v>
      </c>
      <c r="L2243">
        <v>35</v>
      </c>
      <c r="M2243">
        <v>0</v>
      </c>
      <c r="N2243">
        <v>0</v>
      </c>
      <c r="O2243" s="1" t="s">
        <v>22</v>
      </c>
      <c r="P2243">
        <v>10</v>
      </c>
      <c r="Q2243">
        <v>41</v>
      </c>
      <c r="R2243">
        <v>1015.5</v>
      </c>
      <c r="S2243" s="1" t="s">
        <v>22</v>
      </c>
      <c r="T2243">
        <v>38.969720000000002</v>
      </c>
      <c r="U2243">
        <v>-77.385189999999994</v>
      </c>
      <c r="V2243" s="1" t="s">
        <v>222</v>
      </c>
      <c r="W2243" s="1" t="s">
        <v>22</v>
      </c>
      <c r="X2243" s="1" t="s">
        <v>22</v>
      </c>
      <c r="Y2243" s="1" t="s">
        <v>26</v>
      </c>
    </row>
    <row r="2244" spans="1:25" x14ac:dyDescent="0.25">
      <c r="A2244" s="1" t="s">
        <v>222</v>
      </c>
      <c r="B2244" s="2">
        <v>42421</v>
      </c>
      <c r="C2244">
        <v>44.8</v>
      </c>
      <c r="D2244">
        <v>56.1</v>
      </c>
      <c r="E2244">
        <v>50</v>
      </c>
      <c r="F2244">
        <v>45.5</v>
      </c>
      <c r="G2244">
        <v>84.28</v>
      </c>
      <c r="I2244">
        <v>9.5</v>
      </c>
      <c r="K2244">
        <v>206.29</v>
      </c>
      <c r="L2244">
        <v>40.5</v>
      </c>
      <c r="M2244">
        <v>0.1</v>
      </c>
      <c r="N2244">
        <v>12.5</v>
      </c>
      <c r="O2244" s="1" t="s">
        <v>22</v>
      </c>
      <c r="P2244">
        <v>9</v>
      </c>
      <c r="Q2244">
        <v>76.400000000000006</v>
      </c>
      <c r="R2244">
        <v>1012.9</v>
      </c>
      <c r="S2244" s="1" t="s">
        <v>62</v>
      </c>
      <c r="T2244">
        <v>38.969720000000002</v>
      </c>
      <c r="U2244">
        <v>-77.385189999999994</v>
      </c>
      <c r="V2244" s="1" t="s">
        <v>222</v>
      </c>
      <c r="W2244" s="1" t="s">
        <v>22</v>
      </c>
      <c r="X2244" s="1" t="s">
        <v>22</v>
      </c>
      <c r="Y2244" s="1" t="s">
        <v>24</v>
      </c>
    </row>
    <row r="2245" spans="1:25" x14ac:dyDescent="0.25">
      <c r="A2245" s="1" t="s">
        <v>222</v>
      </c>
      <c r="B2245" s="2">
        <v>42422</v>
      </c>
      <c r="C2245">
        <v>37.299999999999997</v>
      </c>
      <c r="D2245">
        <v>52</v>
      </c>
      <c r="E2245">
        <v>44.5</v>
      </c>
      <c r="F2245">
        <v>33.299999999999997</v>
      </c>
      <c r="G2245">
        <v>66.040000000000006</v>
      </c>
      <c r="I2245">
        <v>9.5</v>
      </c>
      <c r="K2245">
        <v>179.55</v>
      </c>
      <c r="L2245">
        <v>33.799999999999997</v>
      </c>
      <c r="M2245">
        <v>0</v>
      </c>
      <c r="N2245">
        <v>4.17</v>
      </c>
      <c r="O2245" s="1" t="s">
        <v>22</v>
      </c>
      <c r="P2245">
        <v>10</v>
      </c>
      <c r="Q2245">
        <v>75.599999999999994</v>
      </c>
      <c r="R2245">
        <v>1019.6</v>
      </c>
      <c r="S2245" s="1" t="s">
        <v>22</v>
      </c>
      <c r="T2245">
        <v>38.969720000000002</v>
      </c>
      <c r="U2245">
        <v>-77.385189999999994</v>
      </c>
      <c r="V2245" s="1" t="s">
        <v>222</v>
      </c>
      <c r="W2245" s="1" t="s">
        <v>22</v>
      </c>
      <c r="X2245" s="1" t="s">
        <v>22</v>
      </c>
      <c r="Y2245" s="1" t="s">
        <v>23</v>
      </c>
    </row>
    <row r="2246" spans="1:25" x14ac:dyDescent="0.25">
      <c r="A2246" s="1" t="s">
        <v>222</v>
      </c>
      <c r="B2246" s="2">
        <v>42423</v>
      </c>
      <c r="C2246">
        <v>38</v>
      </c>
      <c r="D2246">
        <v>42.5</v>
      </c>
      <c r="E2246">
        <v>39.700000000000003</v>
      </c>
      <c r="F2246">
        <v>36.200000000000003</v>
      </c>
      <c r="G2246">
        <v>87.71</v>
      </c>
      <c r="I2246">
        <v>14.4</v>
      </c>
      <c r="K2246">
        <v>155.63999999999999</v>
      </c>
      <c r="L2246">
        <v>29.7</v>
      </c>
      <c r="M2246">
        <v>0.4</v>
      </c>
      <c r="N2246">
        <v>62.5</v>
      </c>
      <c r="O2246" s="1" t="s">
        <v>22</v>
      </c>
      <c r="P2246">
        <v>4.5</v>
      </c>
      <c r="Q2246">
        <v>98.2</v>
      </c>
      <c r="R2246">
        <v>1020.4</v>
      </c>
      <c r="S2246" s="1" t="s">
        <v>256</v>
      </c>
      <c r="T2246">
        <v>38.969720000000002</v>
      </c>
      <c r="U2246">
        <v>-77.385189999999994</v>
      </c>
      <c r="V2246" s="1" t="s">
        <v>222</v>
      </c>
      <c r="W2246" s="1" t="s">
        <v>22</v>
      </c>
      <c r="X2246" s="1" t="s">
        <v>22</v>
      </c>
      <c r="Y2246" s="1" t="s">
        <v>24</v>
      </c>
    </row>
    <row r="2247" spans="1:25" x14ac:dyDescent="0.25">
      <c r="A2247" s="1" t="s">
        <v>222</v>
      </c>
      <c r="B2247" s="2">
        <v>42424</v>
      </c>
      <c r="C2247">
        <v>38</v>
      </c>
      <c r="D2247">
        <v>55</v>
      </c>
      <c r="E2247">
        <v>43.9</v>
      </c>
      <c r="F2247">
        <v>42.8</v>
      </c>
      <c r="G2247">
        <v>96.11</v>
      </c>
      <c r="I2247">
        <v>9.6</v>
      </c>
      <c r="J2247">
        <v>33.299999999999997</v>
      </c>
      <c r="K2247">
        <v>247.29</v>
      </c>
      <c r="L2247">
        <v>31.4</v>
      </c>
      <c r="M2247">
        <v>0.8</v>
      </c>
      <c r="N2247">
        <v>75</v>
      </c>
      <c r="O2247" s="1" t="s">
        <v>179</v>
      </c>
      <c r="P2247">
        <v>2.2999999999999998</v>
      </c>
      <c r="Q2247">
        <v>88.7</v>
      </c>
      <c r="R2247">
        <v>1003.8</v>
      </c>
      <c r="S2247" s="1" t="s">
        <v>450</v>
      </c>
      <c r="T2247">
        <v>38.969720000000002</v>
      </c>
      <c r="U2247">
        <v>-77.385189999999994</v>
      </c>
      <c r="V2247" s="1" t="s">
        <v>222</v>
      </c>
      <c r="W2247" s="1" t="s">
        <v>22</v>
      </c>
      <c r="X2247" s="1" t="s">
        <v>22</v>
      </c>
      <c r="Y2247" s="1" t="s">
        <v>24</v>
      </c>
    </row>
    <row r="2248" spans="1:25" x14ac:dyDescent="0.25">
      <c r="A2248" s="1" t="s">
        <v>222</v>
      </c>
      <c r="B2248" s="2">
        <v>42425</v>
      </c>
      <c r="C2248">
        <v>38.1</v>
      </c>
      <c r="D2248">
        <v>52.2</v>
      </c>
      <c r="E2248">
        <v>44.9</v>
      </c>
      <c r="F2248">
        <v>30.5</v>
      </c>
      <c r="G2248">
        <v>57.69</v>
      </c>
      <c r="I2248">
        <v>26.7</v>
      </c>
      <c r="J2248">
        <v>40.299999999999997</v>
      </c>
      <c r="K2248">
        <v>255.67</v>
      </c>
      <c r="L2248">
        <v>26.9</v>
      </c>
      <c r="M2248">
        <v>0</v>
      </c>
      <c r="N2248">
        <v>8.33</v>
      </c>
      <c r="O2248" s="1" t="s">
        <v>22</v>
      </c>
      <c r="P2248">
        <v>10</v>
      </c>
      <c r="Q2248">
        <v>86.8</v>
      </c>
      <c r="R2248">
        <v>998.4</v>
      </c>
      <c r="S2248" s="1" t="s">
        <v>62</v>
      </c>
      <c r="T2248">
        <v>38.969720000000002</v>
      </c>
      <c r="U2248">
        <v>-77.385189999999994</v>
      </c>
      <c r="V2248" s="1" t="s">
        <v>222</v>
      </c>
      <c r="W2248" s="1" t="s">
        <v>22</v>
      </c>
      <c r="X2248" s="1" t="s">
        <v>22</v>
      </c>
      <c r="Y2248" s="1" t="s">
        <v>23</v>
      </c>
    </row>
    <row r="2249" spans="1:25" x14ac:dyDescent="0.25">
      <c r="A2249" s="1" t="s">
        <v>222</v>
      </c>
      <c r="B2249" s="2">
        <v>42426</v>
      </c>
      <c r="C2249">
        <v>29.2</v>
      </c>
      <c r="D2249">
        <v>37.9</v>
      </c>
      <c r="E2249">
        <v>34.5</v>
      </c>
      <c r="F2249">
        <v>17.5</v>
      </c>
      <c r="G2249">
        <v>49.77</v>
      </c>
      <c r="I2249">
        <v>27.6</v>
      </c>
      <c r="J2249">
        <v>42.5</v>
      </c>
      <c r="K2249">
        <v>305.33</v>
      </c>
      <c r="L2249">
        <v>19.3</v>
      </c>
      <c r="M2249">
        <v>0</v>
      </c>
      <c r="N2249">
        <v>0</v>
      </c>
      <c r="O2249" s="1" t="s">
        <v>22</v>
      </c>
      <c r="P2249">
        <v>10</v>
      </c>
      <c r="Q2249">
        <v>66.900000000000006</v>
      </c>
      <c r="R2249">
        <v>1016.7</v>
      </c>
      <c r="S2249" s="1" t="s">
        <v>22</v>
      </c>
      <c r="T2249">
        <v>38.969720000000002</v>
      </c>
      <c r="U2249">
        <v>-77.385189999999994</v>
      </c>
      <c r="V2249" s="1" t="s">
        <v>222</v>
      </c>
      <c r="W2249" s="1" t="s">
        <v>22</v>
      </c>
      <c r="X2249" s="1" t="s">
        <v>22</v>
      </c>
      <c r="Y2249" s="1" t="s">
        <v>26</v>
      </c>
    </row>
    <row r="2250" spans="1:25" x14ac:dyDescent="0.25">
      <c r="A2250" s="1" t="s">
        <v>222</v>
      </c>
      <c r="B2250" s="2">
        <v>42427</v>
      </c>
      <c r="C2250">
        <v>25.5</v>
      </c>
      <c r="D2250">
        <v>46.3</v>
      </c>
      <c r="E2250">
        <v>34.700000000000003</v>
      </c>
      <c r="F2250">
        <v>18.7</v>
      </c>
      <c r="G2250">
        <v>53.52</v>
      </c>
      <c r="I2250">
        <v>10.199999999999999</v>
      </c>
      <c r="K2250">
        <v>240.09</v>
      </c>
      <c r="L2250">
        <v>21.4</v>
      </c>
      <c r="M2250">
        <v>0</v>
      </c>
      <c r="N2250">
        <v>0</v>
      </c>
      <c r="O2250" s="1" t="s">
        <v>22</v>
      </c>
      <c r="P2250">
        <v>10</v>
      </c>
      <c r="Q2250">
        <v>45.6</v>
      </c>
      <c r="R2250">
        <v>1020.7</v>
      </c>
      <c r="S2250" s="1" t="s">
        <v>22</v>
      </c>
      <c r="T2250">
        <v>38.969720000000002</v>
      </c>
      <c r="U2250">
        <v>-77.385189999999994</v>
      </c>
      <c r="V2250" s="1" t="s">
        <v>222</v>
      </c>
      <c r="W2250" s="1" t="s">
        <v>22</v>
      </c>
      <c r="X2250" s="1" t="s">
        <v>22</v>
      </c>
      <c r="Y2250" s="1" t="s">
        <v>26</v>
      </c>
    </row>
    <row r="2251" spans="1:25" x14ac:dyDescent="0.25">
      <c r="A2251" s="1" t="s">
        <v>222</v>
      </c>
      <c r="B2251" s="2">
        <v>42428</v>
      </c>
      <c r="C2251">
        <v>29.4</v>
      </c>
      <c r="D2251">
        <v>66.099999999999994</v>
      </c>
      <c r="E2251">
        <v>48.1</v>
      </c>
      <c r="F2251">
        <v>26.9</v>
      </c>
      <c r="G2251">
        <v>47.5</v>
      </c>
      <c r="I2251">
        <v>18.600000000000001</v>
      </c>
      <c r="K2251">
        <v>191.58</v>
      </c>
      <c r="L2251">
        <v>23.4</v>
      </c>
      <c r="M2251">
        <v>0</v>
      </c>
      <c r="N2251">
        <v>0</v>
      </c>
      <c r="O2251" s="1" t="s">
        <v>22</v>
      </c>
      <c r="P2251">
        <v>10</v>
      </c>
      <c r="Q2251">
        <v>12.9</v>
      </c>
      <c r="R2251">
        <v>1014.7</v>
      </c>
      <c r="S2251" s="1" t="s">
        <v>22</v>
      </c>
      <c r="T2251">
        <v>38.969720000000002</v>
      </c>
      <c r="U2251">
        <v>-77.385189999999994</v>
      </c>
      <c r="V2251" s="1" t="s">
        <v>222</v>
      </c>
      <c r="W2251" s="1" t="s">
        <v>22</v>
      </c>
      <c r="X2251" s="1" t="s">
        <v>22</v>
      </c>
      <c r="Y2251" s="1" t="s">
        <v>28</v>
      </c>
    </row>
    <row r="2252" spans="1:25" x14ac:dyDescent="0.25">
      <c r="A2252" s="1" t="s">
        <v>222</v>
      </c>
      <c r="B2252" s="2">
        <v>42429</v>
      </c>
      <c r="C2252">
        <v>39.4</v>
      </c>
      <c r="D2252">
        <v>61</v>
      </c>
      <c r="E2252">
        <v>53</v>
      </c>
      <c r="F2252">
        <v>31.1</v>
      </c>
      <c r="G2252">
        <v>43.69</v>
      </c>
      <c r="I2252">
        <v>25</v>
      </c>
      <c r="J2252">
        <v>37.799999999999997</v>
      </c>
      <c r="K2252">
        <v>245.79</v>
      </c>
      <c r="L2252">
        <v>38.4</v>
      </c>
      <c r="M2252">
        <v>0</v>
      </c>
      <c r="N2252">
        <v>0</v>
      </c>
      <c r="O2252" s="1" t="s">
        <v>22</v>
      </c>
      <c r="P2252">
        <v>10</v>
      </c>
      <c r="Q2252">
        <v>32.9</v>
      </c>
      <c r="R2252">
        <v>1009.5</v>
      </c>
      <c r="S2252" s="1" t="s">
        <v>22</v>
      </c>
      <c r="T2252">
        <v>38.969720000000002</v>
      </c>
      <c r="U2252">
        <v>-77.385189999999994</v>
      </c>
      <c r="V2252" s="1" t="s">
        <v>222</v>
      </c>
      <c r="W2252" s="1" t="s">
        <v>22</v>
      </c>
      <c r="X2252" s="1" t="s">
        <v>22</v>
      </c>
      <c r="Y2252" s="1" t="s">
        <v>26</v>
      </c>
    </row>
    <row r="2253" spans="1:25" x14ac:dyDescent="0.25">
      <c r="A2253" s="1" t="s">
        <v>222</v>
      </c>
      <c r="B2253" s="2">
        <v>42430</v>
      </c>
      <c r="C2253">
        <v>31.4</v>
      </c>
      <c r="D2253">
        <v>65.099999999999994</v>
      </c>
      <c r="E2253">
        <v>50.5</v>
      </c>
      <c r="F2253">
        <v>32.1</v>
      </c>
      <c r="G2253">
        <v>53.61</v>
      </c>
      <c r="I2253">
        <v>18.3</v>
      </c>
      <c r="J2253">
        <v>32.200000000000003</v>
      </c>
      <c r="K2253">
        <v>150.44</v>
      </c>
      <c r="L2253">
        <v>28.9</v>
      </c>
      <c r="M2253">
        <v>0</v>
      </c>
      <c r="N2253">
        <v>0</v>
      </c>
      <c r="O2253" s="1" t="s">
        <v>22</v>
      </c>
      <c r="P2253">
        <v>10</v>
      </c>
      <c r="Q2253">
        <v>40.799999999999997</v>
      </c>
      <c r="R2253">
        <v>1013.6</v>
      </c>
      <c r="S2253" s="1" t="s">
        <v>22</v>
      </c>
      <c r="T2253">
        <v>38.969720000000002</v>
      </c>
      <c r="U2253">
        <v>-77.385189999999994</v>
      </c>
      <c r="V2253" s="1" t="s">
        <v>222</v>
      </c>
      <c r="W2253" s="1" t="s">
        <v>22</v>
      </c>
      <c r="X2253" s="1" t="s">
        <v>22</v>
      </c>
      <c r="Y2253" s="1" t="s">
        <v>26</v>
      </c>
    </row>
    <row r="2254" spans="1:25" x14ac:dyDescent="0.25">
      <c r="A2254" s="1" t="s">
        <v>222</v>
      </c>
      <c r="B2254" s="2">
        <v>42431</v>
      </c>
      <c r="C2254">
        <v>29.3</v>
      </c>
      <c r="D2254">
        <v>60.8</v>
      </c>
      <c r="E2254">
        <v>40.6</v>
      </c>
      <c r="F2254">
        <v>23.4</v>
      </c>
      <c r="G2254">
        <v>50.52</v>
      </c>
      <c r="I2254">
        <v>26.8</v>
      </c>
      <c r="J2254">
        <v>41.4</v>
      </c>
      <c r="K2254">
        <v>293.42</v>
      </c>
      <c r="L2254">
        <v>21.4</v>
      </c>
      <c r="M2254">
        <v>0.1</v>
      </c>
      <c r="N2254">
        <v>12.5</v>
      </c>
      <c r="O2254" s="1" t="s">
        <v>22</v>
      </c>
      <c r="P2254">
        <v>10</v>
      </c>
      <c r="Q2254">
        <v>63.2</v>
      </c>
      <c r="R2254">
        <v>1012.2</v>
      </c>
      <c r="S2254" s="1" t="s">
        <v>89</v>
      </c>
      <c r="T2254">
        <v>38.969720000000002</v>
      </c>
      <c r="U2254">
        <v>-77.385189999999994</v>
      </c>
      <c r="V2254" s="1" t="s">
        <v>222</v>
      </c>
      <c r="W2254" s="1" t="s">
        <v>22</v>
      </c>
      <c r="X2254" s="1" t="s">
        <v>22</v>
      </c>
      <c r="Y2254" s="1" t="s">
        <v>25</v>
      </c>
    </row>
    <row r="2255" spans="1:25" x14ac:dyDescent="0.25">
      <c r="A2255" s="1" t="s">
        <v>222</v>
      </c>
      <c r="B2255" s="2">
        <v>42432</v>
      </c>
      <c r="C2255">
        <v>24.6</v>
      </c>
      <c r="D2255">
        <v>39.200000000000003</v>
      </c>
      <c r="E2255">
        <v>32.700000000000003</v>
      </c>
      <c r="F2255">
        <v>18.100000000000001</v>
      </c>
      <c r="G2255">
        <v>56.79</v>
      </c>
      <c r="I2255">
        <v>8.9</v>
      </c>
      <c r="K2255">
        <v>226.41</v>
      </c>
      <c r="L2255">
        <v>21.6</v>
      </c>
      <c r="M2255">
        <v>0</v>
      </c>
      <c r="N2255">
        <v>4.17</v>
      </c>
      <c r="O2255" s="1" t="s">
        <v>22</v>
      </c>
      <c r="P2255">
        <v>8.5</v>
      </c>
      <c r="Q2255">
        <v>63.3</v>
      </c>
      <c r="R2255">
        <v>1023.5</v>
      </c>
      <c r="S2255" s="1" t="s">
        <v>116</v>
      </c>
      <c r="T2255">
        <v>38.969720000000002</v>
      </c>
      <c r="U2255">
        <v>-77.385189999999994</v>
      </c>
      <c r="V2255" s="1" t="s">
        <v>222</v>
      </c>
      <c r="W2255" s="1" t="s">
        <v>22</v>
      </c>
      <c r="X2255" s="1" t="s">
        <v>22</v>
      </c>
      <c r="Y2255" s="1" t="s">
        <v>26</v>
      </c>
    </row>
    <row r="2256" spans="1:25" x14ac:dyDescent="0.25">
      <c r="A2256" s="1" t="s">
        <v>222</v>
      </c>
      <c r="B2256" s="2">
        <v>42433</v>
      </c>
      <c r="C2256">
        <v>32</v>
      </c>
      <c r="D2256">
        <v>39.700000000000003</v>
      </c>
      <c r="E2256">
        <v>35.299999999999997</v>
      </c>
      <c r="F2256">
        <v>29.1</v>
      </c>
      <c r="G2256">
        <v>78.69</v>
      </c>
      <c r="I2256">
        <v>12</v>
      </c>
      <c r="K2256">
        <v>200.17</v>
      </c>
      <c r="L2256">
        <v>25.2</v>
      </c>
      <c r="M2256">
        <v>0.1</v>
      </c>
      <c r="N2256">
        <v>45.83</v>
      </c>
      <c r="O2256" s="1" t="s">
        <v>73</v>
      </c>
      <c r="P2256">
        <v>7.1</v>
      </c>
      <c r="Q2256">
        <v>98.9</v>
      </c>
      <c r="R2256">
        <v>1018.7</v>
      </c>
      <c r="S2256" s="1" t="s">
        <v>244</v>
      </c>
      <c r="T2256">
        <v>38.969720000000002</v>
      </c>
      <c r="U2256">
        <v>-77.385189999999994</v>
      </c>
      <c r="V2256" s="1" t="s">
        <v>222</v>
      </c>
      <c r="W2256" s="1" t="s">
        <v>22</v>
      </c>
      <c r="X2256" s="1" t="s">
        <v>22</v>
      </c>
      <c r="Y2256" s="1" t="s">
        <v>24</v>
      </c>
    </row>
    <row r="2257" spans="1:25" x14ac:dyDescent="0.25">
      <c r="A2257" s="1" t="s">
        <v>222</v>
      </c>
      <c r="B2257" s="2">
        <v>42434</v>
      </c>
      <c r="C2257">
        <v>35</v>
      </c>
      <c r="D2257">
        <v>43.9</v>
      </c>
      <c r="E2257">
        <v>38.700000000000003</v>
      </c>
      <c r="F2257">
        <v>24.1</v>
      </c>
      <c r="G2257">
        <v>55.85</v>
      </c>
      <c r="I2257">
        <v>11</v>
      </c>
      <c r="K2257">
        <v>219.79</v>
      </c>
      <c r="L2257">
        <v>29</v>
      </c>
      <c r="M2257">
        <v>0</v>
      </c>
      <c r="N2257">
        <v>0</v>
      </c>
      <c r="O2257" s="1" t="s">
        <v>22</v>
      </c>
      <c r="P2257">
        <v>10</v>
      </c>
      <c r="Q2257">
        <v>95.3</v>
      </c>
      <c r="R2257">
        <v>1022</v>
      </c>
      <c r="S2257" s="1" t="s">
        <v>22</v>
      </c>
      <c r="T2257">
        <v>38.969720000000002</v>
      </c>
      <c r="U2257">
        <v>-77.385189999999994</v>
      </c>
      <c r="V2257" s="1" t="s">
        <v>222</v>
      </c>
      <c r="W2257" s="1" t="s">
        <v>22</v>
      </c>
      <c r="X2257" s="1" t="s">
        <v>22</v>
      </c>
      <c r="Y2257" s="1" t="s">
        <v>23</v>
      </c>
    </row>
    <row r="2258" spans="1:25" x14ac:dyDescent="0.25">
      <c r="A2258" s="1" t="s">
        <v>222</v>
      </c>
      <c r="B2258" s="2">
        <v>42435</v>
      </c>
      <c r="C2258">
        <v>31.5</v>
      </c>
      <c r="D2258">
        <v>50.2</v>
      </c>
      <c r="E2258">
        <v>40.200000000000003</v>
      </c>
      <c r="F2258">
        <v>30</v>
      </c>
      <c r="G2258">
        <v>69.37</v>
      </c>
      <c r="I2258">
        <v>14</v>
      </c>
      <c r="K2258">
        <v>227.73</v>
      </c>
      <c r="L2258">
        <v>30.4</v>
      </c>
      <c r="M2258">
        <v>0</v>
      </c>
      <c r="N2258">
        <v>4.17</v>
      </c>
      <c r="O2258" s="1" t="s">
        <v>22</v>
      </c>
      <c r="P2258">
        <v>8.6999999999999993</v>
      </c>
      <c r="Q2258">
        <v>78.900000000000006</v>
      </c>
      <c r="R2258">
        <v>1024.5999999999999</v>
      </c>
      <c r="S2258" s="1" t="s">
        <v>451</v>
      </c>
      <c r="T2258">
        <v>38.969720000000002</v>
      </c>
      <c r="U2258">
        <v>-77.385189999999994</v>
      </c>
      <c r="V2258" s="1" t="s">
        <v>222</v>
      </c>
      <c r="W2258" s="1" t="s">
        <v>22</v>
      </c>
      <c r="X2258" s="1" t="s">
        <v>22</v>
      </c>
      <c r="Y2258" s="1" t="s">
        <v>23</v>
      </c>
    </row>
    <row r="2259" spans="1:25" x14ac:dyDescent="0.25">
      <c r="A2259" s="1" t="s">
        <v>222</v>
      </c>
      <c r="B2259" s="2">
        <v>42436</v>
      </c>
      <c r="C2259">
        <v>29.6</v>
      </c>
      <c r="D2259">
        <v>65.400000000000006</v>
      </c>
      <c r="E2259">
        <v>48.9</v>
      </c>
      <c r="F2259">
        <v>32.6</v>
      </c>
      <c r="G2259">
        <v>58.23</v>
      </c>
      <c r="I2259">
        <v>15.4</v>
      </c>
      <c r="K2259">
        <v>187.68</v>
      </c>
      <c r="L2259">
        <v>26.5</v>
      </c>
      <c r="M2259">
        <v>0</v>
      </c>
      <c r="N2259">
        <v>0</v>
      </c>
      <c r="O2259" s="1" t="s">
        <v>22</v>
      </c>
      <c r="P2259">
        <v>9.9</v>
      </c>
      <c r="Q2259">
        <v>53.8</v>
      </c>
      <c r="R2259">
        <v>1022.7</v>
      </c>
      <c r="S2259" s="1" t="s">
        <v>22</v>
      </c>
      <c r="T2259">
        <v>38.969720000000002</v>
      </c>
      <c r="U2259">
        <v>-77.385189999999994</v>
      </c>
      <c r="V2259" s="1" t="s">
        <v>222</v>
      </c>
      <c r="W2259" s="1" t="s">
        <v>22</v>
      </c>
      <c r="X2259" s="1" t="s">
        <v>22</v>
      </c>
      <c r="Y2259" s="1" t="s">
        <v>26</v>
      </c>
    </row>
    <row r="2260" spans="1:25" x14ac:dyDescent="0.25">
      <c r="A2260" s="1" t="s">
        <v>222</v>
      </c>
      <c r="B2260" s="2">
        <v>42437</v>
      </c>
      <c r="C2260">
        <v>41.8</v>
      </c>
      <c r="D2260">
        <v>77.2</v>
      </c>
      <c r="E2260">
        <v>60.2</v>
      </c>
      <c r="F2260">
        <v>37.9</v>
      </c>
      <c r="G2260">
        <v>48.5</v>
      </c>
      <c r="I2260">
        <v>10.8</v>
      </c>
      <c r="K2260">
        <v>212.72</v>
      </c>
      <c r="L2260">
        <v>46.2</v>
      </c>
      <c r="M2260">
        <v>0</v>
      </c>
      <c r="N2260">
        <v>4.17</v>
      </c>
      <c r="O2260" s="1" t="s">
        <v>22</v>
      </c>
      <c r="P2260">
        <v>10</v>
      </c>
      <c r="Q2260">
        <v>68.3</v>
      </c>
      <c r="R2260">
        <v>1020.3</v>
      </c>
      <c r="S2260" s="1" t="s">
        <v>22</v>
      </c>
      <c r="T2260">
        <v>38.969720000000002</v>
      </c>
      <c r="U2260">
        <v>-77.385189999999994</v>
      </c>
      <c r="V2260" s="1" t="s">
        <v>222</v>
      </c>
      <c r="W2260" s="1" t="s">
        <v>22</v>
      </c>
      <c r="X2260" s="1" t="s">
        <v>22</v>
      </c>
      <c r="Y2260" s="1" t="s">
        <v>26</v>
      </c>
    </row>
    <row r="2261" spans="1:25" x14ac:dyDescent="0.25">
      <c r="A2261" s="1" t="s">
        <v>222</v>
      </c>
      <c r="B2261" s="2">
        <v>42438</v>
      </c>
      <c r="C2261">
        <v>40.1</v>
      </c>
      <c r="D2261">
        <v>82.1</v>
      </c>
      <c r="E2261">
        <v>63.2</v>
      </c>
      <c r="F2261">
        <v>38.200000000000003</v>
      </c>
      <c r="G2261">
        <v>44.78</v>
      </c>
      <c r="H2261">
        <v>79.900000000000006</v>
      </c>
      <c r="I2261">
        <v>14.4</v>
      </c>
      <c r="K2261">
        <v>208.19</v>
      </c>
      <c r="M2261">
        <v>0</v>
      </c>
      <c r="N2261">
        <v>0</v>
      </c>
      <c r="O2261" s="1" t="s">
        <v>22</v>
      </c>
      <c r="P2261">
        <v>10</v>
      </c>
      <c r="Q2261">
        <v>33.799999999999997</v>
      </c>
      <c r="R2261">
        <v>1019.2</v>
      </c>
      <c r="S2261" s="1" t="s">
        <v>22</v>
      </c>
      <c r="T2261">
        <v>38.969720000000002</v>
      </c>
      <c r="U2261">
        <v>-77.385189999999994</v>
      </c>
      <c r="V2261" s="1" t="s">
        <v>222</v>
      </c>
      <c r="W2261" s="1" t="s">
        <v>22</v>
      </c>
      <c r="X2261" s="1" t="s">
        <v>22</v>
      </c>
      <c r="Y2261" s="1" t="s">
        <v>26</v>
      </c>
    </row>
    <row r="2262" spans="1:25" x14ac:dyDescent="0.25">
      <c r="A2262" s="1" t="s">
        <v>222</v>
      </c>
      <c r="B2262" s="2">
        <v>42439</v>
      </c>
      <c r="C2262">
        <v>58.8</v>
      </c>
      <c r="D2262">
        <v>79.8</v>
      </c>
      <c r="E2262">
        <v>68.900000000000006</v>
      </c>
      <c r="F2262">
        <v>51.3</v>
      </c>
      <c r="G2262">
        <v>54.57</v>
      </c>
      <c r="I2262">
        <v>15.6</v>
      </c>
      <c r="K2262">
        <v>200.88</v>
      </c>
      <c r="M2262">
        <v>0</v>
      </c>
      <c r="N2262">
        <v>0</v>
      </c>
      <c r="O2262" s="1" t="s">
        <v>22</v>
      </c>
      <c r="P2262">
        <v>10</v>
      </c>
      <c r="Q2262">
        <v>69.8</v>
      </c>
      <c r="R2262">
        <v>1016.5</v>
      </c>
      <c r="S2262" s="1" t="s">
        <v>22</v>
      </c>
      <c r="T2262">
        <v>38.969720000000002</v>
      </c>
      <c r="U2262">
        <v>-77.385189999999994</v>
      </c>
      <c r="V2262" s="1" t="s">
        <v>222</v>
      </c>
      <c r="W2262" s="1" t="s">
        <v>22</v>
      </c>
      <c r="X2262" s="1" t="s">
        <v>22</v>
      </c>
      <c r="Y2262" s="1" t="s">
        <v>26</v>
      </c>
    </row>
    <row r="2263" spans="1:25" x14ac:dyDescent="0.25">
      <c r="A2263" s="1" t="s">
        <v>222</v>
      </c>
      <c r="B2263" s="2">
        <v>42440</v>
      </c>
      <c r="C2263">
        <v>54.9</v>
      </c>
      <c r="D2263">
        <v>71.8</v>
      </c>
      <c r="E2263">
        <v>63.9</v>
      </c>
      <c r="F2263">
        <v>46.1</v>
      </c>
      <c r="G2263">
        <v>54.78</v>
      </c>
      <c r="I2263">
        <v>17.600000000000001</v>
      </c>
      <c r="K2263">
        <v>232.92</v>
      </c>
      <c r="M2263">
        <v>0</v>
      </c>
      <c r="N2263">
        <v>0</v>
      </c>
      <c r="O2263" s="1" t="s">
        <v>22</v>
      </c>
      <c r="P2263">
        <v>10</v>
      </c>
      <c r="Q2263">
        <v>76.5</v>
      </c>
      <c r="R2263">
        <v>1020.7</v>
      </c>
      <c r="S2263" s="1" t="s">
        <v>88</v>
      </c>
      <c r="T2263">
        <v>38.969720000000002</v>
      </c>
      <c r="U2263">
        <v>-77.385189999999994</v>
      </c>
      <c r="V2263" s="1" t="s">
        <v>222</v>
      </c>
      <c r="W2263" s="1" t="s">
        <v>22</v>
      </c>
      <c r="X2263" s="1" t="s">
        <v>22</v>
      </c>
      <c r="Y2263" s="1" t="s">
        <v>23</v>
      </c>
    </row>
    <row r="2264" spans="1:25" x14ac:dyDescent="0.25">
      <c r="A2264" s="1" t="s">
        <v>222</v>
      </c>
      <c r="B2264" s="2">
        <v>42441</v>
      </c>
      <c r="C2264">
        <v>42.5</v>
      </c>
      <c r="D2264">
        <v>62</v>
      </c>
      <c r="E2264">
        <v>52.6</v>
      </c>
      <c r="F2264">
        <v>42.2</v>
      </c>
      <c r="G2264">
        <v>68.06</v>
      </c>
      <c r="I2264">
        <v>8.6999999999999993</v>
      </c>
      <c r="K2264">
        <v>181</v>
      </c>
      <c r="L2264">
        <v>39.1</v>
      </c>
      <c r="M2264">
        <v>0</v>
      </c>
      <c r="N2264">
        <v>4.17</v>
      </c>
      <c r="O2264" s="1" t="s">
        <v>22</v>
      </c>
      <c r="P2264">
        <v>10</v>
      </c>
      <c r="Q2264">
        <v>75.599999999999994</v>
      </c>
      <c r="R2264">
        <v>1023.3</v>
      </c>
      <c r="S2264" s="1" t="s">
        <v>67</v>
      </c>
      <c r="T2264">
        <v>38.969720000000002</v>
      </c>
      <c r="U2264">
        <v>-77.385189999999994</v>
      </c>
      <c r="V2264" s="1" t="s">
        <v>222</v>
      </c>
      <c r="W2264" s="1" t="s">
        <v>22</v>
      </c>
      <c r="X2264" s="1" t="s">
        <v>22</v>
      </c>
      <c r="Y2264" s="1" t="s">
        <v>23</v>
      </c>
    </row>
    <row r="2265" spans="1:25" x14ac:dyDescent="0.25">
      <c r="A2265" s="1" t="s">
        <v>222</v>
      </c>
      <c r="B2265" s="2">
        <v>42442</v>
      </c>
      <c r="C2265">
        <v>48.1</v>
      </c>
      <c r="D2265">
        <v>60.2</v>
      </c>
      <c r="E2265">
        <v>53.5</v>
      </c>
      <c r="F2265">
        <v>46.5</v>
      </c>
      <c r="G2265">
        <v>78.180000000000007</v>
      </c>
      <c r="I2265">
        <v>13</v>
      </c>
      <c r="K2265">
        <v>75.11</v>
      </c>
      <c r="L2265">
        <v>43.6</v>
      </c>
      <c r="M2265">
        <v>0.3</v>
      </c>
      <c r="N2265">
        <v>39.130000000000003</v>
      </c>
      <c r="O2265" s="1" t="s">
        <v>22</v>
      </c>
      <c r="P2265">
        <v>8.9</v>
      </c>
      <c r="Q2265">
        <v>99.3</v>
      </c>
      <c r="R2265">
        <v>1015.9</v>
      </c>
      <c r="S2265" s="1" t="s">
        <v>141</v>
      </c>
      <c r="T2265">
        <v>38.969720000000002</v>
      </c>
      <c r="U2265">
        <v>-77.385189999999994</v>
      </c>
      <c r="V2265" s="1" t="s">
        <v>222</v>
      </c>
      <c r="W2265" s="1" t="s">
        <v>22</v>
      </c>
      <c r="X2265" s="1" t="s">
        <v>22</v>
      </c>
      <c r="Y2265" s="1" t="s">
        <v>24</v>
      </c>
    </row>
    <row r="2266" spans="1:25" x14ac:dyDescent="0.25">
      <c r="A2266" s="1" t="s">
        <v>222</v>
      </c>
      <c r="B2266" s="2">
        <v>42443</v>
      </c>
      <c r="C2266">
        <v>47</v>
      </c>
      <c r="D2266">
        <v>52</v>
      </c>
      <c r="E2266">
        <v>49</v>
      </c>
      <c r="F2266">
        <v>46.6</v>
      </c>
      <c r="G2266">
        <v>91.48</v>
      </c>
      <c r="I2266">
        <v>10.7</v>
      </c>
      <c r="K2266">
        <v>88.12</v>
      </c>
      <c r="L2266">
        <v>42</v>
      </c>
      <c r="M2266">
        <v>0.3</v>
      </c>
      <c r="N2266">
        <v>16.670000000000002</v>
      </c>
      <c r="O2266" s="1" t="s">
        <v>22</v>
      </c>
      <c r="P2266">
        <v>5.0999999999999996</v>
      </c>
      <c r="Q2266">
        <v>100</v>
      </c>
      <c r="R2266">
        <v>1013.3</v>
      </c>
      <c r="S2266" s="1" t="s">
        <v>94</v>
      </c>
      <c r="T2266">
        <v>38.969720000000002</v>
      </c>
      <c r="U2266">
        <v>-77.385189999999994</v>
      </c>
      <c r="V2266" s="1" t="s">
        <v>222</v>
      </c>
      <c r="W2266" s="1" t="s">
        <v>22</v>
      </c>
      <c r="X2266" s="1" t="s">
        <v>22</v>
      </c>
      <c r="Y2266" s="1" t="s">
        <v>24</v>
      </c>
    </row>
    <row r="2267" spans="1:25" x14ac:dyDescent="0.25">
      <c r="A2267" s="1" t="s">
        <v>222</v>
      </c>
      <c r="B2267" s="2">
        <v>42444</v>
      </c>
      <c r="C2267">
        <v>46</v>
      </c>
      <c r="D2267">
        <v>62</v>
      </c>
      <c r="E2267">
        <v>51</v>
      </c>
      <c r="F2267">
        <v>46.3</v>
      </c>
      <c r="G2267">
        <v>84.55</v>
      </c>
      <c r="I2267">
        <v>7.8</v>
      </c>
      <c r="K2267">
        <v>202</v>
      </c>
      <c r="L2267">
        <v>42.1</v>
      </c>
      <c r="M2267">
        <v>0</v>
      </c>
      <c r="N2267">
        <v>8.33</v>
      </c>
      <c r="O2267" s="1" t="s">
        <v>22</v>
      </c>
      <c r="P2267">
        <v>8.9</v>
      </c>
      <c r="Q2267">
        <v>75.400000000000006</v>
      </c>
      <c r="R2267">
        <v>1010.5</v>
      </c>
      <c r="S2267" s="1" t="s">
        <v>231</v>
      </c>
      <c r="T2267">
        <v>38.969720000000002</v>
      </c>
      <c r="U2267">
        <v>-77.385189999999994</v>
      </c>
      <c r="V2267" s="1" t="s">
        <v>222</v>
      </c>
      <c r="W2267" s="1" t="s">
        <v>22</v>
      </c>
      <c r="X2267" s="1" t="s">
        <v>22</v>
      </c>
      <c r="Y2267" s="1" t="s">
        <v>23</v>
      </c>
    </row>
    <row r="2268" spans="1:25" x14ac:dyDescent="0.25">
      <c r="A2268" s="1" t="s">
        <v>222</v>
      </c>
      <c r="B2268" s="2">
        <v>42445</v>
      </c>
      <c r="C2268">
        <v>42.5</v>
      </c>
      <c r="D2268">
        <v>73.8</v>
      </c>
      <c r="E2268">
        <v>58.2</v>
      </c>
      <c r="F2268">
        <v>48.8</v>
      </c>
      <c r="G2268">
        <v>74.62</v>
      </c>
      <c r="I2268">
        <v>11.9</v>
      </c>
      <c r="K2268">
        <v>176.16</v>
      </c>
      <c r="M2268">
        <v>0</v>
      </c>
      <c r="N2268">
        <v>4.17</v>
      </c>
      <c r="O2268" s="1" t="s">
        <v>22</v>
      </c>
      <c r="P2268">
        <v>8.6</v>
      </c>
      <c r="Q2268">
        <v>31.1</v>
      </c>
      <c r="R2268">
        <v>1008.5</v>
      </c>
      <c r="S2268" s="1" t="s">
        <v>171</v>
      </c>
      <c r="T2268">
        <v>38.969720000000002</v>
      </c>
      <c r="U2268">
        <v>-77.385189999999994</v>
      </c>
      <c r="V2268" s="1" t="s">
        <v>222</v>
      </c>
      <c r="W2268" s="1" t="s">
        <v>22</v>
      </c>
      <c r="X2268" s="1" t="s">
        <v>22</v>
      </c>
      <c r="Y2268" s="1" t="s">
        <v>26</v>
      </c>
    </row>
    <row r="2269" spans="1:25" x14ac:dyDescent="0.25">
      <c r="A2269" s="1" t="s">
        <v>222</v>
      </c>
      <c r="B2269" s="2">
        <v>42446</v>
      </c>
      <c r="C2269">
        <v>41.3</v>
      </c>
      <c r="D2269">
        <v>65.099999999999994</v>
      </c>
      <c r="E2269">
        <v>56.6</v>
      </c>
      <c r="F2269">
        <v>32</v>
      </c>
      <c r="G2269">
        <v>41.68</v>
      </c>
      <c r="I2269">
        <v>16.5</v>
      </c>
      <c r="K2269">
        <v>282.12</v>
      </c>
      <c r="L2269">
        <v>39.4</v>
      </c>
      <c r="M2269">
        <v>0</v>
      </c>
      <c r="N2269">
        <v>0</v>
      </c>
      <c r="O2269" s="1" t="s">
        <v>22</v>
      </c>
      <c r="P2269">
        <v>10</v>
      </c>
      <c r="Q2269">
        <v>42</v>
      </c>
      <c r="R2269">
        <v>1011.4</v>
      </c>
      <c r="S2269" s="1" t="s">
        <v>22</v>
      </c>
      <c r="T2269">
        <v>38.969720000000002</v>
      </c>
      <c r="U2269">
        <v>-77.385189999999994</v>
      </c>
      <c r="V2269" s="1" t="s">
        <v>222</v>
      </c>
      <c r="W2269" s="1" t="s">
        <v>22</v>
      </c>
      <c r="X2269" s="1" t="s">
        <v>22</v>
      </c>
      <c r="Y2269" s="1" t="s">
        <v>26</v>
      </c>
    </row>
    <row r="2270" spans="1:25" x14ac:dyDescent="0.25">
      <c r="A2270" s="1" t="s">
        <v>222</v>
      </c>
      <c r="B2270" s="2">
        <v>42447</v>
      </c>
      <c r="C2270">
        <v>38.1</v>
      </c>
      <c r="D2270">
        <v>64.2</v>
      </c>
      <c r="E2270">
        <v>53</v>
      </c>
      <c r="F2270">
        <v>25.8</v>
      </c>
      <c r="G2270">
        <v>37.94</v>
      </c>
      <c r="I2270">
        <v>25.8</v>
      </c>
      <c r="J2270">
        <v>39.1</v>
      </c>
      <c r="K2270">
        <v>264.92</v>
      </c>
      <c r="L2270">
        <v>37.299999999999997</v>
      </c>
      <c r="M2270">
        <v>0</v>
      </c>
      <c r="N2270">
        <v>0</v>
      </c>
      <c r="O2270" s="1" t="s">
        <v>22</v>
      </c>
      <c r="P2270">
        <v>10</v>
      </c>
      <c r="Q2270">
        <v>23.9</v>
      </c>
      <c r="R2270">
        <v>1013.1</v>
      </c>
      <c r="S2270" s="1" t="s">
        <v>22</v>
      </c>
      <c r="T2270">
        <v>38.969720000000002</v>
      </c>
      <c r="U2270">
        <v>-77.385189999999994</v>
      </c>
      <c r="V2270" s="1" t="s">
        <v>222</v>
      </c>
      <c r="W2270" s="1" t="s">
        <v>22</v>
      </c>
      <c r="X2270" s="1" t="s">
        <v>22</v>
      </c>
      <c r="Y2270" s="1" t="s">
        <v>28</v>
      </c>
    </row>
    <row r="2271" spans="1:25" x14ac:dyDescent="0.25">
      <c r="A2271" s="1" t="s">
        <v>222</v>
      </c>
      <c r="B2271" s="2">
        <v>42448</v>
      </c>
      <c r="C2271">
        <v>35</v>
      </c>
      <c r="D2271">
        <v>51.2</v>
      </c>
      <c r="E2271">
        <v>41.5</v>
      </c>
      <c r="F2271">
        <v>30.7</v>
      </c>
      <c r="G2271">
        <v>68.709999999999994</v>
      </c>
      <c r="I2271">
        <v>11.9</v>
      </c>
      <c r="K2271">
        <v>103</v>
      </c>
      <c r="L2271">
        <v>30.1</v>
      </c>
      <c r="M2271">
        <v>0.3</v>
      </c>
      <c r="N2271">
        <v>41.67</v>
      </c>
      <c r="O2271" s="1" t="s">
        <v>22</v>
      </c>
      <c r="P2271">
        <v>8.1999999999999993</v>
      </c>
      <c r="Q2271">
        <v>74.099999999999994</v>
      </c>
      <c r="R2271">
        <v>1018.4</v>
      </c>
      <c r="S2271" s="1" t="s">
        <v>452</v>
      </c>
      <c r="T2271">
        <v>38.969720000000002</v>
      </c>
      <c r="U2271">
        <v>-77.385189999999994</v>
      </c>
      <c r="V2271" s="1" t="s">
        <v>222</v>
      </c>
      <c r="W2271" s="1" t="s">
        <v>22</v>
      </c>
      <c r="X2271" s="1" t="s">
        <v>22</v>
      </c>
      <c r="Y2271" s="1" t="s">
        <v>25</v>
      </c>
    </row>
    <row r="2272" spans="1:25" x14ac:dyDescent="0.25">
      <c r="A2272" s="1" t="s">
        <v>222</v>
      </c>
      <c r="B2272" s="2">
        <v>42449</v>
      </c>
      <c r="C2272">
        <v>35.799999999999997</v>
      </c>
      <c r="D2272">
        <v>43.9</v>
      </c>
      <c r="E2272">
        <v>39</v>
      </c>
      <c r="F2272">
        <v>30.6</v>
      </c>
      <c r="G2272">
        <v>72.790000000000006</v>
      </c>
      <c r="I2272">
        <v>11.8</v>
      </c>
      <c r="K2272">
        <v>131.88</v>
      </c>
      <c r="L2272">
        <v>30.8</v>
      </c>
      <c r="M2272">
        <v>0</v>
      </c>
      <c r="N2272">
        <v>0</v>
      </c>
      <c r="O2272" s="1" t="s">
        <v>22</v>
      </c>
      <c r="P2272">
        <v>9.3000000000000007</v>
      </c>
      <c r="Q2272">
        <v>99.3</v>
      </c>
      <c r="R2272">
        <v>1017.1</v>
      </c>
      <c r="S2272" s="1" t="s">
        <v>62</v>
      </c>
      <c r="T2272">
        <v>38.969720000000002</v>
      </c>
      <c r="U2272">
        <v>-77.385189999999994</v>
      </c>
      <c r="V2272" s="1" t="s">
        <v>222</v>
      </c>
      <c r="W2272" s="1" t="s">
        <v>22</v>
      </c>
      <c r="X2272" s="1" t="s">
        <v>22</v>
      </c>
      <c r="Y2272" s="1" t="s">
        <v>23</v>
      </c>
    </row>
    <row r="2273" spans="1:25" x14ac:dyDescent="0.25">
      <c r="A2273" s="1" t="s">
        <v>222</v>
      </c>
      <c r="B2273" s="2">
        <v>42450</v>
      </c>
      <c r="C2273">
        <v>32.9</v>
      </c>
      <c r="D2273">
        <v>51.2</v>
      </c>
      <c r="E2273">
        <v>41.8</v>
      </c>
      <c r="F2273">
        <v>23.8</v>
      </c>
      <c r="G2273">
        <v>52</v>
      </c>
      <c r="I2273">
        <v>22.4</v>
      </c>
      <c r="J2273">
        <v>39.1</v>
      </c>
      <c r="K2273">
        <v>292.3</v>
      </c>
      <c r="L2273">
        <v>31</v>
      </c>
      <c r="M2273">
        <v>0</v>
      </c>
      <c r="N2273">
        <v>0</v>
      </c>
      <c r="O2273" s="1" t="s">
        <v>22</v>
      </c>
      <c r="P2273">
        <v>10</v>
      </c>
      <c r="Q2273">
        <v>54.3</v>
      </c>
      <c r="R2273">
        <v>1015.3</v>
      </c>
      <c r="S2273" s="1" t="s">
        <v>22</v>
      </c>
      <c r="T2273">
        <v>38.969720000000002</v>
      </c>
      <c r="U2273">
        <v>-77.385189999999994</v>
      </c>
      <c r="V2273" s="1" t="s">
        <v>222</v>
      </c>
      <c r="W2273" s="1" t="s">
        <v>22</v>
      </c>
      <c r="X2273" s="1" t="s">
        <v>22</v>
      </c>
      <c r="Y2273" s="1" t="s">
        <v>26</v>
      </c>
    </row>
    <row r="2274" spans="1:25" x14ac:dyDescent="0.25">
      <c r="A2274" s="1" t="s">
        <v>222</v>
      </c>
      <c r="B2274" s="2">
        <v>42451</v>
      </c>
      <c r="C2274">
        <v>27.3</v>
      </c>
      <c r="D2274">
        <v>61.1</v>
      </c>
      <c r="E2274">
        <v>44.6</v>
      </c>
      <c r="F2274">
        <v>25.7</v>
      </c>
      <c r="G2274">
        <v>52.38</v>
      </c>
      <c r="I2274">
        <v>17.8</v>
      </c>
      <c r="K2274">
        <v>202.68</v>
      </c>
      <c r="L2274">
        <v>37.6</v>
      </c>
      <c r="M2274">
        <v>0</v>
      </c>
      <c r="N2274">
        <v>0</v>
      </c>
      <c r="O2274" s="1" t="s">
        <v>22</v>
      </c>
      <c r="P2274">
        <v>10</v>
      </c>
      <c r="Q2274">
        <v>51.8</v>
      </c>
      <c r="R2274">
        <v>1020.3</v>
      </c>
      <c r="S2274" s="1" t="s">
        <v>22</v>
      </c>
      <c r="T2274">
        <v>38.969720000000002</v>
      </c>
      <c r="U2274">
        <v>-77.385189999999994</v>
      </c>
      <c r="V2274" s="1" t="s">
        <v>222</v>
      </c>
      <c r="W2274" s="1" t="s">
        <v>22</v>
      </c>
      <c r="X2274" s="1" t="s">
        <v>22</v>
      </c>
      <c r="Y2274" s="1" t="s">
        <v>26</v>
      </c>
    </row>
    <row r="2275" spans="1:25" x14ac:dyDescent="0.25">
      <c r="A2275" s="1" t="s">
        <v>222</v>
      </c>
      <c r="B2275" s="2">
        <v>42452</v>
      </c>
      <c r="C2275">
        <v>51.1</v>
      </c>
      <c r="D2275">
        <v>74.3</v>
      </c>
      <c r="E2275">
        <v>61.3</v>
      </c>
      <c r="F2275">
        <v>30.7</v>
      </c>
      <c r="G2275">
        <v>32.69</v>
      </c>
      <c r="I2275">
        <v>14.7</v>
      </c>
      <c r="K2275">
        <v>194.25</v>
      </c>
      <c r="M2275">
        <v>0</v>
      </c>
      <c r="N2275">
        <v>0</v>
      </c>
      <c r="O2275" s="1" t="s">
        <v>22</v>
      </c>
      <c r="P2275">
        <v>10</v>
      </c>
      <c r="Q2275">
        <v>51.3</v>
      </c>
      <c r="R2275">
        <v>1015.1</v>
      </c>
      <c r="S2275" s="1" t="s">
        <v>22</v>
      </c>
      <c r="T2275">
        <v>38.969720000000002</v>
      </c>
      <c r="U2275">
        <v>-77.385189999999994</v>
      </c>
      <c r="V2275" s="1" t="s">
        <v>222</v>
      </c>
      <c r="W2275" s="1" t="s">
        <v>22</v>
      </c>
      <c r="X2275" s="1" t="s">
        <v>22</v>
      </c>
      <c r="Y2275" s="1" t="s">
        <v>26</v>
      </c>
    </row>
    <row r="2276" spans="1:25" x14ac:dyDescent="0.25">
      <c r="A2276" s="1" t="s">
        <v>222</v>
      </c>
      <c r="B2276" s="2">
        <v>42453</v>
      </c>
      <c r="C2276">
        <v>43.4</v>
      </c>
      <c r="D2276">
        <v>77</v>
      </c>
      <c r="E2276">
        <v>63</v>
      </c>
      <c r="F2276">
        <v>38.4</v>
      </c>
      <c r="G2276">
        <v>41.9</v>
      </c>
      <c r="I2276">
        <v>19.899999999999999</v>
      </c>
      <c r="J2276">
        <v>33.299999999999997</v>
      </c>
      <c r="K2276">
        <v>197.3</v>
      </c>
      <c r="M2276">
        <v>0</v>
      </c>
      <c r="N2276">
        <v>0</v>
      </c>
      <c r="O2276" s="1" t="s">
        <v>22</v>
      </c>
      <c r="P2276">
        <v>10</v>
      </c>
      <c r="Q2276">
        <v>37.4</v>
      </c>
      <c r="R2276">
        <v>1012.6</v>
      </c>
      <c r="S2276" s="1" t="s">
        <v>22</v>
      </c>
      <c r="T2276">
        <v>38.969720000000002</v>
      </c>
      <c r="U2276">
        <v>-77.385189999999994</v>
      </c>
      <c r="V2276" s="1" t="s">
        <v>222</v>
      </c>
      <c r="W2276" s="1" t="s">
        <v>22</v>
      </c>
      <c r="X2276" s="1" t="s">
        <v>22</v>
      </c>
      <c r="Y2276" s="1" t="s">
        <v>26</v>
      </c>
    </row>
    <row r="2277" spans="1:25" x14ac:dyDescent="0.25">
      <c r="A2277" s="1" t="s">
        <v>222</v>
      </c>
      <c r="B2277" s="2">
        <v>42454</v>
      </c>
      <c r="C2277">
        <v>48.9</v>
      </c>
      <c r="D2277">
        <v>70</v>
      </c>
      <c r="E2277">
        <v>63.2</v>
      </c>
      <c r="F2277">
        <v>47.8</v>
      </c>
      <c r="G2277">
        <v>58.34</v>
      </c>
      <c r="I2277">
        <v>18.899999999999999</v>
      </c>
      <c r="K2277">
        <v>274.33</v>
      </c>
      <c r="L2277">
        <v>43.9</v>
      </c>
      <c r="M2277">
        <v>0</v>
      </c>
      <c r="N2277">
        <v>8.33</v>
      </c>
      <c r="O2277" s="1" t="s">
        <v>22</v>
      </c>
      <c r="P2277">
        <v>10</v>
      </c>
      <c r="Q2277">
        <v>77.3</v>
      </c>
      <c r="R2277">
        <v>1009.1</v>
      </c>
      <c r="S2277" s="1" t="s">
        <v>306</v>
      </c>
      <c r="T2277">
        <v>38.969720000000002</v>
      </c>
      <c r="U2277">
        <v>-77.385189999999994</v>
      </c>
      <c r="V2277" s="1" t="s">
        <v>222</v>
      </c>
      <c r="W2277" s="1" t="s">
        <v>22</v>
      </c>
      <c r="X2277" s="1" t="s">
        <v>22</v>
      </c>
      <c r="Y2277" s="1" t="s">
        <v>23</v>
      </c>
    </row>
    <row r="2278" spans="1:25" x14ac:dyDescent="0.25">
      <c r="A2278" s="1" t="s">
        <v>222</v>
      </c>
      <c r="B2278" s="2">
        <v>42455</v>
      </c>
      <c r="C2278">
        <v>37</v>
      </c>
      <c r="D2278">
        <v>60.3</v>
      </c>
      <c r="E2278">
        <v>49.1</v>
      </c>
      <c r="F2278">
        <v>32.200000000000003</v>
      </c>
      <c r="G2278">
        <v>53.24</v>
      </c>
      <c r="I2278">
        <v>13.8</v>
      </c>
      <c r="K2278">
        <v>186.79</v>
      </c>
      <c r="L2278">
        <v>32.6</v>
      </c>
      <c r="M2278">
        <v>0</v>
      </c>
      <c r="N2278">
        <v>0</v>
      </c>
      <c r="O2278" s="1" t="s">
        <v>22</v>
      </c>
      <c r="P2278">
        <v>10</v>
      </c>
      <c r="Q2278">
        <v>40.4</v>
      </c>
      <c r="R2278">
        <v>1024</v>
      </c>
      <c r="S2278" s="1" t="s">
        <v>22</v>
      </c>
      <c r="T2278">
        <v>38.969720000000002</v>
      </c>
      <c r="U2278">
        <v>-77.385189999999994</v>
      </c>
      <c r="V2278" s="1" t="s">
        <v>222</v>
      </c>
      <c r="W2278" s="1" t="s">
        <v>22</v>
      </c>
      <c r="X2278" s="1" t="s">
        <v>22</v>
      </c>
      <c r="Y2278" s="1" t="s">
        <v>26</v>
      </c>
    </row>
    <row r="2279" spans="1:25" x14ac:dyDescent="0.25">
      <c r="A2279" s="1" t="s">
        <v>222</v>
      </c>
      <c r="B2279" s="2">
        <v>42456</v>
      </c>
      <c r="C2279">
        <v>43.8</v>
      </c>
      <c r="D2279">
        <v>56</v>
      </c>
      <c r="E2279">
        <v>50.9</v>
      </c>
      <c r="F2279">
        <v>44.7</v>
      </c>
      <c r="G2279">
        <v>79.58</v>
      </c>
      <c r="I2279">
        <v>9</v>
      </c>
      <c r="K2279">
        <v>116.88</v>
      </c>
      <c r="L2279">
        <v>43.5</v>
      </c>
      <c r="M2279">
        <v>0</v>
      </c>
      <c r="N2279">
        <v>0</v>
      </c>
      <c r="O2279" s="1" t="s">
        <v>22</v>
      </c>
      <c r="P2279">
        <v>9.1999999999999993</v>
      </c>
      <c r="Q2279">
        <v>94.9</v>
      </c>
      <c r="R2279">
        <v>1024.0999999999999</v>
      </c>
      <c r="S2279" s="1" t="s">
        <v>85</v>
      </c>
      <c r="T2279">
        <v>38.969720000000002</v>
      </c>
      <c r="U2279">
        <v>-77.385189999999994</v>
      </c>
      <c r="V2279" s="1" t="s">
        <v>222</v>
      </c>
      <c r="W2279" s="1" t="s">
        <v>22</v>
      </c>
      <c r="X2279" s="1" t="s">
        <v>22</v>
      </c>
      <c r="Y2279" s="1" t="s">
        <v>23</v>
      </c>
    </row>
    <row r="2280" spans="1:25" x14ac:dyDescent="0.25">
      <c r="A2280" s="1" t="s">
        <v>222</v>
      </c>
      <c r="B2280" s="2">
        <v>42457</v>
      </c>
      <c r="C2280">
        <v>48.1</v>
      </c>
      <c r="D2280">
        <v>66.5</v>
      </c>
      <c r="E2280">
        <v>54.7</v>
      </c>
      <c r="F2280">
        <v>42.9</v>
      </c>
      <c r="G2280">
        <v>69.290000000000006</v>
      </c>
      <c r="I2280">
        <v>34.299999999999997</v>
      </c>
      <c r="J2280">
        <v>47.2</v>
      </c>
      <c r="K2280">
        <v>225.96</v>
      </c>
      <c r="L2280">
        <v>45.5</v>
      </c>
      <c r="M2280">
        <v>0.4</v>
      </c>
      <c r="N2280">
        <v>41.67</v>
      </c>
      <c r="O2280" s="1" t="s">
        <v>22</v>
      </c>
      <c r="P2280">
        <v>8.1999999999999993</v>
      </c>
      <c r="Q2280">
        <v>79.400000000000006</v>
      </c>
      <c r="R2280">
        <v>1009.7</v>
      </c>
      <c r="S2280" s="1" t="s">
        <v>137</v>
      </c>
      <c r="T2280">
        <v>38.969720000000002</v>
      </c>
      <c r="U2280">
        <v>-77.385189999999994</v>
      </c>
      <c r="V2280" s="1" t="s">
        <v>222</v>
      </c>
      <c r="W2280" s="1" t="s">
        <v>22</v>
      </c>
      <c r="X2280" s="1" t="s">
        <v>22</v>
      </c>
      <c r="Y2280" s="1" t="s">
        <v>24</v>
      </c>
    </row>
    <row r="2281" spans="1:25" x14ac:dyDescent="0.25">
      <c r="A2281" s="1" t="s">
        <v>222</v>
      </c>
      <c r="B2281" s="2">
        <v>42458</v>
      </c>
      <c r="C2281">
        <v>45.8</v>
      </c>
      <c r="D2281">
        <v>59</v>
      </c>
      <c r="E2281">
        <v>51.6</v>
      </c>
      <c r="F2281">
        <v>28.3</v>
      </c>
      <c r="G2281">
        <v>42.02</v>
      </c>
      <c r="I2281">
        <v>24</v>
      </c>
      <c r="J2281">
        <v>34.4</v>
      </c>
      <c r="K2281">
        <v>313.92</v>
      </c>
      <c r="L2281">
        <v>41.2</v>
      </c>
      <c r="M2281">
        <v>0</v>
      </c>
      <c r="N2281">
        <v>0</v>
      </c>
      <c r="O2281" s="1" t="s">
        <v>22</v>
      </c>
      <c r="P2281">
        <v>10</v>
      </c>
      <c r="Q2281">
        <v>40.700000000000003</v>
      </c>
      <c r="R2281">
        <v>1019.3</v>
      </c>
      <c r="S2281" s="1" t="s">
        <v>22</v>
      </c>
      <c r="T2281">
        <v>38.969720000000002</v>
      </c>
      <c r="U2281">
        <v>-77.385189999999994</v>
      </c>
      <c r="V2281" s="1" t="s">
        <v>222</v>
      </c>
      <c r="W2281" s="1" t="s">
        <v>22</v>
      </c>
      <c r="X2281" s="1" t="s">
        <v>22</v>
      </c>
      <c r="Y2281" s="1" t="s">
        <v>26</v>
      </c>
    </row>
    <row r="2282" spans="1:25" x14ac:dyDescent="0.25">
      <c r="A2282" s="1" t="s">
        <v>222</v>
      </c>
      <c r="B2282" s="2">
        <v>42459</v>
      </c>
      <c r="C2282">
        <v>29.6</v>
      </c>
      <c r="D2282">
        <v>64.2</v>
      </c>
      <c r="E2282">
        <v>47.9</v>
      </c>
      <c r="F2282">
        <v>27.1</v>
      </c>
      <c r="G2282">
        <v>49.31</v>
      </c>
      <c r="I2282">
        <v>17.7</v>
      </c>
      <c r="K2282">
        <v>173.65</v>
      </c>
      <c r="L2282">
        <v>37.799999999999997</v>
      </c>
      <c r="M2282">
        <v>0</v>
      </c>
      <c r="N2282">
        <v>0</v>
      </c>
      <c r="O2282" s="1" t="s">
        <v>22</v>
      </c>
      <c r="P2282">
        <v>10</v>
      </c>
      <c r="Q2282">
        <v>39.200000000000003</v>
      </c>
      <c r="R2282">
        <v>1025.0999999999999</v>
      </c>
      <c r="S2282" s="1" t="s">
        <v>22</v>
      </c>
      <c r="T2282">
        <v>38.969720000000002</v>
      </c>
      <c r="U2282">
        <v>-77.385189999999994</v>
      </c>
      <c r="V2282" s="1" t="s">
        <v>222</v>
      </c>
      <c r="W2282" s="1" t="s">
        <v>22</v>
      </c>
      <c r="X2282" s="1" t="s">
        <v>22</v>
      </c>
      <c r="Y2282" s="1" t="s">
        <v>26</v>
      </c>
    </row>
    <row r="2283" spans="1:25" x14ac:dyDescent="0.25">
      <c r="A2283" s="1" t="s">
        <v>222</v>
      </c>
      <c r="B2283" s="2">
        <v>42460</v>
      </c>
      <c r="C2283">
        <v>53</v>
      </c>
      <c r="D2283">
        <v>71.8</v>
      </c>
      <c r="E2283">
        <v>63.2</v>
      </c>
      <c r="F2283">
        <v>47</v>
      </c>
      <c r="G2283">
        <v>56.06</v>
      </c>
      <c r="I2283">
        <v>22.3</v>
      </c>
      <c r="J2283">
        <v>39.1</v>
      </c>
      <c r="K2283">
        <v>188.75</v>
      </c>
      <c r="M2283">
        <v>0</v>
      </c>
      <c r="N2283">
        <v>0</v>
      </c>
      <c r="O2283" s="1" t="s">
        <v>22</v>
      </c>
      <c r="P2283">
        <v>10</v>
      </c>
      <c r="Q2283">
        <v>80.7</v>
      </c>
      <c r="R2283">
        <v>1013.3</v>
      </c>
      <c r="S2283" s="1" t="s">
        <v>67</v>
      </c>
      <c r="T2283">
        <v>38.969720000000002</v>
      </c>
      <c r="U2283">
        <v>-77.385189999999994</v>
      </c>
      <c r="V2283" s="1" t="s">
        <v>222</v>
      </c>
      <c r="W2283" s="1" t="s">
        <v>22</v>
      </c>
      <c r="X2283" s="1" t="s">
        <v>22</v>
      </c>
      <c r="Y2283" s="1" t="s">
        <v>23</v>
      </c>
    </row>
    <row r="2284" spans="1:25" x14ac:dyDescent="0.25">
      <c r="A2284" s="1" t="s">
        <v>222</v>
      </c>
      <c r="B2284" s="2">
        <v>42461</v>
      </c>
      <c r="C2284">
        <v>64.2</v>
      </c>
      <c r="D2284">
        <v>82.1</v>
      </c>
      <c r="E2284">
        <v>71</v>
      </c>
      <c r="F2284">
        <v>56.7</v>
      </c>
      <c r="G2284">
        <v>63.33</v>
      </c>
      <c r="H2284">
        <v>81.599999999999994</v>
      </c>
      <c r="I2284">
        <v>22.1</v>
      </c>
      <c r="J2284">
        <v>36.700000000000003</v>
      </c>
      <c r="K2284">
        <v>213.08</v>
      </c>
      <c r="M2284">
        <v>0</v>
      </c>
      <c r="N2284">
        <v>4.17</v>
      </c>
      <c r="O2284" s="1" t="s">
        <v>22</v>
      </c>
      <c r="P2284">
        <v>10</v>
      </c>
      <c r="Q2284">
        <v>76.400000000000006</v>
      </c>
      <c r="R2284">
        <v>1003.5</v>
      </c>
      <c r="S2284" s="1" t="s">
        <v>67</v>
      </c>
      <c r="T2284">
        <v>38.969720000000002</v>
      </c>
      <c r="U2284">
        <v>-77.385189999999994</v>
      </c>
      <c r="V2284" s="1" t="s">
        <v>222</v>
      </c>
      <c r="W2284" s="1" t="s">
        <v>22</v>
      </c>
      <c r="X2284" s="1" t="s">
        <v>22</v>
      </c>
      <c r="Y2284" s="1" t="s">
        <v>23</v>
      </c>
    </row>
    <row r="2285" spans="1:25" x14ac:dyDescent="0.25">
      <c r="A2285" s="1" t="s">
        <v>222</v>
      </c>
      <c r="B2285" s="2">
        <v>42462</v>
      </c>
      <c r="C2285">
        <v>43.2</v>
      </c>
      <c r="D2285">
        <v>64.900000000000006</v>
      </c>
      <c r="E2285">
        <v>56.8</v>
      </c>
      <c r="F2285">
        <v>36.799999999999997</v>
      </c>
      <c r="G2285">
        <v>50.42</v>
      </c>
      <c r="I2285">
        <v>30.5</v>
      </c>
      <c r="J2285">
        <v>43.6</v>
      </c>
      <c r="K2285">
        <v>247.5</v>
      </c>
      <c r="L2285">
        <v>34.1</v>
      </c>
      <c r="M2285">
        <v>0.1</v>
      </c>
      <c r="N2285">
        <v>25</v>
      </c>
      <c r="O2285" s="1" t="s">
        <v>22</v>
      </c>
      <c r="P2285">
        <v>10</v>
      </c>
      <c r="Q2285">
        <v>85.3</v>
      </c>
      <c r="R2285">
        <v>1000.8</v>
      </c>
      <c r="S2285" s="1" t="s">
        <v>119</v>
      </c>
      <c r="T2285">
        <v>38.969720000000002</v>
      </c>
      <c r="U2285">
        <v>-77.385189999999994</v>
      </c>
      <c r="V2285" s="1" t="s">
        <v>222</v>
      </c>
      <c r="W2285" s="1" t="s">
        <v>22</v>
      </c>
      <c r="X2285" s="1" t="s">
        <v>22</v>
      </c>
      <c r="Y2285" s="1" t="s">
        <v>24</v>
      </c>
    </row>
    <row r="2286" spans="1:25" x14ac:dyDescent="0.25">
      <c r="A2286" s="1" t="s">
        <v>222</v>
      </c>
      <c r="B2286" s="2">
        <v>42463</v>
      </c>
      <c r="C2286">
        <v>34.1</v>
      </c>
      <c r="D2286">
        <v>51.9</v>
      </c>
      <c r="E2286">
        <v>42.3</v>
      </c>
      <c r="F2286">
        <v>20.5</v>
      </c>
      <c r="G2286">
        <v>43</v>
      </c>
      <c r="I2286">
        <v>29.1</v>
      </c>
      <c r="J2286">
        <v>52.8</v>
      </c>
      <c r="K2286">
        <v>269.58</v>
      </c>
      <c r="L2286">
        <v>21.9</v>
      </c>
      <c r="M2286">
        <v>0</v>
      </c>
      <c r="N2286">
        <v>4.17</v>
      </c>
      <c r="O2286" s="1" t="s">
        <v>22</v>
      </c>
      <c r="P2286">
        <v>10</v>
      </c>
      <c r="Q2286">
        <v>43.9</v>
      </c>
      <c r="R2286">
        <v>1011.8</v>
      </c>
      <c r="S2286" s="1" t="s">
        <v>60</v>
      </c>
      <c r="T2286">
        <v>38.969720000000002</v>
      </c>
      <c r="U2286">
        <v>-77.385189999999994</v>
      </c>
      <c r="V2286" s="1" t="s">
        <v>222</v>
      </c>
      <c r="W2286" s="1" t="s">
        <v>22</v>
      </c>
      <c r="X2286" s="1" t="s">
        <v>22</v>
      </c>
      <c r="Y2286" s="1" t="s">
        <v>26</v>
      </c>
    </row>
    <row r="2287" spans="1:25" x14ac:dyDescent="0.25">
      <c r="A2287" s="1" t="s">
        <v>222</v>
      </c>
      <c r="B2287" s="2">
        <v>42464</v>
      </c>
      <c r="C2287">
        <v>40.9</v>
      </c>
      <c r="D2287">
        <v>71.900000000000006</v>
      </c>
      <c r="E2287">
        <v>53.7</v>
      </c>
      <c r="F2287">
        <v>36.200000000000003</v>
      </c>
      <c r="G2287">
        <v>53.98</v>
      </c>
      <c r="I2287">
        <v>18.600000000000001</v>
      </c>
      <c r="J2287">
        <v>32.200000000000003</v>
      </c>
      <c r="K2287">
        <v>233.54</v>
      </c>
      <c r="L2287">
        <v>37.200000000000003</v>
      </c>
      <c r="M2287">
        <v>0</v>
      </c>
      <c r="N2287">
        <v>12.5</v>
      </c>
      <c r="O2287" s="1" t="s">
        <v>22</v>
      </c>
      <c r="P2287">
        <v>10</v>
      </c>
      <c r="Q2287">
        <v>61.4</v>
      </c>
      <c r="R2287">
        <v>1010.7</v>
      </c>
      <c r="S2287" s="1" t="s">
        <v>67</v>
      </c>
      <c r="T2287">
        <v>38.969720000000002</v>
      </c>
      <c r="U2287">
        <v>-77.385189999999994</v>
      </c>
      <c r="V2287" s="1" t="s">
        <v>222</v>
      </c>
      <c r="W2287" s="1" t="s">
        <v>22</v>
      </c>
      <c r="X2287" s="1" t="s">
        <v>22</v>
      </c>
      <c r="Y2287" s="1" t="s">
        <v>26</v>
      </c>
    </row>
    <row r="2288" spans="1:25" x14ac:dyDescent="0.25">
      <c r="A2288" s="1" t="s">
        <v>222</v>
      </c>
      <c r="B2288" s="2">
        <v>42465</v>
      </c>
      <c r="C2288">
        <v>29.2</v>
      </c>
      <c r="D2288">
        <v>44.8</v>
      </c>
      <c r="E2288">
        <v>36.799999999999997</v>
      </c>
      <c r="F2288">
        <v>17.5</v>
      </c>
      <c r="G2288">
        <v>47.59</v>
      </c>
      <c r="I2288">
        <v>20.8</v>
      </c>
      <c r="J2288">
        <v>31.1</v>
      </c>
      <c r="K2288">
        <v>271.67</v>
      </c>
      <c r="L2288">
        <v>18.399999999999999</v>
      </c>
      <c r="M2288">
        <v>0</v>
      </c>
      <c r="N2288">
        <v>0</v>
      </c>
      <c r="O2288" s="1" t="s">
        <v>22</v>
      </c>
      <c r="P2288">
        <v>10</v>
      </c>
      <c r="Q2288">
        <v>40</v>
      </c>
      <c r="R2288">
        <v>1025.8</v>
      </c>
      <c r="S2288" s="1" t="s">
        <v>22</v>
      </c>
      <c r="T2288">
        <v>38.969720000000002</v>
      </c>
      <c r="U2288">
        <v>-77.385189999999994</v>
      </c>
      <c r="V2288" s="1" t="s">
        <v>222</v>
      </c>
      <c r="W2288" s="1" t="s">
        <v>22</v>
      </c>
      <c r="X2288" s="1" t="s">
        <v>22</v>
      </c>
      <c r="Y2288" s="1" t="s">
        <v>26</v>
      </c>
    </row>
    <row r="2289" spans="1:25" x14ac:dyDescent="0.25">
      <c r="A2289" s="1" t="s">
        <v>222</v>
      </c>
      <c r="B2289" s="2">
        <v>42466</v>
      </c>
      <c r="C2289">
        <v>25.7</v>
      </c>
      <c r="D2289">
        <v>55.5</v>
      </c>
      <c r="E2289">
        <v>42.3</v>
      </c>
      <c r="F2289">
        <v>20.2</v>
      </c>
      <c r="G2289">
        <v>45.69</v>
      </c>
      <c r="I2289">
        <v>20.3</v>
      </c>
      <c r="J2289">
        <v>33.299999999999997</v>
      </c>
      <c r="K2289">
        <v>178.86</v>
      </c>
      <c r="L2289">
        <v>19.7</v>
      </c>
      <c r="M2289">
        <v>0</v>
      </c>
      <c r="N2289">
        <v>0</v>
      </c>
      <c r="O2289" s="1" t="s">
        <v>22</v>
      </c>
      <c r="P2289">
        <v>10</v>
      </c>
      <c r="Q2289">
        <v>39.200000000000003</v>
      </c>
      <c r="R2289">
        <v>1023.1</v>
      </c>
      <c r="S2289" s="1" t="s">
        <v>22</v>
      </c>
      <c r="T2289">
        <v>38.969720000000002</v>
      </c>
      <c r="U2289">
        <v>-77.385189999999994</v>
      </c>
      <c r="V2289" s="1" t="s">
        <v>222</v>
      </c>
      <c r="W2289" s="1" t="s">
        <v>22</v>
      </c>
      <c r="X2289" s="1" t="s">
        <v>22</v>
      </c>
      <c r="Y2289" s="1" t="s">
        <v>26</v>
      </c>
    </row>
    <row r="2290" spans="1:25" x14ac:dyDescent="0.25">
      <c r="A2290" s="1" t="s">
        <v>222</v>
      </c>
      <c r="B2290" s="2">
        <v>42467</v>
      </c>
      <c r="C2290">
        <v>47.9</v>
      </c>
      <c r="D2290">
        <v>61.8</v>
      </c>
      <c r="E2290">
        <v>53.2</v>
      </c>
      <c r="F2290">
        <v>41.3</v>
      </c>
      <c r="G2290">
        <v>66.62</v>
      </c>
      <c r="I2290">
        <v>17.100000000000001</v>
      </c>
      <c r="J2290">
        <v>40.299999999999997</v>
      </c>
      <c r="K2290">
        <v>228.33</v>
      </c>
      <c r="L2290">
        <v>41.9</v>
      </c>
      <c r="M2290">
        <v>0.8</v>
      </c>
      <c r="N2290">
        <v>29.17</v>
      </c>
      <c r="O2290" s="1" t="s">
        <v>22</v>
      </c>
      <c r="P2290">
        <v>8.6999999999999993</v>
      </c>
      <c r="Q2290">
        <v>88.4</v>
      </c>
      <c r="R2290">
        <v>1002.2</v>
      </c>
      <c r="S2290" s="1" t="s">
        <v>93</v>
      </c>
      <c r="T2290">
        <v>38.969720000000002</v>
      </c>
      <c r="U2290">
        <v>-77.385189999999994</v>
      </c>
      <c r="V2290" s="1" t="s">
        <v>222</v>
      </c>
      <c r="W2290" s="1" t="s">
        <v>22</v>
      </c>
      <c r="X2290" s="1" t="s">
        <v>22</v>
      </c>
      <c r="Y2290" s="1" t="s">
        <v>24</v>
      </c>
    </row>
    <row r="2291" spans="1:25" x14ac:dyDescent="0.25">
      <c r="A2291" s="1" t="s">
        <v>222</v>
      </c>
      <c r="B2291" s="2">
        <v>42468</v>
      </c>
      <c r="C2291">
        <v>38.1</v>
      </c>
      <c r="D2291">
        <v>51.1</v>
      </c>
      <c r="E2291">
        <v>44.5</v>
      </c>
      <c r="F2291">
        <v>26.8</v>
      </c>
      <c r="G2291">
        <v>50.55</v>
      </c>
      <c r="I2291">
        <v>22.7</v>
      </c>
      <c r="J2291">
        <v>31.1</v>
      </c>
      <c r="K2291">
        <v>285.33</v>
      </c>
      <c r="L2291">
        <v>33.799999999999997</v>
      </c>
      <c r="M2291">
        <v>0</v>
      </c>
      <c r="N2291">
        <v>0</v>
      </c>
      <c r="O2291" s="1" t="s">
        <v>22</v>
      </c>
      <c r="P2291">
        <v>10</v>
      </c>
      <c r="Q2291">
        <v>64.2</v>
      </c>
      <c r="R2291">
        <v>1007</v>
      </c>
      <c r="S2291" s="1" t="s">
        <v>22</v>
      </c>
      <c r="T2291">
        <v>38.969720000000002</v>
      </c>
      <c r="U2291">
        <v>-77.385189999999994</v>
      </c>
      <c r="V2291" s="1" t="s">
        <v>222</v>
      </c>
      <c r="W2291" s="1" t="s">
        <v>22</v>
      </c>
      <c r="X2291" s="1" t="s">
        <v>22</v>
      </c>
      <c r="Y2291" s="1" t="s">
        <v>26</v>
      </c>
    </row>
    <row r="2292" spans="1:25" x14ac:dyDescent="0.25">
      <c r="A2292" s="1" t="s">
        <v>222</v>
      </c>
      <c r="B2292" s="2">
        <v>42469</v>
      </c>
      <c r="C2292">
        <v>34.9</v>
      </c>
      <c r="D2292">
        <v>45</v>
      </c>
      <c r="E2292">
        <v>39.1</v>
      </c>
      <c r="F2292">
        <v>27</v>
      </c>
      <c r="G2292">
        <v>63.38</v>
      </c>
      <c r="I2292">
        <v>31.3</v>
      </c>
      <c r="J2292">
        <v>40.299999999999997</v>
      </c>
      <c r="K2292">
        <v>251.88</v>
      </c>
      <c r="L2292">
        <v>24.3</v>
      </c>
      <c r="M2292">
        <v>0.1</v>
      </c>
      <c r="N2292">
        <v>25</v>
      </c>
      <c r="O2292" s="1" t="s">
        <v>22</v>
      </c>
      <c r="P2292">
        <v>10</v>
      </c>
      <c r="Q2292">
        <v>76.5</v>
      </c>
      <c r="R2292">
        <v>1010.4</v>
      </c>
      <c r="S2292" s="1" t="s">
        <v>306</v>
      </c>
      <c r="T2292">
        <v>38.969720000000002</v>
      </c>
      <c r="U2292">
        <v>-77.385189999999994</v>
      </c>
      <c r="V2292" s="1" t="s">
        <v>222</v>
      </c>
      <c r="W2292" s="1" t="s">
        <v>22</v>
      </c>
      <c r="X2292" s="1" t="s">
        <v>22</v>
      </c>
      <c r="Y2292" s="1" t="s">
        <v>24</v>
      </c>
    </row>
    <row r="2293" spans="1:25" x14ac:dyDescent="0.25">
      <c r="A2293" s="1" t="s">
        <v>222</v>
      </c>
      <c r="B2293" s="2">
        <v>42470</v>
      </c>
      <c r="C2293">
        <v>25.4</v>
      </c>
      <c r="D2293">
        <v>52.1</v>
      </c>
      <c r="E2293">
        <v>39.4</v>
      </c>
      <c r="F2293">
        <v>17.2</v>
      </c>
      <c r="G2293">
        <v>42.64</v>
      </c>
      <c r="I2293">
        <v>19.899999999999999</v>
      </c>
      <c r="J2293">
        <v>31.1</v>
      </c>
      <c r="K2293">
        <v>233.58</v>
      </c>
      <c r="L2293">
        <v>19.7</v>
      </c>
      <c r="M2293">
        <v>0</v>
      </c>
      <c r="N2293">
        <v>0</v>
      </c>
      <c r="O2293" s="1" t="s">
        <v>22</v>
      </c>
      <c r="P2293">
        <v>10</v>
      </c>
      <c r="Q2293">
        <v>34.799999999999997</v>
      </c>
      <c r="R2293">
        <v>1026.5</v>
      </c>
      <c r="S2293" s="1" t="s">
        <v>22</v>
      </c>
      <c r="T2293">
        <v>38.969720000000002</v>
      </c>
      <c r="U2293">
        <v>-77.385189999999994</v>
      </c>
      <c r="V2293" s="1" t="s">
        <v>222</v>
      </c>
      <c r="W2293" s="1" t="s">
        <v>22</v>
      </c>
      <c r="X2293" s="1" t="s">
        <v>22</v>
      </c>
      <c r="Y2293" s="1" t="s">
        <v>26</v>
      </c>
    </row>
    <row r="2294" spans="1:25" x14ac:dyDescent="0.25">
      <c r="A2294" s="1" t="s">
        <v>222</v>
      </c>
      <c r="B2294" s="2">
        <v>42471</v>
      </c>
      <c r="C2294">
        <v>46.1</v>
      </c>
      <c r="D2294">
        <v>73.099999999999994</v>
      </c>
      <c r="E2294">
        <v>58.3</v>
      </c>
      <c r="F2294">
        <v>37.700000000000003</v>
      </c>
      <c r="G2294">
        <v>47.24</v>
      </c>
      <c r="I2294">
        <v>22</v>
      </c>
      <c r="J2294">
        <v>33.299999999999997</v>
      </c>
      <c r="K2294">
        <v>186.29</v>
      </c>
      <c r="L2294">
        <v>40.9</v>
      </c>
      <c r="M2294">
        <v>0</v>
      </c>
      <c r="N2294">
        <v>8.33</v>
      </c>
      <c r="O2294" s="1" t="s">
        <v>22</v>
      </c>
      <c r="P2294">
        <v>9.9</v>
      </c>
      <c r="Q2294">
        <v>87.8</v>
      </c>
      <c r="R2294">
        <v>1019.1</v>
      </c>
      <c r="S2294" s="1" t="s">
        <v>67</v>
      </c>
      <c r="T2294">
        <v>38.969720000000002</v>
      </c>
      <c r="U2294">
        <v>-77.385189999999994</v>
      </c>
      <c r="V2294" s="1" t="s">
        <v>222</v>
      </c>
      <c r="W2294" s="1" t="s">
        <v>22</v>
      </c>
      <c r="X2294" s="1" t="s">
        <v>22</v>
      </c>
      <c r="Y2294" s="1" t="s">
        <v>23</v>
      </c>
    </row>
    <row r="2295" spans="1:25" x14ac:dyDescent="0.25">
      <c r="A2295" s="1" t="s">
        <v>222</v>
      </c>
      <c r="B2295" s="2">
        <v>42472</v>
      </c>
      <c r="C2295">
        <v>48.8</v>
      </c>
      <c r="D2295">
        <v>66.900000000000006</v>
      </c>
      <c r="E2295">
        <v>59.7</v>
      </c>
      <c r="F2295">
        <v>38.6</v>
      </c>
      <c r="G2295">
        <v>48.59</v>
      </c>
      <c r="I2295">
        <v>22</v>
      </c>
      <c r="J2295">
        <v>31.1</v>
      </c>
      <c r="K2295">
        <v>273.12</v>
      </c>
      <c r="L2295">
        <v>44.6</v>
      </c>
      <c r="M2295">
        <v>0</v>
      </c>
      <c r="N2295">
        <v>8.33</v>
      </c>
      <c r="O2295" s="1" t="s">
        <v>22</v>
      </c>
      <c r="P2295">
        <v>10</v>
      </c>
      <c r="Q2295">
        <v>69.7</v>
      </c>
      <c r="R2295">
        <v>1018.2</v>
      </c>
      <c r="S2295" s="1" t="s">
        <v>89</v>
      </c>
      <c r="T2295">
        <v>38.969720000000002</v>
      </c>
      <c r="U2295">
        <v>-77.385189999999994</v>
      </c>
      <c r="V2295" s="1" t="s">
        <v>222</v>
      </c>
      <c r="W2295" s="1" t="s">
        <v>22</v>
      </c>
      <c r="X2295" s="1" t="s">
        <v>22</v>
      </c>
      <c r="Y2295" s="1" t="s">
        <v>26</v>
      </c>
    </row>
    <row r="2296" spans="1:25" x14ac:dyDescent="0.25">
      <c r="A2296" s="1" t="s">
        <v>222</v>
      </c>
      <c r="B2296" s="2">
        <v>42473</v>
      </c>
      <c r="C2296">
        <v>34.9</v>
      </c>
      <c r="D2296">
        <v>57.9</v>
      </c>
      <c r="E2296">
        <v>48.5</v>
      </c>
      <c r="F2296">
        <v>25.7</v>
      </c>
      <c r="G2296">
        <v>41.98</v>
      </c>
      <c r="I2296">
        <v>12.4</v>
      </c>
      <c r="K2296">
        <v>157.41999999999999</v>
      </c>
      <c r="L2296">
        <v>31</v>
      </c>
      <c r="M2296">
        <v>0</v>
      </c>
      <c r="N2296">
        <v>0</v>
      </c>
      <c r="O2296" s="1" t="s">
        <v>22</v>
      </c>
      <c r="P2296">
        <v>10</v>
      </c>
      <c r="Q2296">
        <v>12.1</v>
      </c>
      <c r="R2296">
        <v>1027.7</v>
      </c>
      <c r="S2296" s="1" t="s">
        <v>22</v>
      </c>
      <c r="T2296">
        <v>38.969720000000002</v>
      </c>
      <c r="U2296">
        <v>-77.385189999999994</v>
      </c>
      <c r="V2296" s="1" t="s">
        <v>222</v>
      </c>
      <c r="W2296" s="1" t="s">
        <v>22</v>
      </c>
      <c r="X2296" s="1" t="s">
        <v>22</v>
      </c>
      <c r="Y2296" s="1" t="s">
        <v>28</v>
      </c>
    </row>
    <row r="2297" spans="1:25" x14ac:dyDescent="0.25">
      <c r="A2297" s="1" t="s">
        <v>222</v>
      </c>
      <c r="B2297" s="2">
        <v>42474</v>
      </c>
      <c r="C2297">
        <v>31.2</v>
      </c>
      <c r="D2297">
        <v>63</v>
      </c>
      <c r="E2297">
        <v>48.8</v>
      </c>
      <c r="F2297">
        <v>30.1</v>
      </c>
      <c r="G2297">
        <v>53.13</v>
      </c>
      <c r="I2297">
        <v>7.7</v>
      </c>
      <c r="K2297">
        <v>155.4</v>
      </c>
      <c r="L2297">
        <v>35.799999999999997</v>
      </c>
      <c r="M2297">
        <v>0</v>
      </c>
      <c r="N2297">
        <v>0</v>
      </c>
      <c r="O2297" s="1" t="s">
        <v>22</v>
      </c>
      <c r="P2297">
        <v>10</v>
      </c>
      <c r="Q2297">
        <v>4.3</v>
      </c>
      <c r="R2297">
        <v>1026.5</v>
      </c>
      <c r="S2297" s="1" t="s">
        <v>22</v>
      </c>
      <c r="T2297">
        <v>38.969720000000002</v>
      </c>
      <c r="U2297">
        <v>-77.385189999999994</v>
      </c>
      <c r="V2297" s="1" t="s">
        <v>222</v>
      </c>
      <c r="W2297" s="1" t="s">
        <v>22</v>
      </c>
      <c r="X2297" s="1" t="s">
        <v>22</v>
      </c>
      <c r="Y2297" s="1" t="s">
        <v>28</v>
      </c>
    </row>
    <row r="2298" spans="1:25" x14ac:dyDescent="0.25">
      <c r="A2298" s="1" t="s">
        <v>222</v>
      </c>
      <c r="B2298" s="2">
        <v>42475</v>
      </c>
      <c r="C2298">
        <v>35.299999999999997</v>
      </c>
      <c r="D2298">
        <v>63.2</v>
      </c>
      <c r="E2298">
        <v>51.7</v>
      </c>
      <c r="F2298">
        <v>32.700000000000003</v>
      </c>
      <c r="G2298">
        <v>52.3</v>
      </c>
      <c r="I2298">
        <v>8.6999999999999993</v>
      </c>
      <c r="K2298">
        <v>137.81</v>
      </c>
      <c r="L2298">
        <v>34</v>
      </c>
      <c r="M2298">
        <v>0</v>
      </c>
      <c r="N2298">
        <v>0</v>
      </c>
      <c r="O2298" s="1" t="s">
        <v>22</v>
      </c>
      <c r="P2298">
        <v>10</v>
      </c>
      <c r="Q2298">
        <v>11.8</v>
      </c>
      <c r="R2298">
        <v>1028.9000000000001</v>
      </c>
      <c r="S2298" s="1" t="s">
        <v>22</v>
      </c>
      <c r="T2298">
        <v>38.969720000000002</v>
      </c>
      <c r="U2298">
        <v>-77.385189999999994</v>
      </c>
      <c r="V2298" s="1" t="s">
        <v>222</v>
      </c>
      <c r="W2298" s="1" t="s">
        <v>22</v>
      </c>
      <c r="X2298" s="1" t="s">
        <v>22</v>
      </c>
      <c r="Y2298" s="1" t="s">
        <v>28</v>
      </c>
    </row>
    <row r="2299" spans="1:25" x14ac:dyDescent="0.25">
      <c r="A2299" s="1" t="s">
        <v>222</v>
      </c>
      <c r="B2299" s="2">
        <v>42476</v>
      </c>
      <c r="C2299">
        <v>35.299999999999997</v>
      </c>
      <c r="D2299">
        <v>71</v>
      </c>
      <c r="E2299">
        <v>55.2</v>
      </c>
      <c r="F2299">
        <v>34.4</v>
      </c>
      <c r="G2299">
        <v>50.02</v>
      </c>
      <c r="I2299">
        <v>9.6</v>
      </c>
      <c r="K2299">
        <v>201.53</v>
      </c>
      <c r="L2299">
        <v>37.4</v>
      </c>
      <c r="M2299">
        <v>0</v>
      </c>
      <c r="N2299">
        <v>0</v>
      </c>
      <c r="O2299" s="1" t="s">
        <v>22</v>
      </c>
      <c r="P2299">
        <v>10</v>
      </c>
      <c r="Q2299">
        <v>9.6</v>
      </c>
      <c r="R2299">
        <v>1029.2</v>
      </c>
      <c r="S2299" s="1" t="s">
        <v>22</v>
      </c>
      <c r="T2299">
        <v>38.969720000000002</v>
      </c>
      <c r="U2299">
        <v>-77.385189999999994</v>
      </c>
      <c r="V2299" s="1" t="s">
        <v>222</v>
      </c>
      <c r="W2299" s="1" t="s">
        <v>22</v>
      </c>
      <c r="X2299" s="1" t="s">
        <v>22</v>
      </c>
      <c r="Y2299" s="1" t="s">
        <v>28</v>
      </c>
    </row>
    <row r="2300" spans="1:25" x14ac:dyDescent="0.25">
      <c r="A2300" s="1" t="s">
        <v>222</v>
      </c>
      <c r="B2300" s="2">
        <v>42477</v>
      </c>
      <c r="C2300">
        <v>39.200000000000003</v>
      </c>
      <c r="D2300">
        <v>74.099999999999994</v>
      </c>
      <c r="E2300">
        <v>56.6</v>
      </c>
      <c r="F2300">
        <v>35.6</v>
      </c>
      <c r="G2300">
        <v>50.83</v>
      </c>
      <c r="I2300">
        <v>9.4</v>
      </c>
      <c r="K2300">
        <v>163.19999999999999</v>
      </c>
      <c r="L2300">
        <v>40.299999999999997</v>
      </c>
      <c r="M2300">
        <v>0</v>
      </c>
      <c r="N2300">
        <v>0</v>
      </c>
      <c r="O2300" s="1" t="s">
        <v>22</v>
      </c>
      <c r="P2300">
        <v>10</v>
      </c>
      <c r="Q2300">
        <v>16</v>
      </c>
      <c r="R2300">
        <v>1029.2</v>
      </c>
      <c r="S2300" s="1" t="s">
        <v>22</v>
      </c>
      <c r="T2300">
        <v>38.969720000000002</v>
      </c>
      <c r="U2300">
        <v>-77.385189999999994</v>
      </c>
      <c r="V2300" s="1" t="s">
        <v>222</v>
      </c>
      <c r="W2300" s="1" t="s">
        <v>22</v>
      </c>
      <c r="X2300" s="1" t="s">
        <v>22</v>
      </c>
      <c r="Y2300" s="1" t="s">
        <v>28</v>
      </c>
    </row>
    <row r="2301" spans="1:25" x14ac:dyDescent="0.25">
      <c r="A2301" s="1" t="s">
        <v>222</v>
      </c>
      <c r="B2301" s="2">
        <v>42478</v>
      </c>
      <c r="C2301">
        <v>44.3</v>
      </c>
      <c r="D2301">
        <v>82.1</v>
      </c>
      <c r="E2301">
        <v>64.5</v>
      </c>
      <c r="F2301">
        <v>40.5</v>
      </c>
      <c r="G2301">
        <v>46.52</v>
      </c>
      <c r="H2301">
        <v>80.099999999999994</v>
      </c>
      <c r="I2301">
        <v>11</v>
      </c>
      <c r="K2301">
        <v>201.5</v>
      </c>
      <c r="L2301">
        <v>45.9</v>
      </c>
      <c r="M2301">
        <v>0</v>
      </c>
      <c r="N2301">
        <v>0</v>
      </c>
      <c r="O2301" s="1" t="s">
        <v>22</v>
      </c>
      <c r="P2301">
        <v>10</v>
      </c>
      <c r="Q2301">
        <v>34.200000000000003</v>
      </c>
      <c r="R2301">
        <v>1023.1</v>
      </c>
      <c r="S2301" s="1" t="s">
        <v>22</v>
      </c>
      <c r="T2301">
        <v>38.969720000000002</v>
      </c>
      <c r="U2301">
        <v>-77.385189999999994</v>
      </c>
      <c r="V2301" s="1" t="s">
        <v>222</v>
      </c>
      <c r="W2301" s="1" t="s">
        <v>22</v>
      </c>
      <c r="X2301" s="1" t="s">
        <v>22</v>
      </c>
      <c r="Y2301" s="1" t="s">
        <v>26</v>
      </c>
    </row>
    <row r="2302" spans="1:25" x14ac:dyDescent="0.25">
      <c r="A2302" s="1" t="s">
        <v>222</v>
      </c>
      <c r="B2302" s="2">
        <v>42479</v>
      </c>
      <c r="C2302">
        <v>49.5</v>
      </c>
      <c r="D2302">
        <v>81.8</v>
      </c>
      <c r="E2302">
        <v>65.599999999999994</v>
      </c>
      <c r="F2302">
        <v>41.9</v>
      </c>
      <c r="G2302">
        <v>46.38</v>
      </c>
      <c r="H2302">
        <v>80.2</v>
      </c>
      <c r="I2302">
        <v>17.8</v>
      </c>
      <c r="J2302">
        <v>29.8</v>
      </c>
      <c r="K2302">
        <v>200.82</v>
      </c>
      <c r="L2302">
        <v>49</v>
      </c>
      <c r="M2302">
        <v>0</v>
      </c>
      <c r="N2302">
        <v>0</v>
      </c>
      <c r="O2302" s="1" t="s">
        <v>22</v>
      </c>
      <c r="P2302">
        <v>10</v>
      </c>
      <c r="Q2302">
        <v>74.900000000000006</v>
      </c>
      <c r="R2302">
        <v>1018.1</v>
      </c>
      <c r="S2302" s="1" t="s">
        <v>22</v>
      </c>
      <c r="T2302">
        <v>38.969720000000002</v>
      </c>
      <c r="U2302">
        <v>-77.385189999999994</v>
      </c>
      <c r="V2302" s="1" t="s">
        <v>222</v>
      </c>
      <c r="W2302" s="1" t="s">
        <v>22</v>
      </c>
      <c r="X2302" s="1" t="s">
        <v>22</v>
      </c>
      <c r="Y2302" s="1" t="s">
        <v>26</v>
      </c>
    </row>
    <row r="2303" spans="1:25" x14ac:dyDescent="0.25">
      <c r="A2303" s="1" t="s">
        <v>222</v>
      </c>
      <c r="B2303" s="2">
        <v>42480</v>
      </c>
      <c r="C2303">
        <v>43.1</v>
      </c>
      <c r="D2303">
        <v>70.900000000000006</v>
      </c>
      <c r="E2303">
        <v>59</v>
      </c>
      <c r="F2303">
        <v>26.7</v>
      </c>
      <c r="G2303">
        <v>30.82</v>
      </c>
      <c r="I2303">
        <v>8.4</v>
      </c>
      <c r="K2303">
        <v>162.16999999999999</v>
      </c>
      <c r="L2303">
        <v>41.6</v>
      </c>
      <c r="M2303">
        <v>0</v>
      </c>
      <c r="N2303">
        <v>0</v>
      </c>
      <c r="O2303" s="1" t="s">
        <v>22</v>
      </c>
      <c r="P2303">
        <v>10</v>
      </c>
      <c r="Q2303">
        <v>32.799999999999997</v>
      </c>
      <c r="R2303">
        <v>1024.0999999999999</v>
      </c>
      <c r="S2303" s="1" t="s">
        <v>22</v>
      </c>
      <c r="T2303">
        <v>38.969720000000002</v>
      </c>
      <c r="U2303">
        <v>-77.385189999999994</v>
      </c>
      <c r="V2303" s="1" t="s">
        <v>222</v>
      </c>
      <c r="W2303" s="1" t="s">
        <v>22</v>
      </c>
      <c r="X2303" s="1" t="s">
        <v>22</v>
      </c>
      <c r="Y2303" s="1" t="s">
        <v>26</v>
      </c>
    </row>
    <row r="2304" spans="1:25" x14ac:dyDescent="0.25">
      <c r="A2304" s="1" t="s">
        <v>222</v>
      </c>
      <c r="B2304" s="2">
        <v>42481</v>
      </c>
      <c r="C2304">
        <v>48.9</v>
      </c>
      <c r="D2304">
        <v>74.099999999999994</v>
      </c>
      <c r="E2304">
        <v>61.6</v>
      </c>
      <c r="F2304">
        <v>42.3</v>
      </c>
      <c r="G2304">
        <v>49.72</v>
      </c>
      <c r="I2304">
        <v>17.100000000000001</v>
      </c>
      <c r="K2304">
        <v>173.88</v>
      </c>
      <c r="L2304">
        <v>45.5</v>
      </c>
      <c r="M2304">
        <v>0</v>
      </c>
      <c r="N2304">
        <v>0</v>
      </c>
      <c r="O2304" s="1" t="s">
        <v>22</v>
      </c>
      <c r="P2304">
        <v>9.9</v>
      </c>
      <c r="Q2304">
        <v>70.3</v>
      </c>
      <c r="R2304">
        <v>1019.2</v>
      </c>
      <c r="S2304" s="1" t="s">
        <v>22</v>
      </c>
      <c r="T2304">
        <v>38.969720000000002</v>
      </c>
      <c r="U2304">
        <v>-77.385189999999994</v>
      </c>
      <c r="V2304" s="1" t="s">
        <v>222</v>
      </c>
      <c r="W2304" s="1" t="s">
        <v>22</v>
      </c>
      <c r="X2304" s="1" t="s">
        <v>22</v>
      </c>
      <c r="Y2304" s="1" t="s">
        <v>26</v>
      </c>
    </row>
    <row r="2305" spans="1:25" x14ac:dyDescent="0.25">
      <c r="A2305" s="1" t="s">
        <v>222</v>
      </c>
      <c r="B2305" s="2">
        <v>42482</v>
      </c>
      <c r="C2305">
        <v>63.1</v>
      </c>
      <c r="D2305">
        <v>70.2</v>
      </c>
      <c r="E2305">
        <v>66.7</v>
      </c>
      <c r="F2305">
        <v>58.1</v>
      </c>
      <c r="G2305">
        <v>74.209999999999994</v>
      </c>
      <c r="I2305">
        <v>12.8</v>
      </c>
      <c r="K2305">
        <v>197.29</v>
      </c>
      <c r="M2305">
        <v>0</v>
      </c>
      <c r="N2305">
        <v>4.17</v>
      </c>
      <c r="O2305" s="1" t="s">
        <v>22</v>
      </c>
      <c r="P2305">
        <v>10</v>
      </c>
      <c r="Q2305">
        <v>86.8</v>
      </c>
      <c r="R2305">
        <v>1012.9</v>
      </c>
      <c r="S2305" s="1" t="s">
        <v>67</v>
      </c>
      <c r="T2305">
        <v>38.969720000000002</v>
      </c>
      <c r="U2305">
        <v>-77.385189999999994</v>
      </c>
      <c r="V2305" s="1" t="s">
        <v>222</v>
      </c>
      <c r="W2305" s="1" t="s">
        <v>22</v>
      </c>
      <c r="X2305" s="1" t="s">
        <v>22</v>
      </c>
      <c r="Y2305" s="1" t="s">
        <v>23</v>
      </c>
    </row>
    <row r="2306" spans="1:25" x14ac:dyDescent="0.25">
      <c r="A2306" s="1" t="s">
        <v>222</v>
      </c>
      <c r="B2306" s="2">
        <v>42483</v>
      </c>
      <c r="C2306">
        <v>55.2</v>
      </c>
      <c r="D2306">
        <v>69.400000000000006</v>
      </c>
      <c r="E2306">
        <v>62.4</v>
      </c>
      <c r="F2306">
        <v>52</v>
      </c>
      <c r="G2306">
        <v>72.05</v>
      </c>
      <c r="I2306">
        <v>16</v>
      </c>
      <c r="K2306">
        <v>239.62</v>
      </c>
      <c r="M2306">
        <v>0.2</v>
      </c>
      <c r="N2306">
        <v>20.83</v>
      </c>
      <c r="O2306" s="1" t="s">
        <v>22</v>
      </c>
      <c r="P2306">
        <v>8.9</v>
      </c>
      <c r="Q2306">
        <v>74.7</v>
      </c>
      <c r="R2306">
        <v>1011.9</v>
      </c>
      <c r="S2306" s="1" t="s">
        <v>137</v>
      </c>
      <c r="T2306">
        <v>38.969720000000002</v>
      </c>
      <c r="U2306">
        <v>-77.385189999999994</v>
      </c>
      <c r="V2306" s="1" t="s">
        <v>222</v>
      </c>
      <c r="W2306" s="1" t="s">
        <v>22</v>
      </c>
      <c r="X2306" s="1" t="s">
        <v>22</v>
      </c>
      <c r="Y2306" s="1" t="s">
        <v>25</v>
      </c>
    </row>
    <row r="2307" spans="1:25" x14ac:dyDescent="0.25">
      <c r="A2307" s="1" t="s">
        <v>222</v>
      </c>
      <c r="B2307" s="2">
        <v>42484</v>
      </c>
      <c r="C2307">
        <v>45.1</v>
      </c>
      <c r="D2307">
        <v>68.2</v>
      </c>
      <c r="E2307">
        <v>56.6</v>
      </c>
      <c r="F2307">
        <v>27.3</v>
      </c>
      <c r="G2307">
        <v>34.18</v>
      </c>
      <c r="I2307">
        <v>9.1</v>
      </c>
      <c r="K2307">
        <v>232.08</v>
      </c>
      <c r="L2307">
        <v>41.1</v>
      </c>
      <c r="M2307">
        <v>0</v>
      </c>
      <c r="N2307">
        <v>0</v>
      </c>
      <c r="O2307" s="1" t="s">
        <v>22</v>
      </c>
      <c r="P2307">
        <v>10</v>
      </c>
      <c r="Q2307">
        <v>32</v>
      </c>
      <c r="R2307">
        <v>1018.5</v>
      </c>
      <c r="S2307" s="1" t="s">
        <v>22</v>
      </c>
      <c r="T2307">
        <v>38.969720000000002</v>
      </c>
      <c r="U2307">
        <v>-77.385189999999994</v>
      </c>
      <c r="V2307" s="1" t="s">
        <v>222</v>
      </c>
      <c r="W2307" s="1" t="s">
        <v>22</v>
      </c>
      <c r="X2307" s="1" t="s">
        <v>22</v>
      </c>
      <c r="Y2307" s="1" t="s">
        <v>26</v>
      </c>
    </row>
    <row r="2308" spans="1:25" x14ac:dyDescent="0.25">
      <c r="A2308" s="1" t="s">
        <v>222</v>
      </c>
      <c r="B2308" s="2">
        <v>42485</v>
      </c>
      <c r="C2308">
        <v>46.8</v>
      </c>
      <c r="D2308">
        <v>79.400000000000006</v>
      </c>
      <c r="E2308">
        <v>63.9</v>
      </c>
      <c r="F2308">
        <v>45.8</v>
      </c>
      <c r="G2308">
        <v>54.64</v>
      </c>
      <c r="I2308">
        <v>8.9</v>
      </c>
      <c r="K2308">
        <v>178.25</v>
      </c>
      <c r="L2308">
        <v>45.8</v>
      </c>
      <c r="M2308">
        <v>0</v>
      </c>
      <c r="N2308">
        <v>0</v>
      </c>
      <c r="O2308" s="1" t="s">
        <v>22</v>
      </c>
      <c r="P2308">
        <v>10</v>
      </c>
      <c r="Q2308">
        <v>51.2</v>
      </c>
      <c r="R2308">
        <v>1013.9</v>
      </c>
      <c r="S2308" s="1" t="s">
        <v>22</v>
      </c>
      <c r="T2308">
        <v>38.969720000000002</v>
      </c>
      <c r="U2308">
        <v>-77.385189999999994</v>
      </c>
      <c r="V2308" s="1" t="s">
        <v>222</v>
      </c>
      <c r="W2308" s="1" t="s">
        <v>22</v>
      </c>
      <c r="X2308" s="1" t="s">
        <v>22</v>
      </c>
      <c r="Y2308" s="1" t="s">
        <v>26</v>
      </c>
    </row>
    <row r="2309" spans="1:25" x14ac:dyDescent="0.25">
      <c r="A2309" s="1" t="s">
        <v>222</v>
      </c>
      <c r="B2309" s="2">
        <v>42486</v>
      </c>
      <c r="C2309">
        <v>62.7</v>
      </c>
      <c r="D2309">
        <v>83.8</v>
      </c>
      <c r="E2309">
        <v>72.2</v>
      </c>
      <c r="F2309">
        <v>54.4</v>
      </c>
      <c r="G2309">
        <v>55.44</v>
      </c>
      <c r="H2309">
        <v>82.2</v>
      </c>
      <c r="I2309">
        <v>17</v>
      </c>
      <c r="J2309">
        <v>33.299999999999997</v>
      </c>
      <c r="K2309">
        <v>233.29</v>
      </c>
      <c r="M2309">
        <v>0</v>
      </c>
      <c r="N2309">
        <v>0</v>
      </c>
      <c r="O2309" s="1" t="s">
        <v>22</v>
      </c>
      <c r="P2309">
        <v>10</v>
      </c>
      <c r="Q2309">
        <v>67.3</v>
      </c>
      <c r="R2309">
        <v>1007.1</v>
      </c>
      <c r="S2309" s="1" t="s">
        <v>67</v>
      </c>
      <c r="T2309">
        <v>38.969720000000002</v>
      </c>
      <c r="U2309">
        <v>-77.385189999999994</v>
      </c>
      <c r="V2309" s="1" t="s">
        <v>222</v>
      </c>
      <c r="W2309" s="1" t="s">
        <v>22</v>
      </c>
      <c r="X2309" s="1" t="s">
        <v>22</v>
      </c>
      <c r="Y2309" s="1" t="s">
        <v>26</v>
      </c>
    </row>
    <row r="2310" spans="1:25" x14ac:dyDescent="0.25">
      <c r="A2310" s="1" t="s">
        <v>222</v>
      </c>
      <c r="B2310" s="2">
        <v>42487</v>
      </c>
      <c r="C2310">
        <v>53.9</v>
      </c>
      <c r="D2310">
        <v>68.400000000000006</v>
      </c>
      <c r="E2310">
        <v>58.7</v>
      </c>
      <c r="F2310">
        <v>53.1</v>
      </c>
      <c r="G2310">
        <v>82.16</v>
      </c>
      <c r="I2310">
        <v>12.1</v>
      </c>
      <c r="K2310">
        <v>124.46</v>
      </c>
      <c r="M2310">
        <v>0</v>
      </c>
      <c r="N2310">
        <v>8.33</v>
      </c>
      <c r="O2310" s="1" t="s">
        <v>22</v>
      </c>
      <c r="P2310">
        <v>7.5</v>
      </c>
      <c r="Q2310">
        <v>93.7</v>
      </c>
      <c r="R2310">
        <v>1011.1</v>
      </c>
      <c r="S2310" s="1" t="s">
        <v>118</v>
      </c>
      <c r="T2310">
        <v>38.969720000000002</v>
      </c>
      <c r="U2310">
        <v>-77.385189999999994</v>
      </c>
      <c r="V2310" s="1" t="s">
        <v>222</v>
      </c>
      <c r="W2310" s="1" t="s">
        <v>22</v>
      </c>
      <c r="X2310" s="1" t="s">
        <v>22</v>
      </c>
      <c r="Y2310" s="1" t="s">
        <v>23</v>
      </c>
    </row>
    <row r="2311" spans="1:25" x14ac:dyDescent="0.25">
      <c r="A2311" s="1" t="s">
        <v>222</v>
      </c>
      <c r="B2311" s="2">
        <v>42488</v>
      </c>
      <c r="C2311">
        <v>47.1</v>
      </c>
      <c r="D2311">
        <v>53.9</v>
      </c>
      <c r="E2311">
        <v>51.6</v>
      </c>
      <c r="F2311">
        <v>49.2</v>
      </c>
      <c r="G2311">
        <v>91.37</v>
      </c>
      <c r="I2311">
        <v>10.8</v>
      </c>
      <c r="K2311">
        <v>89.83</v>
      </c>
      <c r="L2311">
        <v>43.5</v>
      </c>
      <c r="M2311">
        <v>0.4</v>
      </c>
      <c r="N2311">
        <v>41.67</v>
      </c>
      <c r="O2311" s="1" t="s">
        <v>22</v>
      </c>
      <c r="P2311">
        <v>4.4000000000000004</v>
      </c>
      <c r="Q2311">
        <v>99.4</v>
      </c>
      <c r="R2311">
        <v>1014.8</v>
      </c>
      <c r="S2311" s="1" t="s">
        <v>94</v>
      </c>
      <c r="T2311">
        <v>38.969720000000002</v>
      </c>
      <c r="U2311">
        <v>-77.385189999999994</v>
      </c>
      <c r="V2311" s="1" t="s">
        <v>222</v>
      </c>
      <c r="W2311" s="1" t="s">
        <v>22</v>
      </c>
      <c r="X2311" s="1" t="s">
        <v>22</v>
      </c>
      <c r="Y2311" s="1" t="s">
        <v>24</v>
      </c>
    </row>
    <row r="2312" spans="1:25" x14ac:dyDescent="0.25">
      <c r="A2312" s="1" t="s">
        <v>222</v>
      </c>
      <c r="B2312" s="2">
        <v>42489</v>
      </c>
      <c r="C2312">
        <v>46.1</v>
      </c>
      <c r="D2312">
        <v>55</v>
      </c>
      <c r="E2312">
        <v>49.8</v>
      </c>
      <c r="F2312">
        <v>46.5</v>
      </c>
      <c r="G2312">
        <v>88.84</v>
      </c>
      <c r="I2312">
        <v>6.5</v>
      </c>
      <c r="K2312">
        <v>69.459999999999994</v>
      </c>
      <c r="L2312">
        <v>43.3</v>
      </c>
      <c r="M2312">
        <v>0</v>
      </c>
      <c r="N2312">
        <v>0</v>
      </c>
      <c r="O2312" s="1" t="s">
        <v>22</v>
      </c>
      <c r="P2312">
        <v>5.2</v>
      </c>
      <c r="Q2312">
        <v>98.6</v>
      </c>
      <c r="R2312">
        <v>1017.2</v>
      </c>
      <c r="S2312" s="1" t="s">
        <v>202</v>
      </c>
      <c r="T2312">
        <v>38.969720000000002</v>
      </c>
      <c r="U2312">
        <v>-77.385189999999994</v>
      </c>
      <c r="V2312" s="1" t="s">
        <v>222</v>
      </c>
      <c r="W2312" s="1" t="s">
        <v>22</v>
      </c>
      <c r="X2312" s="1" t="s">
        <v>22</v>
      </c>
      <c r="Y2312" s="1" t="s">
        <v>23</v>
      </c>
    </row>
    <row r="2313" spans="1:25" x14ac:dyDescent="0.25">
      <c r="A2313" s="1" t="s">
        <v>222</v>
      </c>
      <c r="B2313" s="2">
        <v>42490</v>
      </c>
      <c r="C2313">
        <v>51.1</v>
      </c>
      <c r="D2313">
        <v>56.1</v>
      </c>
      <c r="E2313">
        <v>53.1</v>
      </c>
      <c r="F2313">
        <v>48.5</v>
      </c>
      <c r="G2313">
        <v>84.49</v>
      </c>
      <c r="I2313">
        <v>8.3000000000000007</v>
      </c>
      <c r="K2313">
        <v>110.1</v>
      </c>
      <c r="M2313">
        <v>0</v>
      </c>
      <c r="N2313">
        <v>12.5</v>
      </c>
      <c r="O2313" s="1" t="s">
        <v>22</v>
      </c>
      <c r="P2313">
        <v>7.6</v>
      </c>
      <c r="Q2313">
        <v>98.4</v>
      </c>
      <c r="R2313">
        <v>1021.8</v>
      </c>
      <c r="S2313" s="1" t="s">
        <v>118</v>
      </c>
      <c r="T2313">
        <v>38.969720000000002</v>
      </c>
      <c r="U2313">
        <v>-77.385189999999994</v>
      </c>
      <c r="V2313" s="1" t="s">
        <v>222</v>
      </c>
      <c r="W2313" s="1" t="s">
        <v>22</v>
      </c>
      <c r="X2313" s="1" t="s">
        <v>22</v>
      </c>
      <c r="Y2313" s="1" t="s">
        <v>23</v>
      </c>
    </row>
    <row r="2314" spans="1:25" x14ac:dyDescent="0.25">
      <c r="A2314" s="1" t="s">
        <v>222</v>
      </c>
      <c r="B2314" s="2">
        <v>42491</v>
      </c>
      <c r="C2314">
        <v>51.2</v>
      </c>
      <c r="D2314">
        <v>57.9</v>
      </c>
      <c r="E2314">
        <v>54.2</v>
      </c>
      <c r="F2314">
        <v>52.2</v>
      </c>
      <c r="G2314">
        <v>92.94</v>
      </c>
      <c r="I2314">
        <v>11.2</v>
      </c>
      <c r="K2314">
        <v>140.54</v>
      </c>
      <c r="M2314">
        <v>0.5</v>
      </c>
      <c r="N2314">
        <v>54.17</v>
      </c>
      <c r="O2314" s="1" t="s">
        <v>22</v>
      </c>
      <c r="P2314">
        <v>6.9</v>
      </c>
      <c r="Q2314">
        <v>100</v>
      </c>
      <c r="R2314">
        <v>1018.6</v>
      </c>
      <c r="S2314" s="1" t="s">
        <v>168</v>
      </c>
      <c r="T2314">
        <v>38.969720000000002</v>
      </c>
      <c r="U2314">
        <v>-77.385189999999994</v>
      </c>
      <c r="V2314" s="1" t="s">
        <v>222</v>
      </c>
      <c r="W2314" s="1" t="s">
        <v>22</v>
      </c>
      <c r="X2314" s="1" t="s">
        <v>22</v>
      </c>
      <c r="Y2314" s="1" t="s">
        <v>24</v>
      </c>
    </row>
    <row r="2315" spans="1:25" x14ac:dyDescent="0.25">
      <c r="A2315" s="1" t="s">
        <v>222</v>
      </c>
      <c r="B2315" s="2">
        <v>42492</v>
      </c>
      <c r="C2315">
        <v>54</v>
      </c>
      <c r="D2315">
        <v>79.099999999999994</v>
      </c>
      <c r="E2315">
        <v>63.1</v>
      </c>
      <c r="F2315">
        <v>58.7</v>
      </c>
      <c r="G2315">
        <v>86.85</v>
      </c>
      <c r="I2315">
        <v>13</v>
      </c>
      <c r="J2315">
        <v>39.1</v>
      </c>
      <c r="K2315">
        <v>146.16999999999999</v>
      </c>
      <c r="M2315">
        <v>1.3</v>
      </c>
      <c r="N2315">
        <v>33.33</v>
      </c>
      <c r="O2315" s="1" t="s">
        <v>22</v>
      </c>
      <c r="P2315">
        <v>5.7</v>
      </c>
      <c r="Q2315">
        <v>84.3</v>
      </c>
      <c r="R2315">
        <v>1012.9</v>
      </c>
      <c r="S2315" s="1" t="s">
        <v>434</v>
      </c>
      <c r="T2315">
        <v>38.969720000000002</v>
      </c>
      <c r="U2315">
        <v>-77.385189999999994</v>
      </c>
      <c r="V2315" s="1" t="s">
        <v>222</v>
      </c>
      <c r="W2315" s="1" t="s">
        <v>22</v>
      </c>
      <c r="X2315" s="1" t="s">
        <v>22</v>
      </c>
      <c r="Y2315" s="1" t="s">
        <v>24</v>
      </c>
    </row>
    <row r="2316" spans="1:25" x14ac:dyDescent="0.25">
      <c r="A2316" s="1" t="s">
        <v>222</v>
      </c>
      <c r="B2316" s="2">
        <v>42493</v>
      </c>
      <c r="C2316">
        <v>58.9</v>
      </c>
      <c r="D2316">
        <v>69.599999999999994</v>
      </c>
      <c r="E2316">
        <v>63.9</v>
      </c>
      <c r="F2316">
        <v>59.1</v>
      </c>
      <c r="G2316">
        <v>85.19</v>
      </c>
      <c r="I2316">
        <v>11.6</v>
      </c>
      <c r="K2316">
        <v>191.38</v>
      </c>
      <c r="M2316">
        <v>0.2</v>
      </c>
      <c r="N2316">
        <v>25</v>
      </c>
      <c r="O2316" s="1" t="s">
        <v>22</v>
      </c>
      <c r="P2316">
        <v>8.6</v>
      </c>
      <c r="Q2316">
        <v>94.5</v>
      </c>
      <c r="R2316">
        <v>1008.6</v>
      </c>
      <c r="S2316" s="1" t="s">
        <v>94</v>
      </c>
      <c r="T2316">
        <v>38.969720000000002</v>
      </c>
      <c r="U2316">
        <v>-77.385189999999994</v>
      </c>
      <c r="V2316" s="1" t="s">
        <v>222</v>
      </c>
      <c r="W2316" s="1" t="s">
        <v>22</v>
      </c>
      <c r="X2316" s="1" t="s">
        <v>22</v>
      </c>
      <c r="Y2316" s="1" t="s">
        <v>24</v>
      </c>
    </row>
    <row r="2317" spans="1:25" x14ac:dyDescent="0.25">
      <c r="A2317" s="1" t="s">
        <v>222</v>
      </c>
      <c r="B2317" s="2">
        <v>42494</v>
      </c>
      <c r="C2317">
        <v>53.8</v>
      </c>
      <c r="D2317">
        <v>61.1</v>
      </c>
      <c r="E2317">
        <v>56.5</v>
      </c>
      <c r="F2317">
        <v>52.6</v>
      </c>
      <c r="G2317">
        <v>87.15</v>
      </c>
      <c r="I2317">
        <v>10.7</v>
      </c>
      <c r="K2317">
        <v>95.12</v>
      </c>
      <c r="M2317">
        <v>0.3</v>
      </c>
      <c r="N2317">
        <v>12.5</v>
      </c>
      <c r="O2317" s="1" t="s">
        <v>22</v>
      </c>
      <c r="P2317">
        <v>6.8</v>
      </c>
      <c r="Q2317">
        <v>98.9</v>
      </c>
      <c r="R2317">
        <v>1005.8</v>
      </c>
      <c r="S2317" s="1" t="s">
        <v>199</v>
      </c>
      <c r="T2317">
        <v>38.969720000000002</v>
      </c>
      <c r="U2317">
        <v>-77.385189999999994</v>
      </c>
      <c r="V2317" s="1" t="s">
        <v>222</v>
      </c>
      <c r="W2317" s="1" t="s">
        <v>22</v>
      </c>
      <c r="X2317" s="1" t="s">
        <v>22</v>
      </c>
      <c r="Y2317" s="1" t="s">
        <v>24</v>
      </c>
    </row>
    <row r="2318" spans="1:25" x14ac:dyDescent="0.25">
      <c r="A2318" s="1" t="s">
        <v>222</v>
      </c>
      <c r="B2318" s="2">
        <v>42495</v>
      </c>
      <c r="C2318">
        <v>50.2</v>
      </c>
      <c r="D2318">
        <v>56.8</v>
      </c>
      <c r="E2318">
        <v>52.7</v>
      </c>
      <c r="F2318">
        <v>48.1</v>
      </c>
      <c r="G2318">
        <v>84.52</v>
      </c>
      <c r="I2318">
        <v>12.9</v>
      </c>
      <c r="K2318">
        <v>110.62</v>
      </c>
      <c r="M2318">
        <v>0</v>
      </c>
      <c r="N2318">
        <v>4.17</v>
      </c>
      <c r="O2318" s="1" t="s">
        <v>22</v>
      </c>
      <c r="P2318">
        <v>8</v>
      </c>
      <c r="Q2318">
        <v>99.3</v>
      </c>
      <c r="R2318">
        <v>1004.6</v>
      </c>
      <c r="S2318" s="1" t="s">
        <v>340</v>
      </c>
      <c r="T2318">
        <v>38.969720000000002</v>
      </c>
      <c r="U2318">
        <v>-77.385189999999994</v>
      </c>
      <c r="V2318" s="1" t="s">
        <v>222</v>
      </c>
      <c r="W2318" s="1" t="s">
        <v>22</v>
      </c>
      <c r="X2318" s="1" t="s">
        <v>22</v>
      </c>
      <c r="Y2318" s="1" t="s">
        <v>23</v>
      </c>
    </row>
    <row r="2319" spans="1:25" x14ac:dyDescent="0.25">
      <c r="A2319" s="1" t="s">
        <v>222</v>
      </c>
      <c r="B2319" s="2">
        <v>42496</v>
      </c>
      <c r="C2319">
        <v>51.2</v>
      </c>
      <c r="D2319">
        <v>53.9</v>
      </c>
      <c r="E2319">
        <v>52.4</v>
      </c>
      <c r="F2319">
        <v>49.2</v>
      </c>
      <c r="G2319">
        <v>89.04</v>
      </c>
      <c r="I2319">
        <v>16.5</v>
      </c>
      <c r="K2319">
        <v>325.58</v>
      </c>
      <c r="M2319">
        <v>0.9</v>
      </c>
      <c r="N2319">
        <v>70.83</v>
      </c>
      <c r="O2319" s="1" t="s">
        <v>22</v>
      </c>
      <c r="P2319">
        <v>7.5</v>
      </c>
      <c r="Q2319">
        <v>99.9</v>
      </c>
      <c r="R2319">
        <v>1005.2</v>
      </c>
      <c r="S2319" s="1" t="s">
        <v>94</v>
      </c>
      <c r="T2319">
        <v>38.969720000000002</v>
      </c>
      <c r="U2319">
        <v>-77.385189999999994</v>
      </c>
      <c r="V2319" s="1" t="s">
        <v>222</v>
      </c>
      <c r="W2319" s="1" t="s">
        <v>22</v>
      </c>
      <c r="X2319" s="1" t="s">
        <v>22</v>
      </c>
      <c r="Y2319" s="1" t="s">
        <v>24</v>
      </c>
    </row>
    <row r="2320" spans="1:25" x14ac:dyDescent="0.25">
      <c r="A2320" s="1" t="s">
        <v>222</v>
      </c>
      <c r="B2320" s="2">
        <v>42497</v>
      </c>
      <c r="C2320">
        <v>48.9</v>
      </c>
      <c r="D2320">
        <v>64.3</v>
      </c>
      <c r="E2320">
        <v>55.9</v>
      </c>
      <c r="F2320">
        <v>48.3</v>
      </c>
      <c r="G2320">
        <v>76.97</v>
      </c>
      <c r="I2320">
        <v>9.8000000000000007</v>
      </c>
      <c r="K2320">
        <v>244.61</v>
      </c>
      <c r="L2320">
        <v>46.2</v>
      </c>
      <c r="M2320">
        <v>0.1</v>
      </c>
      <c r="N2320">
        <v>16.670000000000002</v>
      </c>
      <c r="O2320" s="1" t="s">
        <v>22</v>
      </c>
      <c r="P2320">
        <v>9.8000000000000007</v>
      </c>
      <c r="Q2320">
        <v>86.3</v>
      </c>
      <c r="R2320">
        <v>1007.5</v>
      </c>
      <c r="S2320" s="1" t="s">
        <v>118</v>
      </c>
      <c r="T2320">
        <v>38.969720000000002</v>
      </c>
      <c r="U2320">
        <v>-77.385189999999994</v>
      </c>
      <c r="V2320" s="1" t="s">
        <v>222</v>
      </c>
      <c r="W2320" s="1" t="s">
        <v>22</v>
      </c>
      <c r="X2320" s="1" t="s">
        <v>22</v>
      </c>
      <c r="Y2320" s="1" t="s">
        <v>24</v>
      </c>
    </row>
    <row r="2321" spans="1:25" x14ac:dyDescent="0.25">
      <c r="A2321" s="1" t="s">
        <v>222</v>
      </c>
      <c r="B2321" s="2">
        <v>42498</v>
      </c>
      <c r="C2321">
        <v>53.2</v>
      </c>
      <c r="D2321">
        <v>70</v>
      </c>
      <c r="E2321">
        <v>61.3</v>
      </c>
      <c r="F2321">
        <v>41.8</v>
      </c>
      <c r="G2321">
        <v>55.45</v>
      </c>
      <c r="I2321">
        <v>22.4</v>
      </c>
      <c r="J2321">
        <v>33.299999999999997</v>
      </c>
      <c r="K2321">
        <v>265.42</v>
      </c>
      <c r="M2321">
        <v>0.1</v>
      </c>
      <c r="N2321">
        <v>8.33</v>
      </c>
      <c r="O2321" s="1" t="s">
        <v>22</v>
      </c>
      <c r="P2321">
        <v>10</v>
      </c>
      <c r="Q2321">
        <v>69.2</v>
      </c>
      <c r="R2321">
        <v>1009</v>
      </c>
      <c r="S2321" s="1" t="s">
        <v>67</v>
      </c>
      <c r="T2321">
        <v>38.969720000000002</v>
      </c>
      <c r="U2321">
        <v>-77.385189999999994</v>
      </c>
      <c r="V2321" s="1" t="s">
        <v>222</v>
      </c>
      <c r="W2321" s="1" t="s">
        <v>22</v>
      </c>
      <c r="X2321" s="1" t="s">
        <v>22</v>
      </c>
      <c r="Y2321" s="1" t="s">
        <v>25</v>
      </c>
    </row>
    <row r="2322" spans="1:25" x14ac:dyDescent="0.25">
      <c r="A2322" s="1" t="s">
        <v>222</v>
      </c>
      <c r="B2322" s="2">
        <v>42499</v>
      </c>
      <c r="C2322">
        <v>43.6</v>
      </c>
      <c r="D2322">
        <v>62.9</v>
      </c>
      <c r="E2322">
        <v>53.7</v>
      </c>
      <c r="F2322">
        <v>47</v>
      </c>
      <c r="G2322">
        <v>78.66</v>
      </c>
      <c r="I2322">
        <v>13.8</v>
      </c>
      <c r="K2322">
        <v>217.76</v>
      </c>
      <c r="L2322">
        <v>43.9</v>
      </c>
      <c r="M2322">
        <v>0.1</v>
      </c>
      <c r="N2322">
        <v>12.5</v>
      </c>
      <c r="O2322" s="1" t="s">
        <v>22</v>
      </c>
      <c r="P2322">
        <v>9.6</v>
      </c>
      <c r="Q2322">
        <v>83.6</v>
      </c>
      <c r="R2322">
        <v>1018.5</v>
      </c>
      <c r="S2322" s="1" t="s">
        <v>118</v>
      </c>
      <c r="T2322">
        <v>38.969720000000002</v>
      </c>
      <c r="U2322">
        <v>-77.385189999999994</v>
      </c>
      <c r="V2322" s="1" t="s">
        <v>222</v>
      </c>
      <c r="W2322" s="1" t="s">
        <v>22</v>
      </c>
      <c r="X2322" s="1" t="s">
        <v>22</v>
      </c>
      <c r="Y2322" s="1" t="s">
        <v>24</v>
      </c>
    </row>
    <row r="2323" spans="1:25" x14ac:dyDescent="0.25">
      <c r="A2323" s="1" t="s">
        <v>222</v>
      </c>
      <c r="B2323" s="2">
        <v>42500</v>
      </c>
      <c r="C2323">
        <v>55.2</v>
      </c>
      <c r="D2323">
        <v>62.6</v>
      </c>
      <c r="E2323">
        <v>58.3</v>
      </c>
      <c r="F2323">
        <v>51.4</v>
      </c>
      <c r="G2323">
        <v>78.31</v>
      </c>
      <c r="I2323">
        <v>7.5</v>
      </c>
      <c r="K2323">
        <v>91</v>
      </c>
      <c r="M2323">
        <v>0</v>
      </c>
      <c r="N2323">
        <v>0</v>
      </c>
      <c r="O2323" s="1" t="s">
        <v>22</v>
      </c>
      <c r="P2323">
        <v>10</v>
      </c>
      <c r="Q2323">
        <v>95.5</v>
      </c>
      <c r="R2323">
        <v>1022.4</v>
      </c>
      <c r="S2323" s="1" t="s">
        <v>104</v>
      </c>
      <c r="T2323">
        <v>38.969720000000002</v>
      </c>
      <c r="U2323">
        <v>-77.385189999999994</v>
      </c>
      <c r="V2323" s="1" t="s">
        <v>222</v>
      </c>
      <c r="W2323" s="1" t="s">
        <v>22</v>
      </c>
      <c r="X2323" s="1" t="s">
        <v>22</v>
      </c>
      <c r="Y2323" s="1" t="s">
        <v>23</v>
      </c>
    </row>
    <row r="2324" spans="1:25" x14ac:dyDescent="0.25">
      <c r="A2324" s="1" t="s">
        <v>222</v>
      </c>
      <c r="B2324" s="2">
        <v>42501</v>
      </c>
      <c r="C2324">
        <v>53.8</v>
      </c>
      <c r="D2324">
        <v>60.1</v>
      </c>
      <c r="E2324">
        <v>56.3</v>
      </c>
      <c r="F2324">
        <v>53.5</v>
      </c>
      <c r="G2324">
        <v>90.23</v>
      </c>
      <c r="I2324">
        <v>5.3</v>
      </c>
      <c r="K2324">
        <v>90</v>
      </c>
      <c r="M2324">
        <v>0.2</v>
      </c>
      <c r="N2324">
        <v>41.67</v>
      </c>
      <c r="O2324" s="1" t="s">
        <v>22</v>
      </c>
      <c r="P2324">
        <v>6.7</v>
      </c>
      <c r="Q2324">
        <v>100</v>
      </c>
      <c r="R2324">
        <v>1021.6</v>
      </c>
      <c r="S2324" s="1" t="s">
        <v>147</v>
      </c>
      <c r="T2324">
        <v>38.969720000000002</v>
      </c>
      <c r="U2324">
        <v>-77.385189999999994</v>
      </c>
      <c r="V2324" s="1" t="s">
        <v>222</v>
      </c>
      <c r="W2324" s="1" t="s">
        <v>22</v>
      </c>
      <c r="X2324" s="1" t="s">
        <v>22</v>
      </c>
      <c r="Y2324" s="1" t="s">
        <v>24</v>
      </c>
    </row>
    <row r="2325" spans="1:25" x14ac:dyDescent="0.25">
      <c r="A2325" s="1" t="s">
        <v>222</v>
      </c>
      <c r="B2325" s="2">
        <v>42502</v>
      </c>
      <c r="C2325">
        <v>56.9</v>
      </c>
      <c r="D2325">
        <v>66.2</v>
      </c>
      <c r="E2325">
        <v>61</v>
      </c>
      <c r="F2325">
        <v>57.8</v>
      </c>
      <c r="G2325">
        <v>89.57</v>
      </c>
      <c r="I2325">
        <v>7.8</v>
      </c>
      <c r="K2325">
        <v>158.94999999999999</v>
      </c>
      <c r="M2325">
        <v>0</v>
      </c>
      <c r="N2325">
        <v>0</v>
      </c>
      <c r="O2325" s="1" t="s">
        <v>22</v>
      </c>
      <c r="P2325">
        <v>4.4000000000000004</v>
      </c>
      <c r="Q2325">
        <v>99.3</v>
      </c>
      <c r="R2325">
        <v>1019.2</v>
      </c>
      <c r="S2325" s="1" t="s">
        <v>249</v>
      </c>
      <c r="T2325">
        <v>38.969720000000002</v>
      </c>
      <c r="U2325">
        <v>-77.385189999999994</v>
      </c>
      <c r="V2325" s="1" t="s">
        <v>222</v>
      </c>
      <c r="W2325" s="1" t="s">
        <v>22</v>
      </c>
      <c r="X2325" s="1" t="s">
        <v>22</v>
      </c>
      <c r="Y2325" s="1" t="s">
        <v>23</v>
      </c>
    </row>
    <row r="2326" spans="1:25" x14ac:dyDescent="0.25">
      <c r="A2326" s="1" t="s">
        <v>222</v>
      </c>
      <c r="B2326" s="2">
        <v>42503</v>
      </c>
      <c r="C2326">
        <v>62</v>
      </c>
      <c r="D2326">
        <v>77.099999999999994</v>
      </c>
      <c r="E2326">
        <v>66.900000000000006</v>
      </c>
      <c r="F2326">
        <v>57.2</v>
      </c>
      <c r="G2326">
        <v>74.95</v>
      </c>
      <c r="I2326">
        <v>19.2</v>
      </c>
      <c r="K2326">
        <v>227.08</v>
      </c>
      <c r="M2326">
        <v>0.1</v>
      </c>
      <c r="N2326">
        <v>16.670000000000002</v>
      </c>
      <c r="O2326" s="1" t="s">
        <v>22</v>
      </c>
      <c r="P2326">
        <v>6.6</v>
      </c>
      <c r="Q2326">
        <v>75.900000000000006</v>
      </c>
      <c r="R2326">
        <v>1011.4</v>
      </c>
      <c r="S2326" s="1" t="s">
        <v>92</v>
      </c>
      <c r="T2326">
        <v>38.969720000000002</v>
      </c>
      <c r="U2326">
        <v>-77.385189999999994</v>
      </c>
      <c r="V2326" s="1" t="s">
        <v>222</v>
      </c>
      <c r="W2326" s="1" t="s">
        <v>22</v>
      </c>
      <c r="X2326" s="1" t="s">
        <v>22</v>
      </c>
      <c r="Y2326" s="1" t="s">
        <v>24</v>
      </c>
    </row>
    <row r="2327" spans="1:25" x14ac:dyDescent="0.25">
      <c r="A2327" s="1" t="s">
        <v>222</v>
      </c>
      <c r="B2327" s="2">
        <v>42504</v>
      </c>
      <c r="C2327">
        <v>47.5</v>
      </c>
      <c r="D2327">
        <v>74.099999999999994</v>
      </c>
      <c r="E2327">
        <v>59.3</v>
      </c>
      <c r="F2327">
        <v>48.1</v>
      </c>
      <c r="G2327">
        <v>68.760000000000005</v>
      </c>
      <c r="I2327">
        <v>18.600000000000001</v>
      </c>
      <c r="J2327">
        <v>42.5</v>
      </c>
      <c r="K2327">
        <v>241.82</v>
      </c>
      <c r="M2327">
        <v>0.2</v>
      </c>
      <c r="N2327">
        <v>8.33</v>
      </c>
      <c r="O2327" s="1" t="s">
        <v>22</v>
      </c>
      <c r="P2327">
        <v>9.8000000000000007</v>
      </c>
      <c r="Q2327">
        <v>46.6</v>
      </c>
      <c r="R2327">
        <v>1008.9</v>
      </c>
      <c r="S2327" s="1" t="s">
        <v>119</v>
      </c>
      <c r="T2327">
        <v>38.969720000000002</v>
      </c>
      <c r="U2327">
        <v>-77.385189999999994</v>
      </c>
      <c r="V2327" s="1" t="s">
        <v>222</v>
      </c>
      <c r="W2327" s="1" t="s">
        <v>22</v>
      </c>
      <c r="X2327" s="1" t="s">
        <v>22</v>
      </c>
      <c r="Y2327" s="1" t="s">
        <v>25</v>
      </c>
    </row>
    <row r="2328" spans="1:25" x14ac:dyDescent="0.25">
      <c r="A2328" s="1" t="s">
        <v>222</v>
      </c>
      <c r="B2328" s="2">
        <v>42505</v>
      </c>
      <c r="C2328">
        <v>47</v>
      </c>
      <c r="D2328">
        <v>57</v>
      </c>
      <c r="E2328">
        <v>51.6</v>
      </c>
      <c r="F2328">
        <v>31.1</v>
      </c>
      <c r="G2328">
        <v>46.76</v>
      </c>
      <c r="I2328">
        <v>23.8</v>
      </c>
      <c r="J2328">
        <v>39.1</v>
      </c>
      <c r="K2328">
        <v>288.58</v>
      </c>
      <c r="L2328">
        <v>40.799999999999997</v>
      </c>
      <c r="M2328">
        <v>0</v>
      </c>
      <c r="N2328">
        <v>0</v>
      </c>
      <c r="O2328" s="1" t="s">
        <v>22</v>
      </c>
      <c r="P2328">
        <v>10</v>
      </c>
      <c r="Q2328">
        <v>72.599999999999994</v>
      </c>
      <c r="R2328">
        <v>1014.4</v>
      </c>
      <c r="S2328" s="1" t="s">
        <v>22</v>
      </c>
      <c r="T2328">
        <v>38.969720000000002</v>
      </c>
      <c r="U2328">
        <v>-77.385189999999994</v>
      </c>
      <c r="V2328" s="1" t="s">
        <v>222</v>
      </c>
      <c r="W2328" s="1" t="s">
        <v>22</v>
      </c>
      <c r="X2328" s="1" t="s">
        <v>22</v>
      </c>
      <c r="Y2328" s="1" t="s">
        <v>26</v>
      </c>
    </row>
    <row r="2329" spans="1:25" x14ac:dyDescent="0.25">
      <c r="A2329" s="1" t="s">
        <v>222</v>
      </c>
      <c r="B2329" s="2">
        <v>42506</v>
      </c>
      <c r="C2329">
        <v>37.5</v>
      </c>
      <c r="D2329">
        <v>66.099999999999994</v>
      </c>
      <c r="E2329">
        <v>52.5</v>
      </c>
      <c r="F2329">
        <v>32.700000000000003</v>
      </c>
      <c r="G2329">
        <v>50.51</v>
      </c>
      <c r="I2329">
        <v>15.4</v>
      </c>
      <c r="K2329">
        <v>236.71</v>
      </c>
      <c r="L2329">
        <v>40.700000000000003</v>
      </c>
      <c r="M2329">
        <v>0</v>
      </c>
      <c r="N2329">
        <v>0</v>
      </c>
      <c r="O2329" s="1" t="s">
        <v>22</v>
      </c>
      <c r="P2329">
        <v>10</v>
      </c>
      <c r="Q2329">
        <v>56</v>
      </c>
      <c r="R2329">
        <v>1022.3</v>
      </c>
      <c r="S2329" s="1" t="s">
        <v>22</v>
      </c>
      <c r="T2329">
        <v>38.969720000000002</v>
      </c>
      <c r="U2329">
        <v>-77.385189999999994</v>
      </c>
      <c r="V2329" s="1" t="s">
        <v>222</v>
      </c>
      <c r="W2329" s="1" t="s">
        <v>22</v>
      </c>
      <c r="X2329" s="1" t="s">
        <v>22</v>
      </c>
      <c r="Y2329" s="1" t="s">
        <v>26</v>
      </c>
    </row>
    <row r="2330" spans="1:25" x14ac:dyDescent="0.25">
      <c r="A2330" s="1" t="s">
        <v>222</v>
      </c>
      <c r="B2330" s="2">
        <v>42507</v>
      </c>
      <c r="C2330">
        <v>51.1</v>
      </c>
      <c r="D2330">
        <v>55.3</v>
      </c>
      <c r="E2330">
        <v>53.4</v>
      </c>
      <c r="F2330">
        <v>47.2</v>
      </c>
      <c r="G2330">
        <v>80.290000000000006</v>
      </c>
      <c r="I2330">
        <v>7.4</v>
      </c>
      <c r="K2330">
        <v>214.75</v>
      </c>
      <c r="M2330">
        <v>0.3</v>
      </c>
      <c r="N2330">
        <v>37.5</v>
      </c>
      <c r="O2330" s="1" t="s">
        <v>22</v>
      </c>
      <c r="P2330">
        <v>8.6999999999999993</v>
      </c>
      <c r="Q2330">
        <v>86.1</v>
      </c>
      <c r="R2330">
        <v>1022.7</v>
      </c>
      <c r="S2330" s="1" t="s">
        <v>68</v>
      </c>
      <c r="T2330">
        <v>38.969720000000002</v>
      </c>
      <c r="U2330">
        <v>-77.385189999999994</v>
      </c>
      <c r="V2330" s="1" t="s">
        <v>222</v>
      </c>
      <c r="W2330" s="1" t="s">
        <v>22</v>
      </c>
      <c r="X2330" s="1" t="s">
        <v>22</v>
      </c>
      <c r="Y2330" s="1" t="s">
        <v>24</v>
      </c>
    </row>
    <row r="2331" spans="1:25" x14ac:dyDescent="0.25">
      <c r="A2331" s="1" t="s">
        <v>222</v>
      </c>
      <c r="B2331" s="2">
        <v>42508</v>
      </c>
      <c r="C2331">
        <v>51.1</v>
      </c>
      <c r="D2331">
        <v>63.9</v>
      </c>
      <c r="E2331">
        <v>56.5</v>
      </c>
      <c r="F2331">
        <v>47.8</v>
      </c>
      <c r="G2331">
        <v>74.75</v>
      </c>
      <c r="I2331">
        <v>10.4</v>
      </c>
      <c r="K2331">
        <v>195.76</v>
      </c>
      <c r="M2331">
        <v>0</v>
      </c>
      <c r="N2331">
        <v>0</v>
      </c>
      <c r="O2331" s="1" t="s">
        <v>22</v>
      </c>
      <c r="P2331">
        <v>9.4</v>
      </c>
      <c r="Q2331">
        <v>99.6</v>
      </c>
      <c r="R2331">
        <v>1019.8</v>
      </c>
      <c r="S2331" s="1" t="s">
        <v>62</v>
      </c>
      <c r="T2331">
        <v>38.969720000000002</v>
      </c>
      <c r="U2331">
        <v>-77.385189999999994</v>
      </c>
      <c r="V2331" s="1" t="s">
        <v>222</v>
      </c>
      <c r="W2331" s="1" t="s">
        <v>22</v>
      </c>
      <c r="X2331" s="1" t="s">
        <v>22</v>
      </c>
      <c r="Y2331" s="1" t="s">
        <v>23</v>
      </c>
    </row>
    <row r="2332" spans="1:25" x14ac:dyDescent="0.25">
      <c r="A2332" s="1" t="s">
        <v>222</v>
      </c>
      <c r="B2332" s="2">
        <v>42509</v>
      </c>
      <c r="C2332">
        <v>53.8</v>
      </c>
      <c r="D2332">
        <v>71.2</v>
      </c>
      <c r="E2332">
        <v>60.4</v>
      </c>
      <c r="F2332">
        <v>46.1</v>
      </c>
      <c r="G2332">
        <v>61.01</v>
      </c>
      <c r="I2332">
        <v>7.7</v>
      </c>
      <c r="K2332">
        <v>293.7</v>
      </c>
      <c r="M2332">
        <v>0</v>
      </c>
      <c r="N2332">
        <v>0</v>
      </c>
      <c r="O2332" s="1" t="s">
        <v>22</v>
      </c>
      <c r="P2332">
        <v>10</v>
      </c>
      <c r="Q2332">
        <v>72.3</v>
      </c>
      <c r="R2332">
        <v>1020.2</v>
      </c>
      <c r="S2332" s="1" t="s">
        <v>22</v>
      </c>
      <c r="T2332">
        <v>38.969720000000002</v>
      </c>
      <c r="U2332">
        <v>-77.385189999999994</v>
      </c>
      <c r="V2332" s="1" t="s">
        <v>222</v>
      </c>
      <c r="W2332" s="1" t="s">
        <v>22</v>
      </c>
      <c r="X2332" s="1" t="s">
        <v>22</v>
      </c>
      <c r="Y2332" s="1" t="s">
        <v>26</v>
      </c>
    </row>
    <row r="2333" spans="1:25" x14ac:dyDescent="0.25">
      <c r="A2333" s="1" t="s">
        <v>222</v>
      </c>
      <c r="B2333" s="2">
        <v>42510</v>
      </c>
      <c r="C2333">
        <v>45.1</v>
      </c>
      <c r="D2333">
        <v>76.900000000000006</v>
      </c>
      <c r="E2333">
        <v>62.4</v>
      </c>
      <c r="F2333">
        <v>45.2</v>
      </c>
      <c r="G2333">
        <v>58.8</v>
      </c>
      <c r="I2333">
        <v>10.8</v>
      </c>
      <c r="K2333">
        <v>166.38</v>
      </c>
      <c r="L2333">
        <v>42.5</v>
      </c>
      <c r="M2333">
        <v>0</v>
      </c>
      <c r="N2333">
        <v>0</v>
      </c>
      <c r="O2333" s="1" t="s">
        <v>22</v>
      </c>
      <c r="P2333">
        <v>9.9</v>
      </c>
      <c r="Q2333">
        <v>50.4</v>
      </c>
      <c r="R2333">
        <v>1023.1</v>
      </c>
      <c r="S2333" s="1" t="s">
        <v>22</v>
      </c>
      <c r="T2333">
        <v>38.969720000000002</v>
      </c>
      <c r="U2333">
        <v>-77.385189999999994</v>
      </c>
      <c r="V2333" s="1" t="s">
        <v>222</v>
      </c>
      <c r="W2333" s="1" t="s">
        <v>22</v>
      </c>
      <c r="X2333" s="1" t="s">
        <v>22</v>
      </c>
      <c r="Y2333" s="1" t="s">
        <v>26</v>
      </c>
    </row>
    <row r="2334" spans="1:25" x14ac:dyDescent="0.25">
      <c r="A2334" s="1" t="s">
        <v>222</v>
      </c>
      <c r="B2334" s="2">
        <v>42511</v>
      </c>
      <c r="C2334">
        <v>53.1</v>
      </c>
      <c r="D2334">
        <v>62.4</v>
      </c>
      <c r="E2334">
        <v>55.9</v>
      </c>
      <c r="F2334">
        <v>51.5</v>
      </c>
      <c r="G2334">
        <v>85.84</v>
      </c>
      <c r="I2334">
        <v>11.6</v>
      </c>
      <c r="K2334">
        <v>135.83000000000001</v>
      </c>
      <c r="M2334">
        <v>0.5</v>
      </c>
      <c r="N2334">
        <v>66.67</v>
      </c>
      <c r="O2334" s="1" t="s">
        <v>22</v>
      </c>
      <c r="P2334">
        <v>7.2</v>
      </c>
      <c r="Q2334">
        <v>98.6</v>
      </c>
      <c r="R2334">
        <v>1016.4</v>
      </c>
      <c r="S2334" s="1" t="s">
        <v>230</v>
      </c>
      <c r="T2334">
        <v>38.969720000000002</v>
      </c>
      <c r="U2334">
        <v>-77.385189999999994</v>
      </c>
      <c r="V2334" s="1" t="s">
        <v>222</v>
      </c>
      <c r="W2334" s="1" t="s">
        <v>22</v>
      </c>
      <c r="X2334" s="1" t="s">
        <v>22</v>
      </c>
      <c r="Y2334" s="1" t="s">
        <v>24</v>
      </c>
    </row>
    <row r="2335" spans="1:25" x14ac:dyDescent="0.25">
      <c r="A2335" s="1" t="s">
        <v>222</v>
      </c>
      <c r="B2335" s="2">
        <v>42512</v>
      </c>
      <c r="C2335">
        <v>52.2</v>
      </c>
      <c r="D2335">
        <v>56.1</v>
      </c>
      <c r="E2335">
        <v>54</v>
      </c>
      <c r="F2335">
        <v>52.2</v>
      </c>
      <c r="G2335">
        <v>93.43</v>
      </c>
      <c r="I2335">
        <v>11.9</v>
      </c>
      <c r="K2335">
        <v>275.79000000000002</v>
      </c>
      <c r="M2335">
        <v>0.7</v>
      </c>
      <c r="N2335">
        <v>79.17</v>
      </c>
      <c r="O2335" s="1" t="s">
        <v>22</v>
      </c>
      <c r="P2335">
        <v>5</v>
      </c>
      <c r="Q2335">
        <v>100</v>
      </c>
      <c r="R2335">
        <v>1012</v>
      </c>
      <c r="S2335" s="1" t="s">
        <v>201</v>
      </c>
      <c r="T2335">
        <v>38.969720000000002</v>
      </c>
      <c r="U2335">
        <v>-77.385189999999994</v>
      </c>
      <c r="V2335" s="1" t="s">
        <v>222</v>
      </c>
      <c r="W2335" s="1" t="s">
        <v>22</v>
      </c>
      <c r="X2335" s="1" t="s">
        <v>22</v>
      </c>
      <c r="Y2335" s="1" t="s">
        <v>24</v>
      </c>
    </row>
    <row r="2336" spans="1:25" x14ac:dyDescent="0.25">
      <c r="A2336" s="1" t="s">
        <v>222</v>
      </c>
      <c r="B2336" s="2">
        <v>42513</v>
      </c>
      <c r="C2336">
        <v>55.1</v>
      </c>
      <c r="D2336">
        <v>73.5</v>
      </c>
      <c r="E2336">
        <v>61.4</v>
      </c>
      <c r="F2336">
        <v>55.1</v>
      </c>
      <c r="G2336">
        <v>81.62</v>
      </c>
      <c r="I2336">
        <v>12.5</v>
      </c>
      <c r="K2336">
        <v>264.17</v>
      </c>
      <c r="M2336">
        <v>0.5</v>
      </c>
      <c r="N2336">
        <v>29.17</v>
      </c>
      <c r="O2336" s="1" t="s">
        <v>22</v>
      </c>
      <c r="P2336">
        <v>9.1</v>
      </c>
      <c r="Q2336">
        <v>87.4</v>
      </c>
      <c r="R2336">
        <v>1013.8</v>
      </c>
      <c r="S2336" s="1" t="s">
        <v>453</v>
      </c>
      <c r="T2336">
        <v>38.969720000000002</v>
      </c>
      <c r="U2336">
        <v>-77.385189999999994</v>
      </c>
      <c r="V2336" s="1" t="s">
        <v>222</v>
      </c>
      <c r="W2336" s="1" t="s">
        <v>22</v>
      </c>
      <c r="X2336" s="1" t="s">
        <v>22</v>
      </c>
      <c r="Y2336" s="1" t="s">
        <v>24</v>
      </c>
    </row>
    <row r="2337" spans="1:25" x14ac:dyDescent="0.25">
      <c r="A2337" s="1" t="s">
        <v>222</v>
      </c>
      <c r="B2337" s="2">
        <v>42514</v>
      </c>
      <c r="C2337">
        <v>53.6</v>
      </c>
      <c r="D2337">
        <v>82.2</v>
      </c>
      <c r="E2337">
        <v>67.8</v>
      </c>
      <c r="F2337">
        <v>52.5</v>
      </c>
      <c r="G2337">
        <v>63.72</v>
      </c>
      <c r="H2337">
        <v>80.8</v>
      </c>
      <c r="I2337">
        <v>14.8</v>
      </c>
      <c r="K2337">
        <v>266.64999999999998</v>
      </c>
      <c r="M2337">
        <v>0.1</v>
      </c>
      <c r="N2337">
        <v>4.17</v>
      </c>
      <c r="O2337" s="1" t="s">
        <v>22</v>
      </c>
      <c r="P2337">
        <v>9.8000000000000007</v>
      </c>
      <c r="Q2337">
        <v>39.9</v>
      </c>
      <c r="R2337">
        <v>1015.7</v>
      </c>
      <c r="S2337" s="1" t="s">
        <v>67</v>
      </c>
      <c r="T2337">
        <v>38.969720000000002</v>
      </c>
      <c r="U2337">
        <v>-77.385189999999994</v>
      </c>
      <c r="V2337" s="1" t="s">
        <v>222</v>
      </c>
      <c r="W2337" s="1" t="s">
        <v>22</v>
      </c>
      <c r="X2337" s="1" t="s">
        <v>22</v>
      </c>
      <c r="Y2337" s="1" t="s">
        <v>25</v>
      </c>
    </row>
    <row r="2338" spans="1:25" x14ac:dyDescent="0.25">
      <c r="A2338" s="1" t="s">
        <v>222</v>
      </c>
      <c r="B2338" s="2">
        <v>42515</v>
      </c>
      <c r="C2338">
        <v>53.8</v>
      </c>
      <c r="D2338">
        <v>85.2</v>
      </c>
      <c r="E2338">
        <v>70.900000000000006</v>
      </c>
      <c r="F2338">
        <v>53.3</v>
      </c>
      <c r="G2338">
        <v>59.08</v>
      </c>
      <c r="H2338">
        <v>82.9</v>
      </c>
      <c r="I2338">
        <v>10.1</v>
      </c>
      <c r="K2338">
        <v>231.86</v>
      </c>
      <c r="M2338">
        <v>0</v>
      </c>
      <c r="N2338">
        <v>4.17</v>
      </c>
      <c r="O2338" s="1" t="s">
        <v>22</v>
      </c>
      <c r="P2338">
        <v>10</v>
      </c>
      <c r="Q2338">
        <v>47.9</v>
      </c>
      <c r="R2338">
        <v>1019.9</v>
      </c>
      <c r="S2338" s="1" t="s">
        <v>22</v>
      </c>
      <c r="T2338">
        <v>38.969720000000002</v>
      </c>
      <c r="U2338">
        <v>-77.385189999999994</v>
      </c>
      <c r="V2338" s="1" t="s">
        <v>222</v>
      </c>
      <c r="W2338" s="1" t="s">
        <v>22</v>
      </c>
      <c r="X2338" s="1" t="s">
        <v>22</v>
      </c>
      <c r="Y2338" s="1" t="s">
        <v>26</v>
      </c>
    </row>
    <row r="2339" spans="1:25" x14ac:dyDescent="0.25">
      <c r="A2339" s="1" t="s">
        <v>222</v>
      </c>
      <c r="B2339" s="2">
        <v>42516</v>
      </c>
      <c r="C2339">
        <v>57.2</v>
      </c>
      <c r="D2339">
        <v>89</v>
      </c>
      <c r="E2339">
        <v>74.5</v>
      </c>
      <c r="F2339">
        <v>60.2</v>
      </c>
      <c r="G2339">
        <v>64.069999999999993</v>
      </c>
      <c r="H2339">
        <v>89.7</v>
      </c>
      <c r="I2339">
        <v>14.3</v>
      </c>
      <c r="K2339">
        <v>205.24</v>
      </c>
      <c r="M2339">
        <v>0</v>
      </c>
      <c r="N2339">
        <v>0</v>
      </c>
      <c r="O2339" s="1" t="s">
        <v>22</v>
      </c>
      <c r="P2339">
        <v>9.9</v>
      </c>
      <c r="Q2339">
        <v>56.9</v>
      </c>
      <c r="R2339">
        <v>1018.3</v>
      </c>
      <c r="S2339" s="1" t="s">
        <v>22</v>
      </c>
      <c r="T2339">
        <v>38.969720000000002</v>
      </c>
      <c r="U2339">
        <v>-77.385189999999994</v>
      </c>
      <c r="V2339" s="1" t="s">
        <v>222</v>
      </c>
      <c r="W2339" s="1" t="s">
        <v>22</v>
      </c>
      <c r="X2339" s="1" t="s">
        <v>22</v>
      </c>
      <c r="Y2339" s="1" t="s">
        <v>26</v>
      </c>
    </row>
    <row r="2340" spans="1:25" x14ac:dyDescent="0.25">
      <c r="A2340" s="1" t="s">
        <v>222</v>
      </c>
      <c r="B2340" s="2">
        <v>42517</v>
      </c>
      <c r="C2340">
        <v>68.099999999999994</v>
      </c>
      <c r="D2340">
        <v>88.4</v>
      </c>
      <c r="E2340">
        <v>79</v>
      </c>
      <c r="F2340">
        <v>65.5</v>
      </c>
      <c r="G2340">
        <v>65.06</v>
      </c>
      <c r="H2340">
        <v>91</v>
      </c>
      <c r="I2340">
        <v>10.1</v>
      </c>
      <c r="K2340">
        <v>192.32</v>
      </c>
      <c r="M2340">
        <v>0</v>
      </c>
      <c r="N2340">
        <v>0</v>
      </c>
      <c r="O2340" s="1" t="s">
        <v>22</v>
      </c>
      <c r="P2340">
        <v>10</v>
      </c>
      <c r="Q2340">
        <v>58.5</v>
      </c>
      <c r="R2340">
        <v>1017.6</v>
      </c>
      <c r="S2340" s="1" t="s">
        <v>76</v>
      </c>
      <c r="T2340">
        <v>38.969720000000002</v>
      </c>
      <c r="U2340">
        <v>-77.385189999999994</v>
      </c>
      <c r="V2340" s="1" t="s">
        <v>222</v>
      </c>
      <c r="W2340" s="1" t="s">
        <v>22</v>
      </c>
      <c r="X2340" s="1" t="s">
        <v>22</v>
      </c>
      <c r="Y2340" s="1" t="s">
        <v>26</v>
      </c>
    </row>
    <row r="2341" spans="1:25" x14ac:dyDescent="0.25">
      <c r="A2341" s="1" t="s">
        <v>222</v>
      </c>
      <c r="B2341" s="2">
        <v>42518</v>
      </c>
      <c r="C2341">
        <v>69.2</v>
      </c>
      <c r="D2341">
        <v>88.4</v>
      </c>
      <c r="E2341">
        <v>78.599999999999994</v>
      </c>
      <c r="F2341">
        <v>65.099999999999994</v>
      </c>
      <c r="G2341">
        <v>64.91</v>
      </c>
      <c r="H2341">
        <v>91.6</v>
      </c>
      <c r="I2341">
        <v>12.8</v>
      </c>
      <c r="K2341">
        <v>175.04</v>
      </c>
      <c r="M2341">
        <v>0</v>
      </c>
      <c r="N2341">
        <v>0</v>
      </c>
      <c r="O2341" s="1" t="s">
        <v>22</v>
      </c>
      <c r="P2341">
        <v>10</v>
      </c>
      <c r="Q2341">
        <v>41.1</v>
      </c>
      <c r="R2341">
        <v>1019.7</v>
      </c>
      <c r="S2341" s="1" t="s">
        <v>22</v>
      </c>
      <c r="T2341">
        <v>38.969720000000002</v>
      </c>
      <c r="U2341">
        <v>-77.385189999999994</v>
      </c>
      <c r="V2341" s="1" t="s">
        <v>222</v>
      </c>
      <c r="W2341" s="1" t="s">
        <v>22</v>
      </c>
      <c r="X2341" s="1" t="s">
        <v>22</v>
      </c>
      <c r="Y2341" s="1" t="s">
        <v>26</v>
      </c>
    </row>
    <row r="2342" spans="1:25" x14ac:dyDescent="0.25">
      <c r="A2342" s="1" t="s">
        <v>222</v>
      </c>
      <c r="B2342" s="2">
        <v>42519</v>
      </c>
      <c r="C2342">
        <v>64.2</v>
      </c>
      <c r="D2342">
        <v>84.2</v>
      </c>
      <c r="E2342">
        <v>73.8</v>
      </c>
      <c r="F2342">
        <v>63.3</v>
      </c>
      <c r="G2342">
        <v>72.010000000000005</v>
      </c>
      <c r="H2342">
        <v>84.1</v>
      </c>
      <c r="I2342">
        <v>7.7</v>
      </c>
      <c r="K2342">
        <v>171.82</v>
      </c>
      <c r="M2342">
        <v>0</v>
      </c>
      <c r="N2342">
        <v>4.17</v>
      </c>
      <c r="O2342" s="1" t="s">
        <v>22</v>
      </c>
      <c r="P2342">
        <v>10</v>
      </c>
      <c r="Q2342">
        <v>75.5</v>
      </c>
      <c r="R2342">
        <v>1019.4</v>
      </c>
      <c r="S2342" s="1" t="s">
        <v>89</v>
      </c>
      <c r="T2342">
        <v>38.969720000000002</v>
      </c>
      <c r="U2342">
        <v>-77.385189999999994</v>
      </c>
      <c r="V2342" s="1" t="s">
        <v>222</v>
      </c>
      <c r="W2342" s="1" t="s">
        <v>22</v>
      </c>
      <c r="X2342" s="1" t="s">
        <v>22</v>
      </c>
      <c r="Y2342" s="1" t="s">
        <v>23</v>
      </c>
    </row>
    <row r="2343" spans="1:25" x14ac:dyDescent="0.25">
      <c r="A2343" s="1" t="s">
        <v>222</v>
      </c>
      <c r="B2343" s="2">
        <v>42520</v>
      </c>
      <c r="C2343">
        <v>64.2</v>
      </c>
      <c r="D2343">
        <v>83</v>
      </c>
      <c r="E2343">
        <v>73.5</v>
      </c>
      <c r="F2343">
        <v>65.2</v>
      </c>
      <c r="G2343">
        <v>76.56</v>
      </c>
      <c r="H2343">
        <v>85.1</v>
      </c>
      <c r="I2343">
        <v>8.3000000000000007</v>
      </c>
      <c r="K2343">
        <v>210</v>
      </c>
      <c r="M2343">
        <v>0</v>
      </c>
      <c r="N2343">
        <v>0</v>
      </c>
      <c r="O2343" s="1" t="s">
        <v>22</v>
      </c>
      <c r="P2343">
        <v>10</v>
      </c>
      <c r="Q2343">
        <v>84.7</v>
      </c>
      <c r="R2343">
        <v>1015.6</v>
      </c>
      <c r="S2343" s="1" t="s">
        <v>22</v>
      </c>
      <c r="T2343">
        <v>38.969720000000002</v>
      </c>
      <c r="U2343">
        <v>-77.385189999999994</v>
      </c>
      <c r="V2343" s="1" t="s">
        <v>222</v>
      </c>
      <c r="W2343" s="1" t="s">
        <v>22</v>
      </c>
      <c r="X2343" s="1" t="s">
        <v>22</v>
      </c>
      <c r="Y2343" s="1" t="s">
        <v>23</v>
      </c>
    </row>
    <row r="2344" spans="1:25" x14ac:dyDescent="0.25">
      <c r="A2344" s="1" t="s">
        <v>222</v>
      </c>
      <c r="B2344" s="2">
        <v>42521</v>
      </c>
      <c r="C2344">
        <v>68.3</v>
      </c>
      <c r="D2344">
        <v>87.2</v>
      </c>
      <c r="E2344">
        <v>77.099999999999994</v>
      </c>
      <c r="F2344">
        <v>63.6</v>
      </c>
      <c r="G2344">
        <v>67.3</v>
      </c>
      <c r="H2344">
        <v>85.8</v>
      </c>
      <c r="I2344">
        <v>8.9</v>
      </c>
      <c r="K2344">
        <v>153.22</v>
      </c>
      <c r="M2344">
        <v>0</v>
      </c>
      <c r="N2344">
        <v>0</v>
      </c>
      <c r="O2344" s="1" t="s">
        <v>22</v>
      </c>
      <c r="P2344">
        <v>9.5</v>
      </c>
      <c r="Q2344">
        <v>69</v>
      </c>
      <c r="R2344">
        <v>1014.6</v>
      </c>
      <c r="S2344" s="1" t="s">
        <v>61</v>
      </c>
      <c r="T2344">
        <v>38.969720000000002</v>
      </c>
      <c r="U2344">
        <v>-77.385189999999994</v>
      </c>
      <c r="V2344" s="1" t="s">
        <v>222</v>
      </c>
      <c r="W2344" s="1" t="s">
        <v>22</v>
      </c>
      <c r="X2344" s="1" t="s">
        <v>22</v>
      </c>
      <c r="Y2344" s="1" t="s">
        <v>26</v>
      </c>
    </row>
    <row r="2345" spans="1:25" x14ac:dyDescent="0.25">
      <c r="A2345" s="1" t="s">
        <v>222</v>
      </c>
      <c r="B2345" s="2">
        <v>42522</v>
      </c>
      <c r="C2345">
        <v>63</v>
      </c>
      <c r="D2345">
        <v>85.3</v>
      </c>
      <c r="E2345">
        <v>75.400000000000006</v>
      </c>
      <c r="F2345">
        <v>63.2</v>
      </c>
      <c r="G2345">
        <v>69.12</v>
      </c>
      <c r="H2345">
        <v>85.5</v>
      </c>
      <c r="I2345">
        <v>15.3</v>
      </c>
      <c r="K2345">
        <v>170.8</v>
      </c>
      <c r="M2345">
        <v>0</v>
      </c>
      <c r="N2345">
        <v>0</v>
      </c>
      <c r="O2345" s="1" t="s">
        <v>22</v>
      </c>
      <c r="P2345">
        <v>9.1999999999999993</v>
      </c>
      <c r="Q2345">
        <v>31</v>
      </c>
      <c r="R2345">
        <v>1016.9</v>
      </c>
      <c r="S2345" s="1" t="s">
        <v>77</v>
      </c>
      <c r="T2345">
        <v>38.969720000000002</v>
      </c>
      <c r="U2345">
        <v>-77.385189999999994</v>
      </c>
      <c r="V2345" s="1" t="s">
        <v>222</v>
      </c>
      <c r="W2345" s="1" t="s">
        <v>22</v>
      </c>
      <c r="X2345" s="1" t="s">
        <v>22</v>
      </c>
      <c r="Y2345" s="1" t="s">
        <v>26</v>
      </c>
    </row>
    <row r="2346" spans="1:25" x14ac:dyDescent="0.25">
      <c r="A2346" s="1" t="s">
        <v>222</v>
      </c>
      <c r="B2346" s="2">
        <v>42523</v>
      </c>
      <c r="C2346">
        <v>64.2</v>
      </c>
      <c r="D2346">
        <v>81</v>
      </c>
      <c r="E2346">
        <v>72.400000000000006</v>
      </c>
      <c r="F2346">
        <v>65.099999999999994</v>
      </c>
      <c r="G2346">
        <v>78.819999999999993</v>
      </c>
      <c r="H2346">
        <v>83.2</v>
      </c>
      <c r="I2346">
        <v>9.4</v>
      </c>
      <c r="K2346">
        <v>143</v>
      </c>
      <c r="M2346">
        <v>0</v>
      </c>
      <c r="N2346">
        <v>0</v>
      </c>
      <c r="O2346" s="1" t="s">
        <v>22</v>
      </c>
      <c r="P2346">
        <v>10</v>
      </c>
      <c r="Q2346">
        <v>72.7</v>
      </c>
      <c r="R2346">
        <v>1017.8</v>
      </c>
      <c r="S2346" s="1" t="s">
        <v>67</v>
      </c>
      <c r="T2346">
        <v>38.969720000000002</v>
      </c>
      <c r="U2346">
        <v>-77.385189999999994</v>
      </c>
      <c r="V2346" s="1" t="s">
        <v>222</v>
      </c>
      <c r="W2346" s="1" t="s">
        <v>22</v>
      </c>
      <c r="X2346" s="1" t="s">
        <v>22</v>
      </c>
      <c r="Y2346" s="1" t="s">
        <v>26</v>
      </c>
    </row>
    <row r="2347" spans="1:25" x14ac:dyDescent="0.25">
      <c r="A2347" s="1" t="s">
        <v>222</v>
      </c>
      <c r="B2347" s="2">
        <v>42524</v>
      </c>
      <c r="C2347">
        <v>71</v>
      </c>
      <c r="D2347">
        <v>83.2</v>
      </c>
      <c r="E2347">
        <v>74.599999999999994</v>
      </c>
      <c r="F2347">
        <v>68.900000000000006</v>
      </c>
      <c r="G2347">
        <v>83.47</v>
      </c>
      <c r="H2347">
        <v>86.3</v>
      </c>
      <c r="I2347">
        <v>18.3</v>
      </c>
      <c r="K2347">
        <v>176.45</v>
      </c>
      <c r="M2347">
        <v>1</v>
      </c>
      <c r="N2347">
        <v>8.33</v>
      </c>
      <c r="O2347" s="1" t="s">
        <v>22</v>
      </c>
      <c r="P2347">
        <v>9.5</v>
      </c>
      <c r="Q2347">
        <v>90.7</v>
      </c>
      <c r="R2347">
        <v>1016.3</v>
      </c>
      <c r="S2347" s="1" t="s">
        <v>454</v>
      </c>
      <c r="T2347">
        <v>38.969720000000002</v>
      </c>
      <c r="U2347">
        <v>-77.385189999999994</v>
      </c>
      <c r="V2347" s="1" t="s">
        <v>222</v>
      </c>
      <c r="W2347" s="1" t="s">
        <v>22</v>
      </c>
      <c r="X2347" s="1" t="s">
        <v>22</v>
      </c>
      <c r="Y2347" s="1" t="s">
        <v>24</v>
      </c>
    </row>
    <row r="2348" spans="1:25" x14ac:dyDescent="0.25">
      <c r="A2348" s="1" t="s">
        <v>222</v>
      </c>
      <c r="B2348" s="2">
        <v>42525</v>
      </c>
      <c r="C2348">
        <v>70.2</v>
      </c>
      <c r="D2348">
        <v>80.2</v>
      </c>
      <c r="E2348">
        <v>74.3</v>
      </c>
      <c r="F2348">
        <v>69.3</v>
      </c>
      <c r="G2348">
        <v>85.13</v>
      </c>
      <c r="H2348">
        <v>83.3</v>
      </c>
      <c r="I2348">
        <v>9.6999999999999993</v>
      </c>
      <c r="K2348">
        <v>168.91</v>
      </c>
      <c r="M2348">
        <v>0</v>
      </c>
      <c r="N2348">
        <v>0</v>
      </c>
      <c r="O2348" s="1" t="s">
        <v>22</v>
      </c>
      <c r="P2348">
        <v>8.4</v>
      </c>
      <c r="Q2348">
        <v>94.8</v>
      </c>
      <c r="R2348">
        <v>1014.9</v>
      </c>
      <c r="S2348" s="1" t="s">
        <v>62</v>
      </c>
      <c r="T2348">
        <v>38.969720000000002</v>
      </c>
      <c r="U2348">
        <v>-77.385189999999994</v>
      </c>
      <c r="V2348" s="1" t="s">
        <v>222</v>
      </c>
      <c r="W2348" s="1" t="s">
        <v>22</v>
      </c>
      <c r="X2348" s="1" t="s">
        <v>22</v>
      </c>
      <c r="Y2348" s="1" t="s">
        <v>23</v>
      </c>
    </row>
    <row r="2349" spans="1:25" x14ac:dyDescent="0.25">
      <c r="A2349" s="1" t="s">
        <v>222</v>
      </c>
      <c r="B2349" s="2">
        <v>42526</v>
      </c>
      <c r="C2349">
        <v>70.900000000000006</v>
      </c>
      <c r="D2349">
        <v>82.5</v>
      </c>
      <c r="E2349">
        <v>73.7</v>
      </c>
      <c r="F2349">
        <v>69.099999999999994</v>
      </c>
      <c r="G2349">
        <v>85.94</v>
      </c>
      <c r="H2349">
        <v>86.7</v>
      </c>
      <c r="I2349">
        <v>16.100000000000001</v>
      </c>
      <c r="K2349">
        <v>195.29</v>
      </c>
      <c r="M2349">
        <v>0.1</v>
      </c>
      <c r="N2349">
        <v>12.5</v>
      </c>
      <c r="O2349" s="1" t="s">
        <v>22</v>
      </c>
      <c r="P2349">
        <v>9.1</v>
      </c>
      <c r="Q2349">
        <v>88.9</v>
      </c>
      <c r="R2349">
        <v>1007.4</v>
      </c>
      <c r="S2349" s="1" t="s">
        <v>308</v>
      </c>
      <c r="T2349">
        <v>38.969720000000002</v>
      </c>
      <c r="U2349">
        <v>-77.385189999999994</v>
      </c>
      <c r="V2349" s="1" t="s">
        <v>222</v>
      </c>
      <c r="W2349" s="1" t="s">
        <v>22</v>
      </c>
      <c r="X2349" s="1" t="s">
        <v>22</v>
      </c>
      <c r="Y2349" s="1" t="s">
        <v>24</v>
      </c>
    </row>
    <row r="2350" spans="1:25" x14ac:dyDescent="0.25">
      <c r="A2350" s="1" t="s">
        <v>222</v>
      </c>
      <c r="B2350" s="2">
        <v>42527</v>
      </c>
      <c r="C2350">
        <v>66.8</v>
      </c>
      <c r="D2350">
        <v>84.3</v>
      </c>
      <c r="E2350">
        <v>75.599999999999994</v>
      </c>
      <c r="F2350">
        <v>61.6</v>
      </c>
      <c r="G2350">
        <v>65.33</v>
      </c>
      <c r="H2350">
        <v>83.6</v>
      </c>
      <c r="I2350">
        <v>13</v>
      </c>
      <c r="K2350">
        <v>225.92</v>
      </c>
      <c r="M2350">
        <v>0</v>
      </c>
      <c r="N2350">
        <v>0</v>
      </c>
      <c r="O2350" s="1" t="s">
        <v>22</v>
      </c>
      <c r="P2350">
        <v>10</v>
      </c>
      <c r="Q2350">
        <v>58.1</v>
      </c>
      <c r="R2350">
        <v>1006.7</v>
      </c>
      <c r="S2350" s="1" t="s">
        <v>22</v>
      </c>
      <c r="T2350">
        <v>38.969720000000002</v>
      </c>
      <c r="U2350">
        <v>-77.385189999999994</v>
      </c>
      <c r="V2350" s="1" t="s">
        <v>222</v>
      </c>
      <c r="W2350" s="1" t="s">
        <v>22</v>
      </c>
      <c r="X2350" s="1" t="s">
        <v>22</v>
      </c>
      <c r="Y2350" s="1" t="s">
        <v>26</v>
      </c>
    </row>
    <row r="2351" spans="1:25" x14ac:dyDescent="0.25">
      <c r="A2351" s="1" t="s">
        <v>222</v>
      </c>
      <c r="B2351" s="2">
        <v>42528</v>
      </c>
      <c r="C2351">
        <v>66.2</v>
      </c>
      <c r="D2351">
        <v>85</v>
      </c>
      <c r="E2351">
        <v>74.599999999999994</v>
      </c>
      <c r="F2351">
        <v>58.8</v>
      </c>
      <c r="G2351">
        <v>61.39</v>
      </c>
      <c r="H2351">
        <v>83.5</v>
      </c>
      <c r="I2351">
        <v>21.9</v>
      </c>
      <c r="J2351">
        <v>33.299999999999997</v>
      </c>
      <c r="K2351">
        <v>273.55</v>
      </c>
      <c r="M2351">
        <v>0</v>
      </c>
      <c r="N2351">
        <v>0</v>
      </c>
      <c r="O2351" s="1" t="s">
        <v>22</v>
      </c>
      <c r="P2351">
        <v>9.6999999999999993</v>
      </c>
      <c r="Q2351">
        <v>52</v>
      </c>
      <c r="R2351">
        <v>1002.4</v>
      </c>
      <c r="S2351" s="1" t="s">
        <v>62</v>
      </c>
      <c r="T2351">
        <v>38.969720000000002</v>
      </c>
      <c r="U2351">
        <v>-77.385189999999994</v>
      </c>
      <c r="V2351" s="1" t="s">
        <v>222</v>
      </c>
      <c r="W2351" s="1" t="s">
        <v>22</v>
      </c>
      <c r="X2351" s="1" t="s">
        <v>22</v>
      </c>
      <c r="Y2351" s="1" t="s">
        <v>26</v>
      </c>
    </row>
    <row r="2352" spans="1:25" x14ac:dyDescent="0.25">
      <c r="A2352" s="1" t="s">
        <v>222</v>
      </c>
      <c r="B2352" s="2">
        <v>42529</v>
      </c>
      <c r="C2352">
        <v>57.2</v>
      </c>
      <c r="D2352">
        <v>71</v>
      </c>
      <c r="E2352">
        <v>64.900000000000006</v>
      </c>
      <c r="F2352">
        <v>44.6</v>
      </c>
      <c r="G2352">
        <v>50.46</v>
      </c>
      <c r="I2352">
        <v>27</v>
      </c>
      <c r="J2352">
        <v>44.7</v>
      </c>
      <c r="K2352">
        <v>276.17</v>
      </c>
      <c r="M2352">
        <v>0</v>
      </c>
      <c r="N2352">
        <v>0</v>
      </c>
      <c r="O2352" s="1" t="s">
        <v>22</v>
      </c>
      <c r="P2352">
        <v>10</v>
      </c>
      <c r="Q2352">
        <v>31.7</v>
      </c>
      <c r="R2352">
        <v>1008.9</v>
      </c>
      <c r="S2352" s="1" t="s">
        <v>22</v>
      </c>
      <c r="T2352">
        <v>38.969720000000002</v>
      </c>
      <c r="U2352">
        <v>-77.385189999999994</v>
      </c>
      <c r="V2352" s="1" t="s">
        <v>222</v>
      </c>
      <c r="W2352" s="1" t="s">
        <v>22</v>
      </c>
      <c r="X2352" s="1" t="s">
        <v>22</v>
      </c>
      <c r="Y2352" s="1" t="s">
        <v>26</v>
      </c>
    </row>
    <row r="2353" spans="1:25" x14ac:dyDescent="0.25">
      <c r="A2353" s="1" t="s">
        <v>222</v>
      </c>
      <c r="B2353" s="2">
        <v>42530</v>
      </c>
      <c r="C2353">
        <v>48.5</v>
      </c>
      <c r="D2353">
        <v>80</v>
      </c>
      <c r="E2353">
        <v>66.5</v>
      </c>
      <c r="F2353">
        <v>44.3</v>
      </c>
      <c r="G2353">
        <v>48.46</v>
      </c>
      <c r="H2353">
        <v>79</v>
      </c>
      <c r="I2353">
        <v>19.8</v>
      </c>
      <c r="J2353">
        <v>32.200000000000003</v>
      </c>
      <c r="K2353">
        <v>280.29000000000002</v>
      </c>
      <c r="L2353">
        <v>47.7</v>
      </c>
      <c r="M2353">
        <v>0</v>
      </c>
      <c r="N2353">
        <v>0</v>
      </c>
      <c r="O2353" s="1" t="s">
        <v>22</v>
      </c>
      <c r="P2353">
        <v>10</v>
      </c>
      <c r="Q2353">
        <v>25.3</v>
      </c>
      <c r="R2353">
        <v>1014</v>
      </c>
      <c r="S2353" s="1" t="s">
        <v>22</v>
      </c>
      <c r="T2353">
        <v>38.969720000000002</v>
      </c>
      <c r="U2353">
        <v>-77.385189999999994</v>
      </c>
      <c r="V2353" s="1" t="s">
        <v>222</v>
      </c>
      <c r="W2353" s="1" t="s">
        <v>22</v>
      </c>
      <c r="X2353" s="1" t="s">
        <v>22</v>
      </c>
      <c r="Y2353" s="1" t="s">
        <v>26</v>
      </c>
    </row>
    <row r="2354" spans="1:25" x14ac:dyDescent="0.25">
      <c r="A2354" s="1" t="s">
        <v>222</v>
      </c>
      <c r="B2354" s="2">
        <v>42531</v>
      </c>
      <c r="C2354">
        <v>58.3</v>
      </c>
      <c r="D2354">
        <v>80</v>
      </c>
      <c r="E2354">
        <v>70.900000000000006</v>
      </c>
      <c r="F2354">
        <v>46.4</v>
      </c>
      <c r="G2354">
        <v>42.46</v>
      </c>
      <c r="H2354">
        <v>79.900000000000006</v>
      </c>
      <c r="I2354">
        <v>14.5</v>
      </c>
      <c r="K2354">
        <v>264.3</v>
      </c>
      <c r="M2354">
        <v>0</v>
      </c>
      <c r="N2354">
        <v>0</v>
      </c>
      <c r="O2354" s="1" t="s">
        <v>22</v>
      </c>
      <c r="P2354">
        <v>10</v>
      </c>
      <c r="Q2354">
        <v>71.400000000000006</v>
      </c>
      <c r="R2354">
        <v>1017.9</v>
      </c>
      <c r="S2354" s="1" t="s">
        <v>22</v>
      </c>
      <c r="T2354">
        <v>38.969720000000002</v>
      </c>
      <c r="U2354">
        <v>-77.385189999999994</v>
      </c>
      <c r="V2354" s="1" t="s">
        <v>222</v>
      </c>
      <c r="W2354" s="1" t="s">
        <v>22</v>
      </c>
      <c r="X2354" s="1" t="s">
        <v>22</v>
      </c>
      <c r="Y2354" s="1" t="s">
        <v>26</v>
      </c>
    </row>
    <row r="2355" spans="1:25" x14ac:dyDescent="0.25">
      <c r="A2355" s="1" t="s">
        <v>222</v>
      </c>
      <c r="B2355" s="2">
        <v>42532</v>
      </c>
      <c r="C2355">
        <v>60.2</v>
      </c>
      <c r="D2355">
        <v>94</v>
      </c>
      <c r="E2355">
        <v>78.8</v>
      </c>
      <c r="F2355">
        <v>60.1</v>
      </c>
      <c r="G2355">
        <v>56.58</v>
      </c>
      <c r="H2355">
        <v>95.7</v>
      </c>
      <c r="I2355">
        <v>17.3</v>
      </c>
      <c r="J2355">
        <v>29.8</v>
      </c>
      <c r="K2355">
        <v>223.65</v>
      </c>
      <c r="M2355">
        <v>0</v>
      </c>
      <c r="N2355">
        <v>0</v>
      </c>
      <c r="O2355" s="1" t="s">
        <v>22</v>
      </c>
      <c r="P2355">
        <v>10</v>
      </c>
      <c r="Q2355">
        <v>63</v>
      </c>
      <c r="R2355">
        <v>1014.4</v>
      </c>
      <c r="S2355" s="1" t="s">
        <v>22</v>
      </c>
      <c r="T2355">
        <v>38.969720000000002</v>
      </c>
      <c r="U2355">
        <v>-77.385189999999994</v>
      </c>
      <c r="V2355" s="1" t="s">
        <v>222</v>
      </c>
      <c r="W2355" s="1" t="s">
        <v>22</v>
      </c>
      <c r="X2355" s="1" t="s">
        <v>22</v>
      </c>
      <c r="Y2355" s="1" t="s">
        <v>26</v>
      </c>
    </row>
    <row r="2356" spans="1:25" x14ac:dyDescent="0.25">
      <c r="A2356" s="1" t="s">
        <v>222</v>
      </c>
      <c r="B2356" s="2">
        <v>42533</v>
      </c>
      <c r="C2356">
        <v>72</v>
      </c>
      <c r="D2356">
        <v>91.2</v>
      </c>
      <c r="E2356">
        <v>81.400000000000006</v>
      </c>
      <c r="F2356">
        <v>52.4</v>
      </c>
      <c r="G2356">
        <v>40.93</v>
      </c>
      <c r="H2356">
        <v>90</v>
      </c>
      <c r="I2356">
        <v>27.4</v>
      </c>
      <c r="J2356">
        <v>44.7</v>
      </c>
      <c r="K2356">
        <v>269.70999999999998</v>
      </c>
      <c r="M2356">
        <v>0</v>
      </c>
      <c r="N2356">
        <v>0</v>
      </c>
      <c r="O2356" s="1" t="s">
        <v>22</v>
      </c>
      <c r="P2356">
        <v>10</v>
      </c>
      <c r="Q2356">
        <v>42</v>
      </c>
      <c r="R2356">
        <v>1009.5</v>
      </c>
      <c r="S2356" s="1" t="s">
        <v>22</v>
      </c>
      <c r="T2356">
        <v>38.969720000000002</v>
      </c>
      <c r="U2356">
        <v>-77.385189999999994</v>
      </c>
      <c r="V2356" s="1" t="s">
        <v>222</v>
      </c>
      <c r="W2356" s="1" t="s">
        <v>22</v>
      </c>
      <c r="X2356" s="1" t="s">
        <v>22</v>
      </c>
      <c r="Y2356" s="1" t="s">
        <v>26</v>
      </c>
    </row>
    <row r="2357" spans="1:25" x14ac:dyDescent="0.25">
      <c r="A2357" s="1" t="s">
        <v>222</v>
      </c>
      <c r="B2357" s="2">
        <v>42534</v>
      </c>
      <c r="C2357">
        <v>60.2</v>
      </c>
      <c r="D2357">
        <v>79.099999999999994</v>
      </c>
      <c r="E2357">
        <v>70.400000000000006</v>
      </c>
      <c r="F2357">
        <v>48</v>
      </c>
      <c r="G2357">
        <v>45.58</v>
      </c>
      <c r="I2357">
        <v>17.899999999999999</v>
      </c>
      <c r="K2357">
        <v>296.25</v>
      </c>
      <c r="M2357">
        <v>0</v>
      </c>
      <c r="N2357">
        <v>0</v>
      </c>
      <c r="O2357" s="1" t="s">
        <v>22</v>
      </c>
      <c r="P2357">
        <v>10</v>
      </c>
      <c r="Q2357">
        <v>55</v>
      </c>
      <c r="R2357">
        <v>1013</v>
      </c>
      <c r="S2357" s="1" t="s">
        <v>22</v>
      </c>
      <c r="T2357">
        <v>38.969720000000002</v>
      </c>
      <c r="U2357">
        <v>-77.385189999999994</v>
      </c>
      <c r="V2357" s="1" t="s">
        <v>222</v>
      </c>
      <c r="W2357" s="1" t="s">
        <v>22</v>
      </c>
      <c r="X2357" s="1" t="s">
        <v>22</v>
      </c>
      <c r="Y2357" s="1" t="s">
        <v>26</v>
      </c>
    </row>
    <row r="2358" spans="1:25" x14ac:dyDescent="0.25">
      <c r="A2358" s="1" t="s">
        <v>222</v>
      </c>
      <c r="B2358" s="2">
        <v>42535</v>
      </c>
      <c r="C2358">
        <v>64.2</v>
      </c>
      <c r="D2358">
        <v>80</v>
      </c>
      <c r="E2358">
        <v>72</v>
      </c>
      <c r="F2358">
        <v>48.8</v>
      </c>
      <c r="G2358">
        <v>45.01</v>
      </c>
      <c r="H2358">
        <v>79.2</v>
      </c>
      <c r="I2358">
        <v>12.4</v>
      </c>
      <c r="K2358">
        <v>243.75</v>
      </c>
      <c r="M2358">
        <v>0</v>
      </c>
      <c r="N2358">
        <v>4.17</v>
      </c>
      <c r="O2358" s="1" t="s">
        <v>22</v>
      </c>
      <c r="P2358">
        <v>10</v>
      </c>
      <c r="Q2358">
        <v>58.7</v>
      </c>
      <c r="R2358">
        <v>1014.5</v>
      </c>
      <c r="S2358" s="1" t="s">
        <v>22</v>
      </c>
      <c r="T2358">
        <v>38.969720000000002</v>
      </c>
      <c r="U2358">
        <v>-77.385189999999994</v>
      </c>
      <c r="V2358" s="1" t="s">
        <v>222</v>
      </c>
      <c r="W2358" s="1" t="s">
        <v>22</v>
      </c>
      <c r="X2358" s="1" t="s">
        <v>22</v>
      </c>
      <c r="Y2358" s="1" t="s">
        <v>26</v>
      </c>
    </row>
    <row r="2359" spans="1:25" x14ac:dyDescent="0.25">
      <c r="A2359" s="1" t="s">
        <v>222</v>
      </c>
      <c r="B2359" s="2">
        <v>42536</v>
      </c>
      <c r="C2359">
        <v>64.599999999999994</v>
      </c>
      <c r="D2359">
        <v>80</v>
      </c>
      <c r="E2359">
        <v>71.8</v>
      </c>
      <c r="F2359">
        <v>62</v>
      </c>
      <c r="G2359">
        <v>71.760000000000005</v>
      </c>
      <c r="H2359">
        <v>82</v>
      </c>
      <c r="I2359">
        <v>9.9</v>
      </c>
      <c r="K2359">
        <v>159.74</v>
      </c>
      <c r="M2359">
        <v>0</v>
      </c>
      <c r="N2359">
        <v>4.17</v>
      </c>
      <c r="O2359" s="1" t="s">
        <v>22</v>
      </c>
      <c r="P2359">
        <v>10</v>
      </c>
      <c r="Q2359">
        <v>84.7</v>
      </c>
      <c r="R2359">
        <v>1013.6</v>
      </c>
      <c r="S2359" s="1" t="s">
        <v>67</v>
      </c>
      <c r="T2359">
        <v>38.969720000000002</v>
      </c>
      <c r="U2359">
        <v>-77.385189999999994</v>
      </c>
      <c r="V2359" s="1" t="s">
        <v>222</v>
      </c>
      <c r="W2359" s="1" t="s">
        <v>22</v>
      </c>
      <c r="X2359" s="1" t="s">
        <v>22</v>
      </c>
      <c r="Y2359" s="1" t="s">
        <v>23</v>
      </c>
    </row>
    <row r="2360" spans="1:25" x14ac:dyDescent="0.25">
      <c r="A2360" s="1" t="s">
        <v>222</v>
      </c>
      <c r="B2360" s="2">
        <v>42537</v>
      </c>
      <c r="C2360">
        <v>69.2</v>
      </c>
      <c r="D2360">
        <v>84.2</v>
      </c>
      <c r="E2360">
        <v>75.2</v>
      </c>
      <c r="F2360">
        <v>69.400000000000006</v>
      </c>
      <c r="G2360">
        <v>83.39</v>
      </c>
      <c r="H2360">
        <v>88.7</v>
      </c>
      <c r="I2360">
        <v>18.600000000000001</v>
      </c>
      <c r="J2360">
        <v>32.200000000000003</v>
      </c>
      <c r="K2360">
        <v>129.41999999999999</v>
      </c>
      <c r="M2360">
        <v>2.8</v>
      </c>
      <c r="N2360">
        <v>33.33</v>
      </c>
      <c r="O2360" s="1" t="s">
        <v>22</v>
      </c>
      <c r="P2360">
        <v>8.1</v>
      </c>
      <c r="Q2360">
        <v>91.1</v>
      </c>
      <c r="R2360">
        <v>1006.6</v>
      </c>
      <c r="S2360" s="1" t="s">
        <v>188</v>
      </c>
      <c r="T2360">
        <v>38.969720000000002</v>
      </c>
      <c r="U2360">
        <v>-77.385189999999994</v>
      </c>
      <c r="V2360" s="1" t="s">
        <v>222</v>
      </c>
      <c r="W2360" s="1" t="s">
        <v>22</v>
      </c>
      <c r="X2360" s="1" t="s">
        <v>22</v>
      </c>
      <c r="Y2360" s="1" t="s">
        <v>24</v>
      </c>
    </row>
    <row r="2361" spans="1:25" x14ac:dyDescent="0.25">
      <c r="A2361" s="1" t="s">
        <v>222</v>
      </c>
      <c r="B2361" s="2">
        <v>42538</v>
      </c>
      <c r="C2361">
        <v>62.9</v>
      </c>
      <c r="D2361">
        <v>80</v>
      </c>
      <c r="E2361">
        <v>71.2</v>
      </c>
      <c r="F2361">
        <v>59.4</v>
      </c>
      <c r="G2361">
        <v>69.430000000000007</v>
      </c>
      <c r="H2361">
        <v>80.2</v>
      </c>
      <c r="I2361">
        <v>13.6</v>
      </c>
      <c r="K2361">
        <v>77.58</v>
      </c>
      <c r="M2361">
        <v>0</v>
      </c>
      <c r="N2361">
        <v>0</v>
      </c>
      <c r="O2361" s="1" t="s">
        <v>22</v>
      </c>
      <c r="P2361">
        <v>10</v>
      </c>
      <c r="Q2361">
        <v>74.5</v>
      </c>
      <c r="R2361">
        <v>1011.9</v>
      </c>
      <c r="S2361" s="1" t="s">
        <v>61</v>
      </c>
      <c r="T2361">
        <v>38.969720000000002</v>
      </c>
      <c r="U2361">
        <v>-77.385189999999994</v>
      </c>
      <c r="V2361" s="1" t="s">
        <v>222</v>
      </c>
      <c r="W2361" s="1" t="s">
        <v>22</v>
      </c>
      <c r="X2361" s="1" t="s">
        <v>22</v>
      </c>
      <c r="Y2361" s="1" t="s">
        <v>26</v>
      </c>
    </row>
    <row r="2362" spans="1:25" x14ac:dyDescent="0.25">
      <c r="A2362" s="1" t="s">
        <v>222</v>
      </c>
      <c r="B2362" s="2">
        <v>42539</v>
      </c>
      <c r="C2362">
        <v>60.6</v>
      </c>
      <c r="D2362">
        <v>82.5</v>
      </c>
      <c r="E2362">
        <v>72.400000000000006</v>
      </c>
      <c r="F2362">
        <v>55.9</v>
      </c>
      <c r="G2362">
        <v>59.25</v>
      </c>
      <c r="H2362">
        <v>81.8</v>
      </c>
      <c r="I2362">
        <v>11.7</v>
      </c>
      <c r="K2362">
        <v>161.85</v>
      </c>
      <c r="M2362">
        <v>0</v>
      </c>
      <c r="N2362">
        <v>0</v>
      </c>
      <c r="O2362" s="1" t="s">
        <v>22</v>
      </c>
      <c r="P2362">
        <v>10</v>
      </c>
      <c r="Q2362">
        <v>52.4</v>
      </c>
      <c r="R2362">
        <v>1023.1</v>
      </c>
      <c r="S2362" s="1" t="s">
        <v>22</v>
      </c>
      <c r="T2362">
        <v>38.969720000000002</v>
      </c>
      <c r="U2362">
        <v>-77.385189999999994</v>
      </c>
      <c r="V2362" s="1" t="s">
        <v>222</v>
      </c>
      <c r="W2362" s="1" t="s">
        <v>22</v>
      </c>
      <c r="X2362" s="1" t="s">
        <v>22</v>
      </c>
      <c r="Y2362" s="1" t="s">
        <v>26</v>
      </c>
    </row>
    <row r="2363" spans="1:25" x14ac:dyDescent="0.25">
      <c r="A2363" s="1" t="s">
        <v>222</v>
      </c>
      <c r="B2363" s="2">
        <v>42540</v>
      </c>
      <c r="C2363">
        <v>57.2</v>
      </c>
      <c r="D2363">
        <v>86.3</v>
      </c>
      <c r="E2363">
        <v>73.8</v>
      </c>
      <c r="F2363">
        <v>53.9</v>
      </c>
      <c r="G2363">
        <v>54.16</v>
      </c>
      <c r="H2363">
        <v>84.2</v>
      </c>
      <c r="I2363">
        <v>10.9</v>
      </c>
      <c r="K2363">
        <v>230.05</v>
      </c>
      <c r="M2363">
        <v>0</v>
      </c>
      <c r="N2363">
        <v>0</v>
      </c>
      <c r="O2363" s="1" t="s">
        <v>22</v>
      </c>
      <c r="P2363">
        <v>10</v>
      </c>
      <c r="Q2363">
        <v>68.599999999999994</v>
      </c>
      <c r="R2363">
        <v>1026.3</v>
      </c>
      <c r="S2363" s="1" t="s">
        <v>22</v>
      </c>
      <c r="T2363">
        <v>38.969720000000002</v>
      </c>
      <c r="U2363">
        <v>-77.385189999999994</v>
      </c>
      <c r="V2363" s="1" t="s">
        <v>222</v>
      </c>
      <c r="W2363" s="1" t="s">
        <v>22</v>
      </c>
      <c r="X2363" s="1" t="s">
        <v>22</v>
      </c>
      <c r="Y2363" s="1" t="s">
        <v>26</v>
      </c>
    </row>
    <row r="2364" spans="1:25" x14ac:dyDescent="0.25">
      <c r="A2364" s="1" t="s">
        <v>222</v>
      </c>
      <c r="B2364" s="2">
        <v>42541</v>
      </c>
      <c r="C2364">
        <v>59.5</v>
      </c>
      <c r="D2364">
        <v>88.2</v>
      </c>
      <c r="E2364">
        <v>76.2</v>
      </c>
      <c r="F2364">
        <v>58</v>
      </c>
      <c r="G2364">
        <v>56.25</v>
      </c>
      <c r="H2364">
        <v>86.9</v>
      </c>
      <c r="I2364">
        <v>9.1999999999999993</v>
      </c>
      <c r="K2364">
        <v>231</v>
      </c>
      <c r="M2364">
        <v>0</v>
      </c>
      <c r="N2364">
        <v>0</v>
      </c>
      <c r="O2364" s="1" t="s">
        <v>22</v>
      </c>
      <c r="P2364">
        <v>10</v>
      </c>
      <c r="Q2364">
        <v>42</v>
      </c>
      <c r="R2364">
        <v>1020.7</v>
      </c>
      <c r="S2364" s="1" t="s">
        <v>22</v>
      </c>
      <c r="T2364">
        <v>38.969720000000002</v>
      </c>
      <c r="U2364">
        <v>-77.385189999999994</v>
      </c>
      <c r="V2364" s="1" t="s">
        <v>222</v>
      </c>
      <c r="W2364" s="1" t="s">
        <v>22</v>
      </c>
      <c r="X2364" s="1" t="s">
        <v>22</v>
      </c>
      <c r="Y2364" s="1" t="s">
        <v>26</v>
      </c>
    </row>
    <row r="2365" spans="1:25" x14ac:dyDescent="0.25">
      <c r="A2365" s="1" t="s">
        <v>222</v>
      </c>
      <c r="B2365" s="2">
        <v>42542</v>
      </c>
      <c r="C2365">
        <v>69.2</v>
      </c>
      <c r="D2365">
        <v>85.9</v>
      </c>
      <c r="E2365">
        <v>74.8</v>
      </c>
      <c r="F2365">
        <v>66.2</v>
      </c>
      <c r="G2365">
        <v>75.739999999999995</v>
      </c>
      <c r="H2365">
        <v>89.8</v>
      </c>
      <c r="I2365">
        <v>12.5</v>
      </c>
      <c r="J2365">
        <v>37.799999999999997</v>
      </c>
      <c r="K2365">
        <v>214.38</v>
      </c>
      <c r="M2365">
        <v>1.7</v>
      </c>
      <c r="N2365">
        <v>20.83</v>
      </c>
      <c r="O2365" s="1" t="s">
        <v>22</v>
      </c>
      <c r="P2365">
        <v>9.4</v>
      </c>
      <c r="Q2365">
        <v>67.3</v>
      </c>
      <c r="R2365">
        <v>1011.7</v>
      </c>
      <c r="S2365" s="1" t="s">
        <v>408</v>
      </c>
      <c r="T2365">
        <v>38.969720000000002</v>
      </c>
      <c r="U2365">
        <v>-77.385189999999994</v>
      </c>
      <c r="V2365" s="1" t="s">
        <v>222</v>
      </c>
      <c r="W2365" s="1" t="s">
        <v>22</v>
      </c>
      <c r="X2365" s="1" t="s">
        <v>22</v>
      </c>
      <c r="Y2365" s="1" t="s">
        <v>25</v>
      </c>
    </row>
    <row r="2366" spans="1:25" x14ac:dyDescent="0.25">
      <c r="A2366" s="1" t="s">
        <v>222</v>
      </c>
      <c r="B2366" s="2">
        <v>42543</v>
      </c>
      <c r="C2366">
        <v>65.5</v>
      </c>
      <c r="D2366">
        <v>82.7</v>
      </c>
      <c r="E2366">
        <v>74.3</v>
      </c>
      <c r="F2366">
        <v>59.6</v>
      </c>
      <c r="G2366">
        <v>64.5</v>
      </c>
      <c r="H2366">
        <v>81.8</v>
      </c>
      <c r="I2366">
        <v>19.3</v>
      </c>
      <c r="K2366">
        <v>246.35</v>
      </c>
      <c r="M2366">
        <v>0</v>
      </c>
      <c r="N2366">
        <v>0</v>
      </c>
      <c r="O2366" s="1" t="s">
        <v>22</v>
      </c>
      <c r="P2366">
        <v>9.9</v>
      </c>
      <c r="Q2366">
        <v>54.4</v>
      </c>
      <c r="R2366">
        <v>1012.9</v>
      </c>
      <c r="S2366" s="1" t="s">
        <v>22</v>
      </c>
      <c r="T2366">
        <v>38.969720000000002</v>
      </c>
      <c r="U2366">
        <v>-77.385189999999994</v>
      </c>
      <c r="V2366" s="1" t="s">
        <v>222</v>
      </c>
      <c r="W2366" s="1" t="s">
        <v>22</v>
      </c>
      <c r="X2366" s="1" t="s">
        <v>22</v>
      </c>
      <c r="Y2366" s="1" t="s">
        <v>26</v>
      </c>
    </row>
    <row r="2367" spans="1:25" x14ac:dyDescent="0.25">
      <c r="A2367" s="1" t="s">
        <v>222</v>
      </c>
      <c r="B2367" s="2">
        <v>42544</v>
      </c>
      <c r="C2367">
        <v>67.900000000000006</v>
      </c>
      <c r="D2367">
        <v>79.099999999999994</v>
      </c>
      <c r="E2367">
        <v>72.5</v>
      </c>
      <c r="F2367">
        <v>67.900000000000006</v>
      </c>
      <c r="G2367">
        <v>86.1</v>
      </c>
      <c r="I2367">
        <v>6.9</v>
      </c>
      <c r="K2367">
        <v>221.55</v>
      </c>
      <c r="M2367">
        <v>0.6</v>
      </c>
      <c r="N2367">
        <v>20.83</v>
      </c>
      <c r="O2367" s="1" t="s">
        <v>22</v>
      </c>
      <c r="P2367">
        <v>9</v>
      </c>
      <c r="Q2367">
        <v>81.8</v>
      </c>
      <c r="R2367">
        <v>1011.9</v>
      </c>
      <c r="S2367" s="1" t="s">
        <v>152</v>
      </c>
      <c r="T2367">
        <v>38.969720000000002</v>
      </c>
      <c r="U2367">
        <v>-77.385189999999994</v>
      </c>
      <c r="V2367" s="1" t="s">
        <v>222</v>
      </c>
      <c r="W2367" s="1" t="s">
        <v>22</v>
      </c>
      <c r="X2367" s="1" t="s">
        <v>22</v>
      </c>
      <c r="Y2367" s="1" t="s">
        <v>24</v>
      </c>
    </row>
    <row r="2368" spans="1:25" x14ac:dyDescent="0.25">
      <c r="A2368" s="1" t="s">
        <v>222</v>
      </c>
      <c r="B2368" s="2">
        <v>42545</v>
      </c>
      <c r="C2368">
        <v>66.599999999999994</v>
      </c>
      <c r="D2368">
        <v>83.7</v>
      </c>
      <c r="E2368">
        <v>75.2</v>
      </c>
      <c r="F2368">
        <v>67.7</v>
      </c>
      <c r="G2368">
        <v>78.540000000000006</v>
      </c>
      <c r="H2368">
        <v>87.6</v>
      </c>
      <c r="I2368">
        <v>9.8000000000000007</v>
      </c>
      <c r="K2368">
        <v>184.32</v>
      </c>
      <c r="M2368">
        <v>0</v>
      </c>
      <c r="N2368">
        <v>4.17</v>
      </c>
      <c r="O2368" s="1" t="s">
        <v>22</v>
      </c>
      <c r="P2368">
        <v>10</v>
      </c>
      <c r="Q2368">
        <v>71.3</v>
      </c>
      <c r="R2368">
        <v>1014.6</v>
      </c>
      <c r="S2368" s="1" t="s">
        <v>22</v>
      </c>
      <c r="T2368">
        <v>38.969720000000002</v>
      </c>
      <c r="U2368">
        <v>-77.385189999999994</v>
      </c>
      <c r="V2368" s="1" t="s">
        <v>222</v>
      </c>
      <c r="W2368" s="1" t="s">
        <v>22</v>
      </c>
      <c r="X2368" s="1" t="s">
        <v>22</v>
      </c>
      <c r="Y2368" s="1" t="s">
        <v>26</v>
      </c>
    </row>
    <row r="2369" spans="1:25" x14ac:dyDescent="0.25">
      <c r="A2369" s="1" t="s">
        <v>222</v>
      </c>
      <c r="B2369" s="2">
        <v>42546</v>
      </c>
      <c r="C2369">
        <v>69.900000000000006</v>
      </c>
      <c r="D2369">
        <v>83.1</v>
      </c>
      <c r="E2369">
        <v>74.8</v>
      </c>
      <c r="F2369">
        <v>62.3</v>
      </c>
      <c r="G2369">
        <v>67.23</v>
      </c>
      <c r="H2369">
        <v>82.8</v>
      </c>
      <c r="I2369">
        <v>9.4</v>
      </c>
      <c r="K2369">
        <v>88.67</v>
      </c>
      <c r="M2369">
        <v>0</v>
      </c>
      <c r="N2369">
        <v>0</v>
      </c>
      <c r="O2369" s="1" t="s">
        <v>22</v>
      </c>
      <c r="P2369">
        <v>10</v>
      </c>
      <c r="Q2369">
        <v>65.7</v>
      </c>
      <c r="R2369">
        <v>1020.9</v>
      </c>
      <c r="S2369" s="1" t="s">
        <v>22</v>
      </c>
      <c r="T2369">
        <v>38.969720000000002</v>
      </c>
      <c r="U2369">
        <v>-77.385189999999994</v>
      </c>
      <c r="V2369" s="1" t="s">
        <v>222</v>
      </c>
      <c r="W2369" s="1" t="s">
        <v>22</v>
      </c>
      <c r="X2369" s="1" t="s">
        <v>22</v>
      </c>
      <c r="Y2369" s="1" t="s">
        <v>26</v>
      </c>
    </row>
    <row r="2370" spans="1:25" x14ac:dyDescent="0.25">
      <c r="A2370" s="1" t="s">
        <v>222</v>
      </c>
      <c r="B2370" s="2">
        <v>42547</v>
      </c>
      <c r="C2370">
        <v>61</v>
      </c>
      <c r="D2370">
        <v>84.3</v>
      </c>
      <c r="E2370">
        <v>73.7</v>
      </c>
      <c r="F2370">
        <v>58.7</v>
      </c>
      <c r="G2370">
        <v>62.86</v>
      </c>
      <c r="H2370">
        <v>83.6</v>
      </c>
      <c r="I2370">
        <v>10.1</v>
      </c>
      <c r="K2370">
        <v>163.4</v>
      </c>
      <c r="M2370">
        <v>0</v>
      </c>
      <c r="N2370">
        <v>0</v>
      </c>
      <c r="O2370" s="1" t="s">
        <v>22</v>
      </c>
      <c r="P2370">
        <v>10</v>
      </c>
      <c r="Q2370">
        <v>54.1</v>
      </c>
      <c r="R2370">
        <v>1022.2</v>
      </c>
      <c r="S2370" s="1" t="s">
        <v>22</v>
      </c>
      <c r="T2370">
        <v>38.969720000000002</v>
      </c>
      <c r="U2370">
        <v>-77.385189999999994</v>
      </c>
      <c r="V2370" s="1" t="s">
        <v>222</v>
      </c>
      <c r="W2370" s="1" t="s">
        <v>22</v>
      </c>
      <c r="X2370" s="1" t="s">
        <v>22</v>
      </c>
      <c r="Y2370" s="1" t="s">
        <v>26</v>
      </c>
    </row>
    <row r="2371" spans="1:25" x14ac:dyDescent="0.25">
      <c r="A2371" s="1" t="s">
        <v>222</v>
      </c>
      <c r="B2371" s="2">
        <v>42548</v>
      </c>
      <c r="C2371">
        <v>64.599999999999994</v>
      </c>
      <c r="D2371">
        <v>85.9</v>
      </c>
      <c r="E2371">
        <v>74.900000000000006</v>
      </c>
      <c r="F2371">
        <v>65.099999999999994</v>
      </c>
      <c r="G2371">
        <v>72.7</v>
      </c>
      <c r="H2371">
        <v>90.2</v>
      </c>
      <c r="I2371">
        <v>12.3</v>
      </c>
      <c r="K2371">
        <v>184.04</v>
      </c>
      <c r="M2371">
        <v>0</v>
      </c>
      <c r="N2371">
        <v>0</v>
      </c>
      <c r="O2371" s="1" t="s">
        <v>22</v>
      </c>
      <c r="P2371">
        <v>10</v>
      </c>
      <c r="Q2371">
        <v>56</v>
      </c>
      <c r="R2371">
        <v>1017.2</v>
      </c>
      <c r="S2371" s="1" t="s">
        <v>67</v>
      </c>
      <c r="T2371">
        <v>38.969720000000002</v>
      </c>
      <c r="U2371">
        <v>-77.385189999999994</v>
      </c>
      <c r="V2371" s="1" t="s">
        <v>222</v>
      </c>
      <c r="W2371" s="1" t="s">
        <v>22</v>
      </c>
      <c r="X2371" s="1" t="s">
        <v>22</v>
      </c>
      <c r="Y2371" s="1" t="s">
        <v>26</v>
      </c>
    </row>
    <row r="2372" spans="1:25" x14ac:dyDescent="0.25">
      <c r="A2372" s="1" t="s">
        <v>222</v>
      </c>
      <c r="B2372" s="2">
        <v>42549</v>
      </c>
      <c r="C2372">
        <v>68.5</v>
      </c>
      <c r="D2372">
        <v>89.1</v>
      </c>
      <c r="E2372">
        <v>77.400000000000006</v>
      </c>
      <c r="F2372">
        <v>69.599999999999994</v>
      </c>
      <c r="G2372">
        <v>78.66</v>
      </c>
      <c r="H2372">
        <v>93.2</v>
      </c>
      <c r="I2372">
        <v>12.1</v>
      </c>
      <c r="K2372">
        <v>202.58</v>
      </c>
      <c r="M2372">
        <v>0.1</v>
      </c>
      <c r="N2372">
        <v>4.17</v>
      </c>
      <c r="O2372" s="1" t="s">
        <v>22</v>
      </c>
      <c r="P2372">
        <v>9.5</v>
      </c>
      <c r="Q2372">
        <v>73</v>
      </c>
      <c r="R2372">
        <v>1012.6</v>
      </c>
      <c r="S2372" s="1" t="s">
        <v>455</v>
      </c>
      <c r="T2372">
        <v>38.969720000000002</v>
      </c>
      <c r="U2372">
        <v>-77.385189999999994</v>
      </c>
      <c r="V2372" s="1" t="s">
        <v>222</v>
      </c>
      <c r="W2372" s="1" t="s">
        <v>22</v>
      </c>
      <c r="X2372" s="1" t="s">
        <v>22</v>
      </c>
      <c r="Y2372" s="1" t="s">
        <v>25</v>
      </c>
    </row>
    <row r="2373" spans="1:25" x14ac:dyDescent="0.25">
      <c r="A2373" s="1" t="s">
        <v>222</v>
      </c>
      <c r="B2373" s="2">
        <v>42550</v>
      </c>
      <c r="C2373">
        <v>65.3</v>
      </c>
      <c r="D2373">
        <v>79.900000000000006</v>
      </c>
      <c r="E2373">
        <v>72.900000000000006</v>
      </c>
      <c r="F2373">
        <v>58.4</v>
      </c>
      <c r="G2373">
        <v>63.29</v>
      </c>
      <c r="I2373">
        <v>16.5</v>
      </c>
      <c r="K2373">
        <v>317.22000000000003</v>
      </c>
      <c r="M2373">
        <v>0</v>
      </c>
      <c r="N2373">
        <v>0</v>
      </c>
      <c r="O2373" s="1" t="s">
        <v>22</v>
      </c>
      <c r="P2373">
        <v>10</v>
      </c>
      <c r="Q2373">
        <v>24.1</v>
      </c>
      <c r="R2373">
        <v>1014.1</v>
      </c>
      <c r="S2373" s="1" t="s">
        <v>22</v>
      </c>
      <c r="T2373">
        <v>38.969720000000002</v>
      </c>
      <c r="U2373">
        <v>-77.385189999999994</v>
      </c>
      <c r="V2373" s="1" t="s">
        <v>222</v>
      </c>
      <c r="W2373" s="1" t="s">
        <v>22</v>
      </c>
      <c r="X2373" s="1" t="s">
        <v>22</v>
      </c>
      <c r="Y2373" s="1" t="s">
        <v>28</v>
      </c>
    </row>
    <row r="2374" spans="1:25" x14ac:dyDescent="0.25">
      <c r="A2374" s="1" t="s">
        <v>222</v>
      </c>
      <c r="B2374" s="2">
        <v>42551</v>
      </c>
      <c r="C2374">
        <v>57.3</v>
      </c>
      <c r="D2374">
        <v>82.1</v>
      </c>
      <c r="E2374">
        <v>71.2</v>
      </c>
      <c r="F2374">
        <v>57.9</v>
      </c>
      <c r="G2374">
        <v>65.19</v>
      </c>
      <c r="H2374">
        <v>82.3</v>
      </c>
      <c r="I2374">
        <v>8.9</v>
      </c>
      <c r="K2374">
        <v>220.69</v>
      </c>
      <c r="M2374">
        <v>0</v>
      </c>
      <c r="N2374">
        <v>4.17</v>
      </c>
      <c r="O2374" s="1" t="s">
        <v>22</v>
      </c>
      <c r="P2374">
        <v>10</v>
      </c>
      <c r="Q2374">
        <v>50.6</v>
      </c>
      <c r="R2374">
        <v>1017.1</v>
      </c>
      <c r="S2374" s="1" t="s">
        <v>22</v>
      </c>
      <c r="T2374">
        <v>38.969720000000002</v>
      </c>
      <c r="U2374">
        <v>-77.385189999999994</v>
      </c>
      <c r="V2374" s="1" t="s">
        <v>222</v>
      </c>
      <c r="W2374" s="1" t="s">
        <v>22</v>
      </c>
      <c r="X2374" s="1" t="s">
        <v>22</v>
      </c>
      <c r="Y2374" s="1" t="s">
        <v>26</v>
      </c>
    </row>
    <row r="2375" spans="1:25" x14ac:dyDescent="0.25">
      <c r="A2375" s="1" t="s">
        <v>222</v>
      </c>
      <c r="B2375" s="2">
        <v>42552</v>
      </c>
      <c r="C2375">
        <v>64.2</v>
      </c>
      <c r="D2375">
        <v>88.1</v>
      </c>
      <c r="E2375">
        <v>75.7</v>
      </c>
      <c r="F2375">
        <v>66.2</v>
      </c>
      <c r="G2375">
        <v>74.17</v>
      </c>
      <c r="H2375">
        <v>91.3</v>
      </c>
      <c r="I2375">
        <v>10.3</v>
      </c>
      <c r="K2375">
        <v>208.53</v>
      </c>
      <c r="M2375">
        <v>0</v>
      </c>
      <c r="N2375">
        <v>8.33</v>
      </c>
      <c r="O2375" s="1" t="s">
        <v>22</v>
      </c>
      <c r="P2375">
        <v>10</v>
      </c>
      <c r="Q2375">
        <v>59.9</v>
      </c>
      <c r="R2375">
        <v>1013.7</v>
      </c>
      <c r="S2375" s="1" t="s">
        <v>67</v>
      </c>
      <c r="T2375">
        <v>38.969720000000002</v>
      </c>
      <c r="U2375">
        <v>-77.385189999999994</v>
      </c>
      <c r="V2375" s="1" t="s">
        <v>222</v>
      </c>
      <c r="W2375" s="1" t="s">
        <v>22</v>
      </c>
      <c r="X2375" s="1" t="s">
        <v>22</v>
      </c>
      <c r="Y2375" s="1" t="s">
        <v>26</v>
      </c>
    </row>
    <row r="2376" spans="1:25" x14ac:dyDescent="0.25">
      <c r="A2376" s="1" t="s">
        <v>222</v>
      </c>
      <c r="B2376" s="2">
        <v>42553</v>
      </c>
      <c r="C2376">
        <v>68.7</v>
      </c>
      <c r="D2376">
        <v>78.900000000000006</v>
      </c>
      <c r="E2376">
        <v>72.900000000000006</v>
      </c>
      <c r="F2376">
        <v>54.8</v>
      </c>
      <c r="G2376">
        <v>54.89</v>
      </c>
      <c r="I2376">
        <v>17.7</v>
      </c>
      <c r="K2376">
        <v>281.48</v>
      </c>
      <c r="M2376">
        <v>0</v>
      </c>
      <c r="N2376">
        <v>0</v>
      </c>
      <c r="O2376" s="1" t="s">
        <v>22</v>
      </c>
      <c r="P2376">
        <v>10</v>
      </c>
      <c r="Q2376">
        <v>56.2</v>
      </c>
      <c r="R2376">
        <v>1017.8</v>
      </c>
      <c r="S2376" s="1" t="s">
        <v>22</v>
      </c>
      <c r="T2376">
        <v>38.969720000000002</v>
      </c>
      <c r="U2376">
        <v>-77.385189999999994</v>
      </c>
      <c r="V2376" s="1" t="s">
        <v>222</v>
      </c>
      <c r="W2376" s="1" t="s">
        <v>22</v>
      </c>
      <c r="X2376" s="1" t="s">
        <v>22</v>
      </c>
      <c r="Y2376" s="1" t="s">
        <v>26</v>
      </c>
    </row>
    <row r="2377" spans="1:25" x14ac:dyDescent="0.25">
      <c r="A2377" s="1" t="s">
        <v>222</v>
      </c>
      <c r="B2377" s="2">
        <v>42554</v>
      </c>
      <c r="C2377">
        <v>64.3</v>
      </c>
      <c r="D2377">
        <v>72</v>
      </c>
      <c r="E2377">
        <v>68</v>
      </c>
      <c r="F2377">
        <v>60</v>
      </c>
      <c r="G2377">
        <v>76.349999999999994</v>
      </c>
      <c r="I2377">
        <v>6.8</v>
      </c>
      <c r="K2377">
        <v>186.14</v>
      </c>
      <c r="M2377">
        <v>0</v>
      </c>
      <c r="N2377">
        <v>8.33</v>
      </c>
      <c r="O2377" s="1" t="s">
        <v>22</v>
      </c>
      <c r="P2377">
        <v>9.9</v>
      </c>
      <c r="Q2377">
        <v>93.7</v>
      </c>
      <c r="R2377">
        <v>1019.9</v>
      </c>
      <c r="S2377" s="1" t="s">
        <v>89</v>
      </c>
      <c r="T2377">
        <v>38.969720000000002</v>
      </c>
      <c r="U2377">
        <v>-77.385189999999994</v>
      </c>
      <c r="V2377" s="1" t="s">
        <v>222</v>
      </c>
      <c r="W2377" s="1" t="s">
        <v>22</v>
      </c>
      <c r="X2377" s="1" t="s">
        <v>22</v>
      </c>
      <c r="Y2377" s="1" t="s">
        <v>23</v>
      </c>
    </row>
    <row r="2378" spans="1:25" x14ac:dyDescent="0.25">
      <c r="A2378" s="1" t="s">
        <v>222</v>
      </c>
      <c r="B2378" s="2">
        <v>42555</v>
      </c>
      <c r="C2378">
        <v>66.099999999999994</v>
      </c>
      <c r="D2378">
        <v>71.8</v>
      </c>
      <c r="E2378">
        <v>68.599999999999994</v>
      </c>
      <c r="F2378">
        <v>66.599999999999994</v>
      </c>
      <c r="G2378">
        <v>93.1</v>
      </c>
      <c r="I2378">
        <v>11</v>
      </c>
      <c r="K2378">
        <v>172.91</v>
      </c>
      <c r="M2378">
        <v>0.3</v>
      </c>
      <c r="N2378">
        <v>25</v>
      </c>
      <c r="O2378" s="1" t="s">
        <v>22</v>
      </c>
      <c r="P2378">
        <v>8.9</v>
      </c>
      <c r="Q2378">
        <v>97.7</v>
      </c>
      <c r="R2378">
        <v>1017.1</v>
      </c>
      <c r="S2378" s="1" t="s">
        <v>68</v>
      </c>
      <c r="T2378">
        <v>38.969720000000002</v>
      </c>
      <c r="U2378">
        <v>-77.385189999999994</v>
      </c>
      <c r="V2378" s="1" t="s">
        <v>222</v>
      </c>
      <c r="W2378" s="1" t="s">
        <v>22</v>
      </c>
      <c r="X2378" s="1" t="s">
        <v>22</v>
      </c>
      <c r="Y2378" s="1" t="s">
        <v>24</v>
      </c>
    </row>
    <row r="2379" spans="1:25" x14ac:dyDescent="0.25">
      <c r="A2379" s="1" t="s">
        <v>222</v>
      </c>
      <c r="B2379" s="2">
        <v>42556</v>
      </c>
      <c r="C2379">
        <v>71.099999999999994</v>
      </c>
      <c r="D2379">
        <v>88.9</v>
      </c>
      <c r="E2379">
        <v>79.599999999999994</v>
      </c>
      <c r="F2379">
        <v>70.599999999999994</v>
      </c>
      <c r="G2379">
        <v>76.11</v>
      </c>
      <c r="H2379">
        <v>94.6</v>
      </c>
      <c r="I2379">
        <v>14</v>
      </c>
      <c r="K2379">
        <v>255.75</v>
      </c>
      <c r="M2379">
        <v>0.7</v>
      </c>
      <c r="N2379">
        <v>29.17</v>
      </c>
      <c r="O2379" s="1" t="s">
        <v>22</v>
      </c>
      <c r="P2379">
        <v>8.4</v>
      </c>
      <c r="Q2379">
        <v>85.5</v>
      </c>
      <c r="R2379">
        <v>1011</v>
      </c>
      <c r="S2379" s="1" t="s">
        <v>230</v>
      </c>
      <c r="T2379">
        <v>38.969720000000002</v>
      </c>
      <c r="U2379">
        <v>-77.385189999999994</v>
      </c>
      <c r="V2379" s="1" t="s">
        <v>222</v>
      </c>
      <c r="W2379" s="1" t="s">
        <v>22</v>
      </c>
      <c r="X2379" s="1" t="s">
        <v>22</v>
      </c>
      <c r="Y2379" s="1" t="s">
        <v>24</v>
      </c>
    </row>
    <row r="2380" spans="1:25" x14ac:dyDescent="0.25">
      <c r="A2380" s="1" t="s">
        <v>222</v>
      </c>
      <c r="B2380" s="2">
        <v>42557</v>
      </c>
      <c r="C2380">
        <v>72.099999999999994</v>
      </c>
      <c r="D2380">
        <v>91.1</v>
      </c>
      <c r="E2380">
        <v>81.7</v>
      </c>
      <c r="F2380">
        <v>70.2</v>
      </c>
      <c r="G2380">
        <v>70.87</v>
      </c>
      <c r="H2380">
        <v>94.4</v>
      </c>
      <c r="I2380">
        <v>10.5</v>
      </c>
      <c r="K2380">
        <v>276.45</v>
      </c>
      <c r="M2380">
        <v>0</v>
      </c>
      <c r="N2380">
        <v>0</v>
      </c>
      <c r="O2380" s="1" t="s">
        <v>22</v>
      </c>
      <c r="P2380">
        <v>9.8000000000000007</v>
      </c>
      <c r="Q2380">
        <v>50.1</v>
      </c>
      <c r="R2380">
        <v>1011.9</v>
      </c>
      <c r="S2380" s="1" t="s">
        <v>61</v>
      </c>
      <c r="T2380">
        <v>38.969720000000002</v>
      </c>
      <c r="U2380">
        <v>-77.385189999999994</v>
      </c>
      <c r="V2380" s="1" t="s">
        <v>222</v>
      </c>
      <c r="W2380" s="1" t="s">
        <v>22</v>
      </c>
      <c r="X2380" s="1" t="s">
        <v>22</v>
      </c>
      <c r="Y2380" s="1" t="s">
        <v>26</v>
      </c>
    </row>
    <row r="2381" spans="1:25" x14ac:dyDescent="0.25">
      <c r="A2381" s="1" t="s">
        <v>222</v>
      </c>
      <c r="B2381" s="2">
        <v>42558</v>
      </c>
      <c r="C2381">
        <v>72</v>
      </c>
      <c r="D2381">
        <v>88.2</v>
      </c>
      <c r="E2381">
        <v>81.8</v>
      </c>
      <c r="F2381">
        <v>70.400000000000006</v>
      </c>
      <c r="G2381">
        <v>70.23</v>
      </c>
      <c r="H2381">
        <v>93.3</v>
      </c>
      <c r="I2381">
        <v>12.4</v>
      </c>
      <c r="K2381">
        <v>275.33</v>
      </c>
      <c r="M2381">
        <v>0</v>
      </c>
      <c r="N2381">
        <v>0</v>
      </c>
      <c r="O2381" s="1" t="s">
        <v>22</v>
      </c>
      <c r="P2381">
        <v>9.6999999999999993</v>
      </c>
      <c r="Q2381">
        <v>52.8</v>
      </c>
      <c r="R2381">
        <v>1009.9</v>
      </c>
      <c r="S2381" s="1" t="s">
        <v>77</v>
      </c>
      <c r="T2381">
        <v>38.969720000000002</v>
      </c>
      <c r="U2381">
        <v>-77.385189999999994</v>
      </c>
      <c r="V2381" s="1" t="s">
        <v>222</v>
      </c>
      <c r="W2381" s="1" t="s">
        <v>22</v>
      </c>
      <c r="X2381" s="1" t="s">
        <v>22</v>
      </c>
      <c r="Y2381" s="1" t="s">
        <v>26</v>
      </c>
    </row>
    <row r="2382" spans="1:25" x14ac:dyDescent="0.25">
      <c r="A2382" s="1" t="s">
        <v>222</v>
      </c>
      <c r="B2382" s="2">
        <v>42559</v>
      </c>
      <c r="C2382">
        <v>70.7</v>
      </c>
      <c r="D2382">
        <v>88.1</v>
      </c>
      <c r="E2382">
        <v>80.8</v>
      </c>
      <c r="F2382">
        <v>69.3</v>
      </c>
      <c r="G2382">
        <v>68.84</v>
      </c>
      <c r="H2382">
        <v>94.1</v>
      </c>
      <c r="I2382">
        <v>17</v>
      </c>
      <c r="J2382">
        <v>29.8</v>
      </c>
      <c r="K2382">
        <v>275.43</v>
      </c>
      <c r="M2382">
        <v>0</v>
      </c>
      <c r="N2382">
        <v>4.17</v>
      </c>
      <c r="O2382" s="1" t="s">
        <v>22</v>
      </c>
      <c r="P2382">
        <v>9.8000000000000007</v>
      </c>
      <c r="Q2382">
        <v>45.4</v>
      </c>
      <c r="R2382">
        <v>1009.4</v>
      </c>
      <c r="S2382" s="1" t="s">
        <v>205</v>
      </c>
      <c r="T2382">
        <v>38.969720000000002</v>
      </c>
      <c r="U2382">
        <v>-77.385189999999994</v>
      </c>
      <c r="V2382" s="1" t="s">
        <v>222</v>
      </c>
      <c r="W2382" s="1" t="s">
        <v>22</v>
      </c>
      <c r="X2382" s="1" t="s">
        <v>22</v>
      </c>
      <c r="Y2382" s="1" t="s">
        <v>26</v>
      </c>
    </row>
    <row r="2383" spans="1:25" x14ac:dyDescent="0.25">
      <c r="A2383" s="1" t="s">
        <v>222</v>
      </c>
      <c r="B2383" s="2">
        <v>42560</v>
      </c>
      <c r="C2383">
        <v>73.099999999999994</v>
      </c>
      <c r="D2383">
        <v>89.8</v>
      </c>
      <c r="E2383">
        <v>81.5</v>
      </c>
      <c r="F2383">
        <v>65.599999999999994</v>
      </c>
      <c r="G2383">
        <v>60.75</v>
      </c>
      <c r="H2383">
        <v>91.1</v>
      </c>
      <c r="I2383">
        <v>13.9</v>
      </c>
      <c r="K2383">
        <v>302.64</v>
      </c>
      <c r="M2383">
        <v>0</v>
      </c>
      <c r="N2383">
        <v>0</v>
      </c>
      <c r="O2383" s="1" t="s">
        <v>22</v>
      </c>
      <c r="P2383">
        <v>10</v>
      </c>
      <c r="Q2383">
        <v>53.7</v>
      </c>
      <c r="R2383">
        <v>1009.3</v>
      </c>
      <c r="S2383" s="1" t="s">
        <v>22</v>
      </c>
      <c r="T2383">
        <v>38.969720000000002</v>
      </c>
      <c r="U2383">
        <v>-77.385189999999994</v>
      </c>
      <c r="V2383" s="1" t="s">
        <v>222</v>
      </c>
      <c r="W2383" s="1" t="s">
        <v>22</v>
      </c>
      <c r="X2383" s="1" t="s">
        <v>22</v>
      </c>
      <c r="Y2383" s="1" t="s">
        <v>26</v>
      </c>
    </row>
    <row r="2384" spans="1:25" x14ac:dyDescent="0.25">
      <c r="A2384" s="1" t="s">
        <v>222</v>
      </c>
      <c r="B2384" s="2">
        <v>42561</v>
      </c>
      <c r="C2384">
        <v>70</v>
      </c>
      <c r="D2384">
        <v>84.9</v>
      </c>
      <c r="E2384">
        <v>77.3</v>
      </c>
      <c r="F2384">
        <v>59.9</v>
      </c>
      <c r="G2384">
        <v>55.73</v>
      </c>
      <c r="H2384">
        <v>84.4</v>
      </c>
      <c r="I2384">
        <v>18.399999999999999</v>
      </c>
      <c r="K2384">
        <v>294.04000000000002</v>
      </c>
      <c r="M2384">
        <v>0</v>
      </c>
      <c r="N2384">
        <v>0</v>
      </c>
      <c r="O2384" s="1" t="s">
        <v>22</v>
      </c>
      <c r="P2384">
        <v>10</v>
      </c>
      <c r="Q2384">
        <v>60.9</v>
      </c>
      <c r="R2384">
        <v>1013.8</v>
      </c>
      <c r="S2384" s="1" t="s">
        <v>22</v>
      </c>
      <c r="T2384">
        <v>38.969720000000002</v>
      </c>
      <c r="U2384">
        <v>-77.385189999999994</v>
      </c>
      <c r="V2384" s="1" t="s">
        <v>222</v>
      </c>
      <c r="W2384" s="1" t="s">
        <v>22</v>
      </c>
      <c r="X2384" s="1" t="s">
        <v>22</v>
      </c>
      <c r="Y2384" s="1" t="s">
        <v>26</v>
      </c>
    </row>
    <row r="2385" spans="1:25" x14ac:dyDescent="0.25">
      <c r="A2385" s="1" t="s">
        <v>222</v>
      </c>
      <c r="B2385" s="2">
        <v>42562</v>
      </c>
      <c r="C2385">
        <v>63.3</v>
      </c>
      <c r="D2385">
        <v>86.2</v>
      </c>
      <c r="E2385">
        <v>75.5</v>
      </c>
      <c r="F2385">
        <v>58.3</v>
      </c>
      <c r="G2385">
        <v>58.27</v>
      </c>
      <c r="H2385">
        <v>84.4</v>
      </c>
      <c r="I2385">
        <v>8.6</v>
      </c>
      <c r="K2385">
        <v>249.86</v>
      </c>
      <c r="M2385">
        <v>0</v>
      </c>
      <c r="N2385">
        <v>0</v>
      </c>
      <c r="O2385" s="1" t="s">
        <v>22</v>
      </c>
      <c r="P2385">
        <v>10</v>
      </c>
      <c r="Q2385">
        <v>32.299999999999997</v>
      </c>
      <c r="R2385">
        <v>1018.4</v>
      </c>
      <c r="S2385" s="1" t="s">
        <v>22</v>
      </c>
      <c r="T2385">
        <v>38.969720000000002</v>
      </c>
      <c r="U2385">
        <v>-77.385189999999994</v>
      </c>
      <c r="V2385" s="1" t="s">
        <v>222</v>
      </c>
      <c r="W2385" s="1" t="s">
        <v>22</v>
      </c>
      <c r="X2385" s="1" t="s">
        <v>22</v>
      </c>
      <c r="Y2385" s="1" t="s">
        <v>26</v>
      </c>
    </row>
    <row r="2386" spans="1:25" x14ac:dyDescent="0.25">
      <c r="A2386" s="1" t="s">
        <v>222</v>
      </c>
      <c r="B2386" s="2">
        <v>42563</v>
      </c>
      <c r="C2386">
        <v>66.900000000000006</v>
      </c>
      <c r="D2386">
        <v>85</v>
      </c>
      <c r="E2386">
        <v>77</v>
      </c>
      <c r="F2386">
        <v>66.900000000000006</v>
      </c>
      <c r="G2386">
        <v>72.06</v>
      </c>
      <c r="H2386">
        <v>89.1</v>
      </c>
      <c r="I2386">
        <v>13.8</v>
      </c>
      <c r="K2386">
        <v>161.76</v>
      </c>
      <c r="M2386">
        <v>0</v>
      </c>
      <c r="N2386">
        <v>0</v>
      </c>
      <c r="O2386" s="1" t="s">
        <v>22</v>
      </c>
      <c r="P2386">
        <v>10</v>
      </c>
      <c r="Q2386">
        <v>63</v>
      </c>
      <c r="R2386">
        <v>1018.3</v>
      </c>
      <c r="S2386" s="1" t="s">
        <v>22</v>
      </c>
      <c r="T2386">
        <v>38.969720000000002</v>
      </c>
      <c r="U2386">
        <v>-77.385189999999994</v>
      </c>
      <c r="V2386" s="1" t="s">
        <v>222</v>
      </c>
      <c r="W2386" s="1" t="s">
        <v>22</v>
      </c>
      <c r="X2386" s="1" t="s">
        <v>22</v>
      </c>
      <c r="Y2386" s="1" t="s">
        <v>26</v>
      </c>
    </row>
    <row r="2387" spans="1:25" x14ac:dyDescent="0.25">
      <c r="A2387" s="1" t="s">
        <v>222</v>
      </c>
      <c r="B2387" s="2">
        <v>42564</v>
      </c>
      <c r="C2387">
        <v>74.900000000000006</v>
      </c>
      <c r="D2387">
        <v>90.9</v>
      </c>
      <c r="E2387">
        <v>81.3</v>
      </c>
      <c r="F2387">
        <v>70.599999999999994</v>
      </c>
      <c r="G2387">
        <v>71.38</v>
      </c>
      <c r="H2387">
        <v>95.9</v>
      </c>
      <c r="I2387">
        <v>7.7</v>
      </c>
      <c r="K2387">
        <v>190.09</v>
      </c>
      <c r="M2387">
        <v>0</v>
      </c>
      <c r="N2387">
        <v>4.17</v>
      </c>
      <c r="O2387" s="1" t="s">
        <v>22</v>
      </c>
      <c r="P2387">
        <v>10</v>
      </c>
      <c r="Q2387">
        <v>73.8</v>
      </c>
      <c r="R2387">
        <v>1016.1</v>
      </c>
      <c r="S2387" s="1" t="s">
        <v>150</v>
      </c>
      <c r="T2387">
        <v>38.969720000000002</v>
      </c>
      <c r="U2387">
        <v>-77.385189999999994</v>
      </c>
      <c r="V2387" s="1" t="s">
        <v>222</v>
      </c>
      <c r="W2387" s="1" t="s">
        <v>22</v>
      </c>
      <c r="X2387" s="1" t="s">
        <v>22</v>
      </c>
      <c r="Y2387" s="1" t="s">
        <v>26</v>
      </c>
    </row>
    <row r="2388" spans="1:25" x14ac:dyDescent="0.25">
      <c r="A2388" s="1" t="s">
        <v>222</v>
      </c>
      <c r="B2388" s="2">
        <v>42565</v>
      </c>
      <c r="C2388">
        <v>72.2</v>
      </c>
      <c r="D2388">
        <v>95.2</v>
      </c>
      <c r="E2388">
        <v>83.8</v>
      </c>
      <c r="F2388">
        <v>69.8</v>
      </c>
      <c r="G2388">
        <v>65.88</v>
      </c>
      <c r="H2388">
        <v>101.3</v>
      </c>
      <c r="I2388">
        <v>13.3</v>
      </c>
      <c r="K2388">
        <v>204.58</v>
      </c>
      <c r="M2388">
        <v>0</v>
      </c>
      <c r="N2388">
        <v>0</v>
      </c>
      <c r="O2388" s="1" t="s">
        <v>22</v>
      </c>
      <c r="P2388">
        <v>9.9</v>
      </c>
      <c r="Q2388">
        <v>55.5</v>
      </c>
      <c r="R2388">
        <v>1013</v>
      </c>
      <c r="S2388" s="1" t="s">
        <v>22</v>
      </c>
      <c r="T2388">
        <v>38.969720000000002</v>
      </c>
      <c r="U2388">
        <v>-77.385189999999994</v>
      </c>
      <c r="V2388" s="1" t="s">
        <v>222</v>
      </c>
      <c r="W2388" s="1" t="s">
        <v>22</v>
      </c>
      <c r="X2388" s="1" t="s">
        <v>22</v>
      </c>
      <c r="Y2388" s="1" t="s">
        <v>26</v>
      </c>
    </row>
    <row r="2389" spans="1:25" x14ac:dyDescent="0.25">
      <c r="A2389" s="1" t="s">
        <v>222</v>
      </c>
      <c r="B2389" s="2">
        <v>42566</v>
      </c>
      <c r="C2389">
        <v>70.5</v>
      </c>
      <c r="D2389">
        <v>88.1</v>
      </c>
      <c r="E2389">
        <v>80.8</v>
      </c>
      <c r="F2389">
        <v>66.8</v>
      </c>
      <c r="G2389">
        <v>63.89</v>
      </c>
      <c r="H2389">
        <v>91.1</v>
      </c>
      <c r="I2389">
        <v>12.6</v>
      </c>
      <c r="K2389">
        <v>250.35</v>
      </c>
      <c r="M2389">
        <v>0</v>
      </c>
      <c r="N2389">
        <v>0</v>
      </c>
      <c r="O2389" s="1" t="s">
        <v>22</v>
      </c>
      <c r="P2389">
        <v>10</v>
      </c>
      <c r="Q2389">
        <v>62.3</v>
      </c>
      <c r="R2389">
        <v>1013.7</v>
      </c>
      <c r="S2389" s="1" t="s">
        <v>22</v>
      </c>
      <c r="T2389">
        <v>38.969720000000002</v>
      </c>
      <c r="U2389">
        <v>-77.385189999999994</v>
      </c>
      <c r="V2389" s="1" t="s">
        <v>222</v>
      </c>
      <c r="W2389" s="1" t="s">
        <v>22</v>
      </c>
      <c r="X2389" s="1" t="s">
        <v>22</v>
      </c>
      <c r="Y2389" s="1" t="s">
        <v>26</v>
      </c>
    </row>
    <row r="2390" spans="1:25" x14ac:dyDescent="0.25">
      <c r="A2390" s="1" t="s">
        <v>222</v>
      </c>
      <c r="B2390" s="2">
        <v>42567</v>
      </c>
      <c r="C2390">
        <v>68.5</v>
      </c>
      <c r="D2390">
        <v>89.8</v>
      </c>
      <c r="E2390">
        <v>77.099999999999994</v>
      </c>
      <c r="F2390">
        <v>66.2</v>
      </c>
      <c r="G2390">
        <v>72.260000000000005</v>
      </c>
      <c r="H2390">
        <v>92.2</v>
      </c>
      <c r="I2390">
        <v>12.8</v>
      </c>
      <c r="J2390">
        <v>41.4</v>
      </c>
      <c r="K2390">
        <v>228.21</v>
      </c>
      <c r="M2390">
        <v>0.2</v>
      </c>
      <c r="N2390">
        <v>12.5</v>
      </c>
      <c r="O2390" s="1" t="s">
        <v>22</v>
      </c>
      <c r="P2390">
        <v>9.6999999999999993</v>
      </c>
      <c r="Q2390">
        <v>60.4</v>
      </c>
      <c r="R2390">
        <v>1016.8</v>
      </c>
      <c r="S2390" s="1" t="s">
        <v>156</v>
      </c>
      <c r="T2390">
        <v>38.969720000000002</v>
      </c>
      <c r="U2390">
        <v>-77.385189999999994</v>
      </c>
      <c r="V2390" s="1" t="s">
        <v>222</v>
      </c>
      <c r="W2390" s="1" t="s">
        <v>22</v>
      </c>
      <c r="X2390" s="1" t="s">
        <v>22</v>
      </c>
      <c r="Y2390" s="1" t="s">
        <v>25</v>
      </c>
    </row>
    <row r="2391" spans="1:25" x14ac:dyDescent="0.25">
      <c r="A2391" s="1" t="s">
        <v>222</v>
      </c>
      <c r="B2391" s="2">
        <v>42568</v>
      </c>
      <c r="C2391">
        <v>65.3</v>
      </c>
      <c r="D2391">
        <v>89.8</v>
      </c>
      <c r="E2391">
        <v>78</v>
      </c>
      <c r="F2391">
        <v>65.7</v>
      </c>
      <c r="G2391">
        <v>70.23</v>
      </c>
      <c r="H2391">
        <v>90.7</v>
      </c>
      <c r="I2391">
        <v>10.5</v>
      </c>
      <c r="K2391">
        <v>248.76</v>
      </c>
      <c r="M2391">
        <v>0</v>
      </c>
      <c r="N2391">
        <v>0</v>
      </c>
      <c r="O2391" s="1" t="s">
        <v>22</v>
      </c>
      <c r="P2391">
        <v>9.3000000000000007</v>
      </c>
      <c r="Q2391">
        <v>46.4</v>
      </c>
      <c r="R2391">
        <v>1020.2</v>
      </c>
      <c r="S2391" s="1" t="s">
        <v>77</v>
      </c>
      <c r="T2391">
        <v>38.969720000000002</v>
      </c>
      <c r="U2391">
        <v>-77.385189999999994</v>
      </c>
      <c r="V2391" s="1" t="s">
        <v>222</v>
      </c>
      <c r="W2391" s="1" t="s">
        <v>22</v>
      </c>
      <c r="X2391" s="1" t="s">
        <v>22</v>
      </c>
      <c r="Y2391" s="1" t="s">
        <v>26</v>
      </c>
    </row>
    <row r="2392" spans="1:25" x14ac:dyDescent="0.25">
      <c r="A2392" s="1" t="s">
        <v>222</v>
      </c>
      <c r="B2392" s="2">
        <v>42569</v>
      </c>
      <c r="C2392">
        <v>71.900000000000006</v>
      </c>
      <c r="D2392">
        <v>93.9</v>
      </c>
      <c r="E2392">
        <v>79.599999999999994</v>
      </c>
      <c r="F2392">
        <v>69.3</v>
      </c>
      <c r="G2392">
        <v>73.92</v>
      </c>
      <c r="H2392">
        <v>98</v>
      </c>
      <c r="I2392">
        <v>23.3</v>
      </c>
      <c r="J2392">
        <v>39.1</v>
      </c>
      <c r="K2392">
        <v>215.78</v>
      </c>
      <c r="M2392">
        <v>0.2</v>
      </c>
      <c r="N2392">
        <v>8.33</v>
      </c>
      <c r="O2392" s="1" t="s">
        <v>22</v>
      </c>
      <c r="P2392">
        <v>9.8000000000000007</v>
      </c>
      <c r="Q2392">
        <v>64.5</v>
      </c>
      <c r="R2392">
        <v>1019.7</v>
      </c>
      <c r="S2392" s="1" t="s">
        <v>456</v>
      </c>
      <c r="T2392">
        <v>38.969720000000002</v>
      </c>
      <c r="U2392">
        <v>-77.385189999999994</v>
      </c>
      <c r="V2392" s="1" t="s">
        <v>222</v>
      </c>
      <c r="W2392" s="1" t="s">
        <v>22</v>
      </c>
      <c r="X2392" s="1" t="s">
        <v>22</v>
      </c>
      <c r="Y2392" s="1" t="s">
        <v>25</v>
      </c>
    </row>
    <row r="2393" spans="1:25" x14ac:dyDescent="0.25">
      <c r="A2393" s="1" t="s">
        <v>222</v>
      </c>
      <c r="B2393" s="2">
        <v>42570</v>
      </c>
      <c r="C2393">
        <v>70.2</v>
      </c>
      <c r="D2393">
        <v>89</v>
      </c>
      <c r="E2393">
        <v>79.599999999999994</v>
      </c>
      <c r="F2393">
        <v>67</v>
      </c>
      <c r="G2393">
        <v>68.69</v>
      </c>
      <c r="H2393">
        <v>90.2</v>
      </c>
      <c r="I2393">
        <v>7.8</v>
      </c>
      <c r="K2393">
        <v>270.95999999999998</v>
      </c>
      <c r="M2393">
        <v>0</v>
      </c>
      <c r="N2393">
        <v>4.17</v>
      </c>
      <c r="O2393" s="1" t="s">
        <v>22</v>
      </c>
      <c r="P2393">
        <v>10</v>
      </c>
      <c r="Q2393">
        <v>50</v>
      </c>
      <c r="R2393">
        <v>1019.9</v>
      </c>
      <c r="S2393" s="1" t="s">
        <v>150</v>
      </c>
      <c r="T2393">
        <v>38.969720000000002</v>
      </c>
      <c r="U2393">
        <v>-77.385189999999994</v>
      </c>
      <c r="V2393" s="1" t="s">
        <v>222</v>
      </c>
      <c r="W2393" s="1" t="s">
        <v>22</v>
      </c>
      <c r="X2393" s="1" t="s">
        <v>22</v>
      </c>
      <c r="Y2393" s="1" t="s">
        <v>26</v>
      </c>
    </row>
    <row r="2394" spans="1:25" x14ac:dyDescent="0.25">
      <c r="A2394" s="1" t="s">
        <v>222</v>
      </c>
      <c r="B2394" s="2">
        <v>42571</v>
      </c>
      <c r="C2394">
        <v>69</v>
      </c>
      <c r="D2394">
        <v>85.9</v>
      </c>
      <c r="E2394">
        <v>77.400000000000006</v>
      </c>
      <c r="F2394">
        <v>60.3</v>
      </c>
      <c r="G2394">
        <v>59.44</v>
      </c>
      <c r="H2394">
        <v>83.9</v>
      </c>
      <c r="I2394">
        <v>12.5</v>
      </c>
      <c r="K2394">
        <v>197.11</v>
      </c>
      <c r="M2394">
        <v>0</v>
      </c>
      <c r="N2394">
        <v>0</v>
      </c>
      <c r="O2394" s="1" t="s">
        <v>22</v>
      </c>
      <c r="P2394">
        <v>10</v>
      </c>
      <c r="Q2394">
        <v>42.1</v>
      </c>
      <c r="R2394">
        <v>1021.7</v>
      </c>
      <c r="S2394" s="1" t="s">
        <v>22</v>
      </c>
      <c r="T2394">
        <v>38.969720000000002</v>
      </c>
      <c r="U2394">
        <v>-77.385189999999994</v>
      </c>
      <c r="V2394" s="1" t="s">
        <v>222</v>
      </c>
      <c r="W2394" s="1" t="s">
        <v>22</v>
      </c>
      <c r="X2394" s="1" t="s">
        <v>22</v>
      </c>
      <c r="Y2394" s="1" t="s">
        <v>26</v>
      </c>
    </row>
    <row r="2395" spans="1:25" x14ac:dyDescent="0.25">
      <c r="A2395" s="1" t="s">
        <v>222</v>
      </c>
      <c r="B2395" s="2">
        <v>42572</v>
      </c>
      <c r="C2395">
        <v>60.5</v>
      </c>
      <c r="D2395">
        <v>89</v>
      </c>
      <c r="E2395">
        <v>76.5</v>
      </c>
      <c r="F2395">
        <v>60.7</v>
      </c>
      <c r="G2395">
        <v>62.11</v>
      </c>
      <c r="H2395">
        <v>88.1</v>
      </c>
      <c r="I2395">
        <v>10.4</v>
      </c>
      <c r="K2395">
        <v>232.38</v>
      </c>
      <c r="M2395">
        <v>0</v>
      </c>
      <c r="N2395">
        <v>0</v>
      </c>
      <c r="O2395" s="1" t="s">
        <v>22</v>
      </c>
      <c r="P2395">
        <v>10</v>
      </c>
      <c r="Q2395">
        <v>30.2</v>
      </c>
      <c r="R2395">
        <v>1020.7</v>
      </c>
      <c r="S2395" s="1" t="s">
        <v>63</v>
      </c>
      <c r="T2395">
        <v>38.969720000000002</v>
      </c>
      <c r="U2395">
        <v>-77.385189999999994</v>
      </c>
      <c r="V2395" s="1" t="s">
        <v>222</v>
      </c>
      <c r="W2395" s="1" t="s">
        <v>22</v>
      </c>
      <c r="X2395" s="1" t="s">
        <v>22</v>
      </c>
      <c r="Y2395" s="1" t="s">
        <v>26</v>
      </c>
    </row>
    <row r="2396" spans="1:25" x14ac:dyDescent="0.25">
      <c r="A2396" s="1" t="s">
        <v>222</v>
      </c>
      <c r="B2396" s="2">
        <v>42573</v>
      </c>
      <c r="C2396">
        <v>69.5</v>
      </c>
      <c r="D2396">
        <v>92.9</v>
      </c>
      <c r="E2396">
        <v>81.400000000000006</v>
      </c>
      <c r="F2396">
        <v>68.400000000000006</v>
      </c>
      <c r="G2396">
        <v>67.31</v>
      </c>
      <c r="H2396">
        <v>97.8</v>
      </c>
      <c r="I2396">
        <v>10.4</v>
      </c>
      <c r="K2396">
        <v>221.13</v>
      </c>
      <c r="M2396">
        <v>0</v>
      </c>
      <c r="N2396">
        <v>0</v>
      </c>
      <c r="O2396" s="1" t="s">
        <v>22</v>
      </c>
      <c r="P2396">
        <v>9.9</v>
      </c>
      <c r="Q2396">
        <v>61.9</v>
      </c>
      <c r="R2396">
        <v>1015.6</v>
      </c>
      <c r="S2396" s="1" t="s">
        <v>22</v>
      </c>
      <c r="T2396">
        <v>38.969720000000002</v>
      </c>
      <c r="U2396">
        <v>-77.385189999999994</v>
      </c>
      <c r="V2396" s="1" t="s">
        <v>222</v>
      </c>
      <c r="W2396" s="1" t="s">
        <v>22</v>
      </c>
      <c r="X2396" s="1" t="s">
        <v>22</v>
      </c>
      <c r="Y2396" s="1" t="s">
        <v>26</v>
      </c>
    </row>
    <row r="2397" spans="1:25" x14ac:dyDescent="0.25">
      <c r="A2397" s="1" t="s">
        <v>222</v>
      </c>
      <c r="B2397" s="2">
        <v>42574</v>
      </c>
      <c r="C2397">
        <v>71.599999999999994</v>
      </c>
      <c r="D2397">
        <v>97.7</v>
      </c>
      <c r="E2397">
        <v>84.6</v>
      </c>
      <c r="F2397">
        <v>70.2</v>
      </c>
      <c r="G2397">
        <v>65.39</v>
      </c>
      <c r="H2397">
        <v>102.8</v>
      </c>
      <c r="I2397">
        <v>13.3</v>
      </c>
      <c r="K2397">
        <v>263.23</v>
      </c>
      <c r="M2397">
        <v>0</v>
      </c>
      <c r="N2397">
        <v>4.17</v>
      </c>
      <c r="O2397" s="1" t="s">
        <v>22</v>
      </c>
      <c r="P2397">
        <v>9.9</v>
      </c>
      <c r="Q2397">
        <v>29.2</v>
      </c>
      <c r="R2397">
        <v>1013.2</v>
      </c>
      <c r="S2397" s="1" t="s">
        <v>67</v>
      </c>
      <c r="T2397">
        <v>38.969720000000002</v>
      </c>
      <c r="U2397">
        <v>-77.385189999999994</v>
      </c>
      <c r="V2397" s="1" t="s">
        <v>222</v>
      </c>
      <c r="W2397" s="1" t="s">
        <v>22</v>
      </c>
      <c r="X2397" s="1" t="s">
        <v>22</v>
      </c>
      <c r="Y2397" s="1" t="s">
        <v>26</v>
      </c>
    </row>
    <row r="2398" spans="1:25" x14ac:dyDescent="0.25">
      <c r="A2398" s="1" t="s">
        <v>222</v>
      </c>
      <c r="B2398" s="2">
        <v>42575</v>
      </c>
      <c r="C2398">
        <v>72</v>
      </c>
      <c r="D2398">
        <v>96.4</v>
      </c>
      <c r="E2398">
        <v>85.1</v>
      </c>
      <c r="F2398">
        <v>68</v>
      </c>
      <c r="G2398">
        <v>60.44</v>
      </c>
      <c r="H2398">
        <v>100.4</v>
      </c>
      <c r="I2398">
        <v>10.8</v>
      </c>
      <c r="K2398">
        <v>188.61</v>
      </c>
      <c r="M2398">
        <v>0</v>
      </c>
      <c r="N2398">
        <v>4.17</v>
      </c>
      <c r="O2398" s="1" t="s">
        <v>22</v>
      </c>
      <c r="P2398">
        <v>9.9</v>
      </c>
      <c r="Q2398">
        <v>58.7</v>
      </c>
      <c r="R2398">
        <v>1014.7</v>
      </c>
      <c r="S2398" s="1" t="s">
        <v>82</v>
      </c>
      <c r="T2398">
        <v>38.969720000000002</v>
      </c>
      <c r="U2398">
        <v>-77.385189999999994</v>
      </c>
      <c r="V2398" s="1" t="s">
        <v>222</v>
      </c>
      <c r="W2398" s="1" t="s">
        <v>22</v>
      </c>
      <c r="X2398" s="1" t="s">
        <v>22</v>
      </c>
      <c r="Y2398" s="1" t="s">
        <v>26</v>
      </c>
    </row>
    <row r="2399" spans="1:25" x14ac:dyDescent="0.25">
      <c r="A2399" s="1" t="s">
        <v>222</v>
      </c>
      <c r="B2399" s="2">
        <v>42576</v>
      </c>
      <c r="C2399">
        <v>75.099999999999994</v>
      </c>
      <c r="D2399">
        <v>98.9</v>
      </c>
      <c r="E2399">
        <v>86.1</v>
      </c>
      <c r="F2399">
        <v>72.3</v>
      </c>
      <c r="G2399">
        <v>66.19</v>
      </c>
      <c r="H2399">
        <v>107.1</v>
      </c>
      <c r="I2399">
        <v>21.5</v>
      </c>
      <c r="J2399">
        <v>42.5</v>
      </c>
      <c r="K2399">
        <v>237.14</v>
      </c>
      <c r="M2399">
        <v>0</v>
      </c>
      <c r="N2399">
        <v>4.17</v>
      </c>
      <c r="O2399" s="1" t="s">
        <v>22</v>
      </c>
      <c r="P2399">
        <v>10</v>
      </c>
      <c r="Q2399">
        <v>64.7</v>
      </c>
      <c r="R2399">
        <v>1013.3</v>
      </c>
      <c r="S2399" s="1" t="s">
        <v>150</v>
      </c>
      <c r="T2399">
        <v>38.969720000000002</v>
      </c>
      <c r="U2399">
        <v>-77.385189999999994</v>
      </c>
      <c r="V2399" s="1" t="s">
        <v>222</v>
      </c>
      <c r="W2399" s="1" t="s">
        <v>22</v>
      </c>
      <c r="X2399" s="1" t="s">
        <v>22</v>
      </c>
      <c r="Y2399" s="1" t="s">
        <v>26</v>
      </c>
    </row>
    <row r="2400" spans="1:25" x14ac:dyDescent="0.25">
      <c r="A2400" s="1" t="s">
        <v>222</v>
      </c>
      <c r="B2400" s="2">
        <v>42577</v>
      </c>
      <c r="C2400">
        <v>76</v>
      </c>
      <c r="D2400">
        <v>92.6</v>
      </c>
      <c r="E2400">
        <v>84.6</v>
      </c>
      <c r="F2400">
        <v>70.5</v>
      </c>
      <c r="G2400">
        <v>64.34</v>
      </c>
      <c r="H2400">
        <v>97.8</v>
      </c>
      <c r="I2400">
        <v>11.5</v>
      </c>
      <c r="K2400">
        <v>269.58999999999997</v>
      </c>
      <c r="M2400">
        <v>0</v>
      </c>
      <c r="N2400">
        <v>0</v>
      </c>
      <c r="O2400" s="1" t="s">
        <v>22</v>
      </c>
      <c r="P2400">
        <v>10</v>
      </c>
      <c r="Q2400">
        <v>62.6</v>
      </c>
      <c r="R2400">
        <v>1013.7</v>
      </c>
      <c r="S2400" s="1" t="s">
        <v>22</v>
      </c>
      <c r="T2400">
        <v>38.969720000000002</v>
      </c>
      <c r="U2400">
        <v>-77.385189999999994</v>
      </c>
      <c r="V2400" s="1" t="s">
        <v>222</v>
      </c>
      <c r="W2400" s="1" t="s">
        <v>22</v>
      </c>
      <c r="X2400" s="1" t="s">
        <v>22</v>
      </c>
      <c r="Y2400" s="1" t="s">
        <v>26</v>
      </c>
    </row>
    <row r="2401" spans="1:25" x14ac:dyDescent="0.25">
      <c r="A2401" s="1" t="s">
        <v>222</v>
      </c>
      <c r="B2401" s="2">
        <v>42578</v>
      </c>
      <c r="C2401">
        <v>77.099999999999994</v>
      </c>
      <c r="D2401">
        <v>93.1</v>
      </c>
      <c r="E2401">
        <v>84.3</v>
      </c>
      <c r="F2401">
        <v>68.099999999999994</v>
      </c>
      <c r="G2401">
        <v>60.77</v>
      </c>
      <c r="H2401">
        <v>95.8</v>
      </c>
      <c r="I2401">
        <v>10.5</v>
      </c>
      <c r="K2401">
        <v>286.45999999999998</v>
      </c>
      <c r="M2401">
        <v>0</v>
      </c>
      <c r="N2401">
        <v>0</v>
      </c>
      <c r="O2401" s="1" t="s">
        <v>22</v>
      </c>
      <c r="P2401">
        <v>10</v>
      </c>
      <c r="Q2401">
        <v>75</v>
      </c>
      <c r="R2401">
        <v>1013.6</v>
      </c>
      <c r="S2401" s="1" t="s">
        <v>22</v>
      </c>
      <c r="T2401">
        <v>38.969720000000002</v>
      </c>
      <c r="U2401">
        <v>-77.385189999999994</v>
      </c>
      <c r="V2401" s="1" t="s">
        <v>222</v>
      </c>
      <c r="W2401" s="1" t="s">
        <v>22</v>
      </c>
      <c r="X2401" s="1" t="s">
        <v>22</v>
      </c>
      <c r="Y2401" s="1" t="s">
        <v>26</v>
      </c>
    </row>
    <row r="2402" spans="1:25" x14ac:dyDescent="0.25">
      <c r="A2402" s="1" t="s">
        <v>222</v>
      </c>
      <c r="B2402" s="2">
        <v>42579</v>
      </c>
      <c r="C2402">
        <v>74</v>
      </c>
      <c r="D2402">
        <v>89.5</v>
      </c>
      <c r="E2402">
        <v>79.7</v>
      </c>
      <c r="F2402">
        <v>71.7</v>
      </c>
      <c r="G2402">
        <v>78.319999999999993</v>
      </c>
      <c r="H2402">
        <v>97</v>
      </c>
      <c r="I2402">
        <v>18.8</v>
      </c>
      <c r="J2402">
        <v>31.1</v>
      </c>
      <c r="K2402">
        <v>234.52</v>
      </c>
      <c r="M2402">
        <v>0.9</v>
      </c>
      <c r="N2402">
        <v>29.17</v>
      </c>
      <c r="O2402" s="1" t="s">
        <v>22</v>
      </c>
      <c r="P2402">
        <v>8.9</v>
      </c>
      <c r="Q2402">
        <v>83.3</v>
      </c>
      <c r="R2402">
        <v>1011.6</v>
      </c>
      <c r="S2402" s="1" t="s">
        <v>106</v>
      </c>
      <c r="T2402">
        <v>38.969720000000002</v>
      </c>
      <c r="U2402">
        <v>-77.385189999999994</v>
      </c>
      <c r="V2402" s="1" t="s">
        <v>222</v>
      </c>
      <c r="W2402" s="1" t="s">
        <v>22</v>
      </c>
      <c r="X2402" s="1" t="s">
        <v>22</v>
      </c>
      <c r="Y2402" s="1" t="s">
        <v>24</v>
      </c>
    </row>
    <row r="2403" spans="1:25" x14ac:dyDescent="0.25">
      <c r="A2403" s="1" t="s">
        <v>222</v>
      </c>
      <c r="B2403" s="2">
        <v>42580</v>
      </c>
      <c r="C2403">
        <v>71.8</v>
      </c>
      <c r="D2403">
        <v>88.1</v>
      </c>
      <c r="E2403">
        <v>79.3</v>
      </c>
      <c r="F2403">
        <v>69.8</v>
      </c>
      <c r="G2403">
        <v>75.23</v>
      </c>
      <c r="H2403">
        <v>92</v>
      </c>
      <c r="I2403">
        <v>9.9</v>
      </c>
      <c r="K2403">
        <v>279.22000000000003</v>
      </c>
      <c r="M2403">
        <v>0.4</v>
      </c>
      <c r="N2403">
        <v>20.83</v>
      </c>
      <c r="O2403" s="1" t="s">
        <v>22</v>
      </c>
      <c r="P2403">
        <v>8.4</v>
      </c>
      <c r="Q2403">
        <v>69.8</v>
      </c>
      <c r="R2403">
        <v>1011.5</v>
      </c>
      <c r="S2403" s="1" t="s">
        <v>308</v>
      </c>
      <c r="T2403">
        <v>38.969720000000002</v>
      </c>
      <c r="U2403">
        <v>-77.385189999999994</v>
      </c>
      <c r="V2403" s="1" t="s">
        <v>222</v>
      </c>
      <c r="W2403" s="1" t="s">
        <v>22</v>
      </c>
      <c r="X2403" s="1" t="s">
        <v>22</v>
      </c>
      <c r="Y2403" s="1" t="s">
        <v>25</v>
      </c>
    </row>
    <row r="2404" spans="1:25" x14ac:dyDescent="0.25">
      <c r="A2404" s="1" t="s">
        <v>222</v>
      </c>
      <c r="B2404" s="2">
        <v>42581</v>
      </c>
      <c r="C2404">
        <v>71.8</v>
      </c>
      <c r="D2404">
        <v>86.5</v>
      </c>
      <c r="E2404">
        <v>77.8</v>
      </c>
      <c r="F2404">
        <v>71.400000000000006</v>
      </c>
      <c r="G2404">
        <v>81.61</v>
      </c>
      <c r="H2404">
        <v>93</v>
      </c>
      <c r="I2404">
        <v>14.7</v>
      </c>
      <c r="K2404">
        <v>173.08</v>
      </c>
      <c r="M2404">
        <v>0.4</v>
      </c>
      <c r="N2404">
        <v>25</v>
      </c>
      <c r="O2404" s="1" t="s">
        <v>22</v>
      </c>
      <c r="P2404">
        <v>9.4</v>
      </c>
      <c r="Q2404">
        <v>68.099999999999994</v>
      </c>
      <c r="R2404">
        <v>1013.9</v>
      </c>
      <c r="S2404" s="1" t="s">
        <v>168</v>
      </c>
      <c r="T2404">
        <v>38.969720000000002</v>
      </c>
      <c r="U2404">
        <v>-77.385189999999994</v>
      </c>
      <c r="V2404" s="1" t="s">
        <v>222</v>
      </c>
      <c r="W2404" s="1" t="s">
        <v>22</v>
      </c>
      <c r="X2404" s="1" t="s">
        <v>22</v>
      </c>
      <c r="Y2404" s="1" t="s">
        <v>25</v>
      </c>
    </row>
    <row r="2405" spans="1:25" x14ac:dyDescent="0.25">
      <c r="A2405" s="1" t="s">
        <v>222</v>
      </c>
      <c r="B2405" s="2">
        <v>42582</v>
      </c>
      <c r="C2405">
        <v>71</v>
      </c>
      <c r="D2405">
        <v>89.9</v>
      </c>
      <c r="E2405">
        <v>77.400000000000006</v>
      </c>
      <c r="F2405">
        <v>70.599999999999994</v>
      </c>
      <c r="G2405">
        <v>81.150000000000006</v>
      </c>
      <c r="H2405">
        <v>95.9</v>
      </c>
      <c r="I2405">
        <v>16.7</v>
      </c>
      <c r="K2405">
        <v>220.62</v>
      </c>
      <c r="M2405">
        <v>0</v>
      </c>
      <c r="N2405">
        <v>0</v>
      </c>
      <c r="O2405" s="1" t="s">
        <v>22</v>
      </c>
      <c r="P2405">
        <v>9.6</v>
      </c>
      <c r="Q2405">
        <v>81.5</v>
      </c>
      <c r="R2405">
        <v>1015.3</v>
      </c>
      <c r="S2405" s="1" t="s">
        <v>408</v>
      </c>
      <c r="T2405">
        <v>38.969720000000002</v>
      </c>
      <c r="U2405">
        <v>-77.385189999999994</v>
      </c>
      <c r="V2405" s="1" t="s">
        <v>222</v>
      </c>
      <c r="W2405" s="1" t="s">
        <v>22</v>
      </c>
      <c r="X2405" s="1" t="s">
        <v>22</v>
      </c>
      <c r="Y2405" s="1" t="s">
        <v>23</v>
      </c>
    </row>
    <row r="2406" spans="1:25" x14ac:dyDescent="0.25">
      <c r="A2406" s="1" t="s">
        <v>222</v>
      </c>
      <c r="B2406" s="2">
        <v>42583</v>
      </c>
      <c r="C2406">
        <v>71.8</v>
      </c>
      <c r="D2406">
        <v>89</v>
      </c>
      <c r="E2406">
        <v>80.400000000000006</v>
      </c>
      <c r="F2406">
        <v>70.400000000000006</v>
      </c>
      <c r="G2406">
        <v>73.55</v>
      </c>
      <c r="H2406">
        <v>94.3</v>
      </c>
      <c r="I2406">
        <v>9.4</v>
      </c>
      <c r="K2406">
        <v>234</v>
      </c>
      <c r="M2406">
        <v>0</v>
      </c>
      <c r="N2406">
        <v>0</v>
      </c>
      <c r="O2406" s="1" t="s">
        <v>22</v>
      </c>
      <c r="P2406">
        <v>10</v>
      </c>
      <c r="Q2406">
        <v>61.8</v>
      </c>
      <c r="R2406">
        <v>1015.9</v>
      </c>
      <c r="S2406" s="1" t="s">
        <v>22</v>
      </c>
      <c r="T2406">
        <v>38.969720000000002</v>
      </c>
      <c r="U2406">
        <v>-77.385189999999994</v>
      </c>
      <c r="V2406" s="1" t="s">
        <v>222</v>
      </c>
      <c r="W2406" s="1" t="s">
        <v>22</v>
      </c>
      <c r="X2406" s="1" t="s">
        <v>22</v>
      </c>
      <c r="Y2406" s="1" t="s">
        <v>26</v>
      </c>
    </row>
    <row r="2407" spans="1:25" x14ac:dyDescent="0.25">
      <c r="A2407" s="1" t="s">
        <v>222</v>
      </c>
      <c r="B2407" s="2">
        <v>42584</v>
      </c>
      <c r="C2407">
        <v>71.099999999999994</v>
      </c>
      <c r="D2407">
        <v>87.2</v>
      </c>
      <c r="E2407">
        <v>79</v>
      </c>
      <c r="F2407">
        <v>69.2</v>
      </c>
      <c r="G2407">
        <v>73.94</v>
      </c>
      <c r="H2407">
        <v>91.7</v>
      </c>
      <c r="I2407">
        <v>10.7</v>
      </c>
      <c r="K2407">
        <v>106.33</v>
      </c>
      <c r="M2407">
        <v>0</v>
      </c>
      <c r="N2407">
        <v>4.17</v>
      </c>
      <c r="O2407" s="1" t="s">
        <v>22</v>
      </c>
      <c r="P2407">
        <v>9</v>
      </c>
      <c r="Q2407">
        <v>52.9</v>
      </c>
      <c r="R2407">
        <v>1017.1</v>
      </c>
      <c r="S2407" s="1" t="s">
        <v>65</v>
      </c>
      <c r="T2407">
        <v>38.969720000000002</v>
      </c>
      <c r="U2407">
        <v>-77.385189999999994</v>
      </c>
      <c r="V2407" s="1" t="s">
        <v>222</v>
      </c>
      <c r="W2407" s="1" t="s">
        <v>22</v>
      </c>
      <c r="X2407" s="1" t="s">
        <v>22</v>
      </c>
      <c r="Y2407" s="1" t="s">
        <v>26</v>
      </c>
    </row>
    <row r="2408" spans="1:25" x14ac:dyDescent="0.25">
      <c r="A2408" s="1" t="s">
        <v>222</v>
      </c>
      <c r="B2408" s="2">
        <v>42585</v>
      </c>
      <c r="C2408">
        <v>70.099999999999994</v>
      </c>
      <c r="D2408">
        <v>80.099999999999994</v>
      </c>
      <c r="E2408">
        <v>74.900000000000006</v>
      </c>
      <c r="F2408">
        <v>65.3</v>
      </c>
      <c r="G2408">
        <v>72.680000000000007</v>
      </c>
      <c r="H2408">
        <v>82</v>
      </c>
      <c r="I2408">
        <v>10.3</v>
      </c>
      <c r="K2408">
        <v>100.12</v>
      </c>
      <c r="M2408">
        <v>0</v>
      </c>
      <c r="N2408">
        <v>0</v>
      </c>
      <c r="O2408" s="1" t="s">
        <v>22</v>
      </c>
      <c r="P2408">
        <v>10</v>
      </c>
      <c r="Q2408">
        <v>77.5</v>
      </c>
      <c r="R2408">
        <v>1019.7</v>
      </c>
      <c r="S2408" s="1" t="s">
        <v>22</v>
      </c>
      <c r="T2408">
        <v>38.969720000000002</v>
      </c>
      <c r="U2408">
        <v>-77.385189999999994</v>
      </c>
      <c r="V2408" s="1" t="s">
        <v>222</v>
      </c>
      <c r="W2408" s="1" t="s">
        <v>22</v>
      </c>
      <c r="X2408" s="1" t="s">
        <v>22</v>
      </c>
      <c r="Y2408" s="1" t="s">
        <v>23</v>
      </c>
    </row>
    <row r="2409" spans="1:25" x14ac:dyDescent="0.25">
      <c r="A2409" s="1" t="s">
        <v>222</v>
      </c>
      <c r="B2409" s="2">
        <v>42586</v>
      </c>
      <c r="C2409">
        <v>65.3</v>
      </c>
      <c r="D2409">
        <v>82.3</v>
      </c>
      <c r="E2409">
        <v>74.3</v>
      </c>
      <c r="F2409">
        <v>63.5</v>
      </c>
      <c r="G2409">
        <v>70.959999999999994</v>
      </c>
      <c r="H2409">
        <v>83</v>
      </c>
      <c r="I2409">
        <v>9.1</v>
      </c>
      <c r="K2409">
        <v>145.75</v>
      </c>
      <c r="M2409">
        <v>0</v>
      </c>
      <c r="N2409">
        <v>0</v>
      </c>
      <c r="O2409" s="1" t="s">
        <v>22</v>
      </c>
      <c r="P2409">
        <v>10</v>
      </c>
      <c r="Q2409">
        <v>62</v>
      </c>
      <c r="R2409">
        <v>1019.7</v>
      </c>
      <c r="S2409" s="1" t="s">
        <v>22</v>
      </c>
      <c r="T2409">
        <v>38.969720000000002</v>
      </c>
      <c r="U2409">
        <v>-77.385189999999994</v>
      </c>
      <c r="V2409" s="1" t="s">
        <v>222</v>
      </c>
      <c r="W2409" s="1" t="s">
        <v>22</v>
      </c>
      <c r="X2409" s="1" t="s">
        <v>22</v>
      </c>
      <c r="Y2409" s="1" t="s">
        <v>26</v>
      </c>
    </row>
    <row r="2410" spans="1:25" x14ac:dyDescent="0.25">
      <c r="A2410" s="1" t="s">
        <v>222</v>
      </c>
      <c r="B2410" s="2">
        <v>42587</v>
      </c>
      <c r="C2410">
        <v>69.2</v>
      </c>
      <c r="D2410">
        <v>80</v>
      </c>
      <c r="E2410">
        <v>75</v>
      </c>
      <c r="F2410">
        <v>69.099999999999994</v>
      </c>
      <c r="G2410">
        <v>82.37</v>
      </c>
      <c r="I2410">
        <v>13.5</v>
      </c>
      <c r="K2410">
        <v>173.54</v>
      </c>
      <c r="M2410">
        <v>0</v>
      </c>
      <c r="N2410">
        <v>0</v>
      </c>
      <c r="O2410" s="1" t="s">
        <v>22</v>
      </c>
      <c r="P2410">
        <v>10</v>
      </c>
      <c r="Q2410">
        <v>85.5</v>
      </c>
      <c r="R2410">
        <v>1015.8</v>
      </c>
      <c r="S2410" s="1" t="s">
        <v>22</v>
      </c>
      <c r="T2410">
        <v>38.969720000000002</v>
      </c>
      <c r="U2410">
        <v>-77.385189999999994</v>
      </c>
      <c r="V2410" s="1" t="s">
        <v>222</v>
      </c>
      <c r="W2410" s="1" t="s">
        <v>22</v>
      </c>
      <c r="X2410" s="1" t="s">
        <v>22</v>
      </c>
      <c r="Y2410" s="1" t="s">
        <v>23</v>
      </c>
    </row>
    <row r="2411" spans="1:25" x14ac:dyDescent="0.25">
      <c r="A2411" s="1" t="s">
        <v>222</v>
      </c>
      <c r="B2411" s="2">
        <v>42588</v>
      </c>
      <c r="C2411">
        <v>74</v>
      </c>
      <c r="D2411">
        <v>89.6</v>
      </c>
      <c r="E2411">
        <v>79.599999999999994</v>
      </c>
      <c r="F2411">
        <v>72.900000000000006</v>
      </c>
      <c r="G2411">
        <v>80.989999999999995</v>
      </c>
      <c r="H2411">
        <v>98.4</v>
      </c>
      <c r="I2411">
        <v>10.8</v>
      </c>
      <c r="K2411">
        <v>225.83</v>
      </c>
      <c r="M2411">
        <v>0</v>
      </c>
      <c r="N2411">
        <v>4.17</v>
      </c>
      <c r="O2411" s="1" t="s">
        <v>22</v>
      </c>
      <c r="P2411">
        <v>9.4</v>
      </c>
      <c r="Q2411">
        <v>67.099999999999994</v>
      </c>
      <c r="R2411">
        <v>1009.6</v>
      </c>
      <c r="S2411" s="1" t="s">
        <v>62</v>
      </c>
      <c r="T2411">
        <v>38.969720000000002</v>
      </c>
      <c r="U2411">
        <v>-77.385189999999994</v>
      </c>
      <c r="V2411" s="1" t="s">
        <v>222</v>
      </c>
      <c r="W2411" s="1" t="s">
        <v>22</v>
      </c>
      <c r="X2411" s="1" t="s">
        <v>22</v>
      </c>
      <c r="Y2411" s="1" t="s">
        <v>26</v>
      </c>
    </row>
    <row r="2412" spans="1:25" x14ac:dyDescent="0.25">
      <c r="A2412" s="1" t="s">
        <v>222</v>
      </c>
      <c r="B2412" s="2">
        <v>42589</v>
      </c>
      <c r="C2412">
        <v>65.2</v>
      </c>
      <c r="D2412">
        <v>87.7</v>
      </c>
      <c r="E2412">
        <v>77.599999999999994</v>
      </c>
      <c r="F2412">
        <v>59</v>
      </c>
      <c r="G2412">
        <v>54.92</v>
      </c>
      <c r="H2412">
        <v>86.1</v>
      </c>
      <c r="I2412">
        <v>9.6</v>
      </c>
      <c r="K2412">
        <v>287.67</v>
      </c>
      <c r="M2412">
        <v>0</v>
      </c>
      <c r="N2412">
        <v>0</v>
      </c>
      <c r="O2412" s="1" t="s">
        <v>22</v>
      </c>
      <c r="P2412">
        <v>10</v>
      </c>
      <c r="Q2412">
        <v>31.5</v>
      </c>
      <c r="R2412">
        <v>1013.4</v>
      </c>
      <c r="S2412" s="1" t="s">
        <v>22</v>
      </c>
      <c r="T2412">
        <v>38.969720000000002</v>
      </c>
      <c r="U2412">
        <v>-77.385189999999994</v>
      </c>
      <c r="V2412" s="1" t="s">
        <v>222</v>
      </c>
      <c r="W2412" s="1" t="s">
        <v>22</v>
      </c>
      <c r="X2412" s="1" t="s">
        <v>22</v>
      </c>
      <c r="Y2412" s="1" t="s">
        <v>26</v>
      </c>
    </row>
    <row r="2413" spans="1:25" x14ac:dyDescent="0.25">
      <c r="A2413" s="1" t="s">
        <v>222</v>
      </c>
      <c r="B2413" s="2">
        <v>42590</v>
      </c>
      <c r="C2413">
        <v>63.4</v>
      </c>
      <c r="D2413">
        <v>87.2</v>
      </c>
      <c r="E2413">
        <v>73.3</v>
      </c>
      <c r="F2413">
        <v>62</v>
      </c>
      <c r="G2413">
        <v>70.319999999999993</v>
      </c>
      <c r="H2413">
        <v>86.7</v>
      </c>
      <c r="I2413">
        <v>13.2</v>
      </c>
      <c r="K2413">
        <v>235</v>
      </c>
      <c r="M2413">
        <v>0</v>
      </c>
      <c r="N2413">
        <v>0</v>
      </c>
      <c r="O2413" s="1" t="s">
        <v>22</v>
      </c>
      <c r="P2413">
        <v>10</v>
      </c>
      <c r="Q2413">
        <v>44.3</v>
      </c>
      <c r="R2413">
        <v>1017.2</v>
      </c>
      <c r="S2413" s="1" t="s">
        <v>22</v>
      </c>
      <c r="T2413">
        <v>38.969720000000002</v>
      </c>
      <c r="U2413">
        <v>-77.385189999999994</v>
      </c>
      <c r="V2413" s="1" t="s">
        <v>222</v>
      </c>
      <c r="W2413" s="1" t="s">
        <v>22</v>
      </c>
      <c r="X2413" s="1" t="s">
        <v>22</v>
      </c>
      <c r="Y2413" s="1" t="s">
        <v>26</v>
      </c>
    </row>
    <row r="2414" spans="1:25" x14ac:dyDescent="0.25">
      <c r="A2414" s="1" t="s">
        <v>222</v>
      </c>
      <c r="B2414" s="2">
        <v>42591</v>
      </c>
      <c r="C2414">
        <v>62.1</v>
      </c>
      <c r="D2414">
        <v>77.3</v>
      </c>
      <c r="E2414">
        <v>71.2</v>
      </c>
      <c r="F2414">
        <v>66.400000000000006</v>
      </c>
      <c r="G2414">
        <v>85.28</v>
      </c>
      <c r="I2414">
        <v>9.8000000000000007</v>
      </c>
      <c r="K2414">
        <v>156.38999999999999</v>
      </c>
      <c r="M2414">
        <v>0</v>
      </c>
      <c r="N2414">
        <v>0</v>
      </c>
      <c r="O2414" s="1" t="s">
        <v>22</v>
      </c>
      <c r="P2414">
        <v>9.9</v>
      </c>
      <c r="Q2414">
        <v>73.599999999999994</v>
      </c>
      <c r="R2414">
        <v>1021.6</v>
      </c>
      <c r="S2414" s="1" t="s">
        <v>88</v>
      </c>
      <c r="T2414">
        <v>38.969720000000002</v>
      </c>
      <c r="U2414">
        <v>-77.385189999999994</v>
      </c>
      <c r="V2414" s="1" t="s">
        <v>222</v>
      </c>
      <c r="W2414" s="1" t="s">
        <v>22</v>
      </c>
      <c r="X2414" s="1" t="s">
        <v>22</v>
      </c>
      <c r="Y2414" s="1" t="s">
        <v>26</v>
      </c>
    </row>
    <row r="2415" spans="1:25" x14ac:dyDescent="0.25">
      <c r="A2415" s="1" t="s">
        <v>222</v>
      </c>
      <c r="B2415" s="2">
        <v>42592</v>
      </c>
      <c r="C2415">
        <v>75</v>
      </c>
      <c r="D2415">
        <v>91.4</v>
      </c>
      <c r="E2415">
        <v>82.3</v>
      </c>
      <c r="F2415">
        <v>72.400000000000006</v>
      </c>
      <c r="G2415">
        <v>74.03</v>
      </c>
      <c r="H2415">
        <v>99.4</v>
      </c>
      <c r="I2415">
        <v>15.1</v>
      </c>
      <c r="K2415">
        <v>193.21</v>
      </c>
      <c r="M2415">
        <v>0</v>
      </c>
      <c r="N2415">
        <v>0</v>
      </c>
      <c r="O2415" s="1" t="s">
        <v>22</v>
      </c>
      <c r="P2415">
        <v>10</v>
      </c>
      <c r="Q2415">
        <v>79.5</v>
      </c>
      <c r="R2415">
        <v>1020.9</v>
      </c>
      <c r="S2415" s="1" t="s">
        <v>22</v>
      </c>
      <c r="T2415">
        <v>38.969720000000002</v>
      </c>
      <c r="U2415">
        <v>-77.385189999999994</v>
      </c>
      <c r="V2415" s="1" t="s">
        <v>222</v>
      </c>
      <c r="W2415" s="1" t="s">
        <v>22</v>
      </c>
      <c r="X2415" s="1" t="s">
        <v>22</v>
      </c>
      <c r="Y2415" s="1" t="s">
        <v>23</v>
      </c>
    </row>
    <row r="2416" spans="1:25" x14ac:dyDescent="0.25">
      <c r="A2416" s="1" t="s">
        <v>222</v>
      </c>
      <c r="B2416" s="2">
        <v>42593</v>
      </c>
      <c r="C2416">
        <v>75.8</v>
      </c>
      <c r="D2416">
        <v>94.1</v>
      </c>
      <c r="E2416">
        <v>84.8</v>
      </c>
      <c r="F2416">
        <v>71.7</v>
      </c>
      <c r="G2416">
        <v>66.78</v>
      </c>
      <c r="H2416">
        <v>101.6</v>
      </c>
      <c r="I2416">
        <v>17.600000000000001</v>
      </c>
      <c r="K2416">
        <v>193.54</v>
      </c>
      <c r="M2416">
        <v>0</v>
      </c>
      <c r="N2416">
        <v>0</v>
      </c>
      <c r="O2416" s="1" t="s">
        <v>22</v>
      </c>
      <c r="P2416">
        <v>10</v>
      </c>
      <c r="Q2416">
        <v>48.7</v>
      </c>
      <c r="R2416">
        <v>1018.6</v>
      </c>
      <c r="S2416" s="1" t="s">
        <v>22</v>
      </c>
      <c r="T2416">
        <v>38.969720000000002</v>
      </c>
      <c r="U2416">
        <v>-77.385189999999994</v>
      </c>
      <c r="V2416" s="1" t="s">
        <v>222</v>
      </c>
      <c r="W2416" s="1" t="s">
        <v>22</v>
      </c>
      <c r="X2416" s="1" t="s">
        <v>22</v>
      </c>
      <c r="Y2416" s="1" t="s">
        <v>26</v>
      </c>
    </row>
    <row r="2417" spans="1:25" x14ac:dyDescent="0.25">
      <c r="A2417" s="1" t="s">
        <v>222</v>
      </c>
      <c r="B2417" s="2">
        <v>42594</v>
      </c>
      <c r="C2417">
        <v>77.3</v>
      </c>
      <c r="D2417">
        <v>96.1</v>
      </c>
      <c r="E2417">
        <v>86</v>
      </c>
      <c r="F2417">
        <v>73.3</v>
      </c>
      <c r="G2417">
        <v>67.11</v>
      </c>
      <c r="H2417">
        <v>107.1</v>
      </c>
      <c r="I2417">
        <v>13.9</v>
      </c>
      <c r="K2417">
        <v>198.21</v>
      </c>
      <c r="M2417">
        <v>0</v>
      </c>
      <c r="N2417">
        <v>0</v>
      </c>
      <c r="O2417" s="1" t="s">
        <v>22</v>
      </c>
      <c r="P2417">
        <v>10</v>
      </c>
      <c r="Q2417">
        <v>52.4</v>
      </c>
      <c r="R2417">
        <v>1014.2</v>
      </c>
      <c r="S2417" s="1" t="s">
        <v>76</v>
      </c>
      <c r="T2417">
        <v>38.969720000000002</v>
      </c>
      <c r="U2417">
        <v>-77.385189999999994</v>
      </c>
      <c r="V2417" s="1" t="s">
        <v>222</v>
      </c>
      <c r="W2417" s="1" t="s">
        <v>22</v>
      </c>
      <c r="X2417" s="1" t="s">
        <v>22</v>
      </c>
      <c r="Y2417" s="1" t="s">
        <v>26</v>
      </c>
    </row>
    <row r="2418" spans="1:25" x14ac:dyDescent="0.25">
      <c r="A2418" s="1" t="s">
        <v>222</v>
      </c>
      <c r="B2418" s="2">
        <v>42595</v>
      </c>
      <c r="C2418">
        <v>78</v>
      </c>
      <c r="D2418">
        <v>97.4</v>
      </c>
      <c r="E2418">
        <v>87.7</v>
      </c>
      <c r="F2418">
        <v>74.3</v>
      </c>
      <c r="G2418">
        <v>66.52</v>
      </c>
      <c r="H2418">
        <v>109.5</v>
      </c>
      <c r="I2418">
        <v>15.4</v>
      </c>
      <c r="K2418">
        <v>202.17</v>
      </c>
      <c r="M2418">
        <v>0</v>
      </c>
      <c r="N2418">
        <v>0</v>
      </c>
      <c r="O2418" s="1" t="s">
        <v>22</v>
      </c>
      <c r="P2418">
        <v>10</v>
      </c>
      <c r="Q2418">
        <v>24.2</v>
      </c>
      <c r="R2418">
        <v>1012.9</v>
      </c>
      <c r="S2418" s="1" t="s">
        <v>22</v>
      </c>
      <c r="T2418">
        <v>38.969720000000002</v>
      </c>
      <c r="U2418">
        <v>-77.385189999999994</v>
      </c>
      <c r="V2418" s="1" t="s">
        <v>222</v>
      </c>
      <c r="W2418" s="1" t="s">
        <v>22</v>
      </c>
      <c r="X2418" s="1" t="s">
        <v>22</v>
      </c>
      <c r="Y2418" s="1" t="s">
        <v>28</v>
      </c>
    </row>
    <row r="2419" spans="1:25" x14ac:dyDescent="0.25">
      <c r="A2419" s="1" t="s">
        <v>222</v>
      </c>
      <c r="B2419" s="2">
        <v>42596</v>
      </c>
      <c r="C2419">
        <v>77.2</v>
      </c>
      <c r="D2419">
        <v>96.8</v>
      </c>
      <c r="E2419">
        <v>86.2</v>
      </c>
      <c r="F2419">
        <v>72.3</v>
      </c>
      <c r="G2419">
        <v>65.930000000000007</v>
      </c>
      <c r="H2419">
        <v>103</v>
      </c>
      <c r="I2419">
        <v>13.1</v>
      </c>
      <c r="K2419">
        <v>217.58</v>
      </c>
      <c r="M2419">
        <v>0.1</v>
      </c>
      <c r="N2419">
        <v>4.17</v>
      </c>
      <c r="O2419" s="1" t="s">
        <v>22</v>
      </c>
      <c r="P2419">
        <v>10</v>
      </c>
      <c r="Q2419">
        <v>42.7</v>
      </c>
      <c r="R2419">
        <v>1016.2</v>
      </c>
      <c r="S2419" s="1" t="s">
        <v>82</v>
      </c>
      <c r="T2419">
        <v>38.969720000000002</v>
      </c>
      <c r="U2419">
        <v>-77.385189999999994</v>
      </c>
      <c r="V2419" s="1" t="s">
        <v>222</v>
      </c>
      <c r="W2419" s="1" t="s">
        <v>22</v>
      </c>
      <c r="X2419" s="1" t="s">
        <v>22</v>
      </c>
      <c r="Y2419" s="1" t="s">
        <v>25</v>
      </c>
    </row>
    <row r="2420" spans="1:25" x14ac:dyDescent="0.25">
      <c r="A2420" s="1" t="s">
        <v>222</v>
      </c>
      <c r="B2420" s="2">
        <v>42597</v>
      </c>
      <c r="C2420">
        <v>70.2</v>
      </c>
      <c r="D2420">
        <v>93.4</v>
      </c>
      <c r="E2420">
        <v>80.3</v>
      </c>
      <c r="F2420">
        <v>70.2</v>
      </c>
      <c r="G2420">
        <v>74.150000000000006</v>
      </c>
      <c r="H2420">
        <v>99.5</v>
      </c>
      <c r="I2420">
        <v>19.8</v>
      </c>
      <c r="J2420">
        <v>31.1</v>
      </c>
      <c r="K2420">
        <v>234.3</v>
      </c>
      <c r="M2420">
        <v>0.2</v>
      </c>
      <c r="N2420">
        <v>20.83</v>
      </c>
      <c r="O2420" s="1" t="s">
        <v>22</v>
      </c>
      <c r="P2420">
        <v>9.6999999999999993</v>
      </c>
      <c r="Q2420">
        <v>55.7</v>
      </c>
      <c r="R2420">
        <v>1021.2</v>
      </c>
      <c r="S2420" s="1" t="s">
        <v>84</v>
      </c>
      <c r="T2420">
        <v>38.969720000000002</v>
      </c>
      <c r="U2420">
        <v>-77.385189999999994</v>
      </c>
      <c r="V2420" s="1" t="s">
        <v>222</v>
      </c>
      <c r="W2420" s="1" t="s">
        <v>22</v>
      </c>
      <c r="X2420" s="1" t="s">
        <v>22</v>
      </c>
      <c r="Y2420" s="1" t="s">
        <v>25</v>
      </c>
    </row>
    <row r="2421" spans="1:25" x14ac:dyDescent="0.25">
      <c r="A2421" s="1" t="s">
        <v>222</v>
      </c>
      <c r="B2421" s="2">
        <v>42598</v>
      </c>
      <c r="C2421">
        <v>72</v>
      </c>
      <c r="D2421">
        <v>95.4</v>
      </c>
      <c r="E2421">
        <v>81.2</v>
      </c>
      <c r="F2421">
        <v>71.8</v>
      </c>
      <c r="G2421">
        <v>75.959999999999994</v>
      </c>
      <c r="H2421">
        <v>101.8</v>
      </c>
      <c r="I2421">
        <v>13.5</v>
      </c>
      <c r="J2421">
        <v>29.8</v>
      </c>
      <c r="K2421">
        <v>201.67</v>
      </c>
      <c r="M2421">
        <v>0</v>
      </c>
      <c r="N2421">
        <v>4.17</v>
      </c>
      <c r="O2421" s="1" t="s">
        <v>22</v>
      </c>
      <c r="P2421">
        <v>9.3000000000000007</v>
      </c>
      <c r="Q2421">
        <v>70.400000000000006</v>
      </c>
      <c r="R2421">
        <v>1020.4</v>
      </c>
      <c r="S2421" s="1" t="s">
        <v>457</v>
      </c>
      <c r="T2421">
        <v>38.969720000000002</v>
      </c>
      <c r="U2421">
        <v>-77.385189999999994</v>
      </c>
      <c r="V2421" s="1" t="s">
        <v>222</v>
      </c>
      <c r="W2421" s="1" t="s">
        <v>22</v>
      </c>
      <c r="X2421" s="1" t="s">
        <v>22</v>
      </c>
      <c r="Y2421" s="1" t="s">
        <v>26</v>
      </c>
    </row>
    <row r="2422" spans="1:25" x14ac:dyDescent="0.25">
      <c r="A2422" s="1" t="s">
        <v>222</v>
      </c>
      <c r="B2422" s="2">
        <v>42599</v>
      </c>
      <c r="C2422">
        <v>71.3</v>
      </c>
      <c r="D2422">
        <v>93.5</v>
      </c>
      <c r="E2422">
        <v>82.3</v>
      </c>
      <c r="F2422">
        <v>69.599999999999994</v>
      </c>
      <c r="G2422">
        <v>68.489999999999995</v>
      </c>
      <c r="H2422">
        <v>97.6</v>
      </c>
      <c r="I2422">
        <v>13.6</v>
      </c>
      <c r="J2422">
        <v>36.700000000000003</v>
      </c>
      <c r="K2422">
        <v>256.52</v>
      </c>
      <c r="M2422">
        <v>0.7</v>
      </c>
      <c r="N2422">
        <v>12.5</v>
      </c>
      <c r="O2422" s="1" t="s">
        <v>22</v>
      </c>
      <c r="P2422">
        <v>9.4</v>
      </c>
      <c r="Q2422">
        <v>69.8</v>
      </c>
      <c r="R2422">
        <v>1018.1</v>
      </c>
      <c r="S2422" s="1" t="s">
        <v>105</v>
      </c>
      <c r="T2422">
        <v>38.969720000000002</v>
      </c>
      <c r="U2422">
        <v>-77.385189999999994</v>
      </c>
      <c r="V2422" s="1" t="s">
        <v>222</v>
      </c>
      <c r="W2422" s="1" t="s">
        <v>22</v>
      </c>
      <c r="X2422" s="1" t="s">
        <v>22</v>
      </c>
      <c r="Y2422" s="1" t="s">
        <v>25</v>
      </c>
    </row>
    <row r="2423" spans="1:25" x14ac:dyDescent="0.25">
      <c r="A2423" s="1" t="s">
        <v>222</v>
      </c>
      <c r="B2423" s="2">
        <v>42600</v>
      </c>
      <c r="C2423">
        <v>73.099999999999994</v>
      </c>
      <c r="D2423">
        <v>88.9</v>
      </c>
      <c r="E2423">
        <v>79.599999999999994</v>
      </c>
      <c r="F2423">
        <v>69.8</v>
      </c>
      <c r="G2423">
        <v>74.39</v>
      </c>
      <c r="H2423">
        <v>91.8</v>
      </c>
      <c r="I2423">
        <v>11.2</v>
      </c>
      <c r="K2423">
        <v>273.43</v>
      </c>
      <c r="M2423">
        <v>0</v>
      </c>
      <c r="N2423">
        <v>4.17</v>
      </c>
      <c r="O2423" s="1" t="s">
        <v>22</v>
      </c>
      <c r="P2423">
        <v>9.9</v>
      </c>
      <c r="Q2423">
        <v>74.900000000000006</v>
      </c>
      <c r="R2423">
        <v>1016.4</v>
      </c>
      <c r="S2423" s="1" t="s">
        <v>62</v>
      </c>
      <c r="T2423">
        <v>38.969720000000002</v>
      </c>
      <c r="U2423">
        <v>-77.385189999999994</v>
      </c>
      <c r="V2423" s="1" t="s">
        <v>222</v>
      </c>
      <c r="W2423" s="1" t="s">
        <v>22</v>
      </c>
      <c r="X2423" s="1" t="s">
        <v>22</v>
      </c>
      <c r="Y2423" s="1" t="s">
        <v>26</v>
      </c>
    </row>
    <row r="2424" spans="1:25" x14ac:dyDescent="0.25">
      <c r="A2424" s="1" t="s">
        <v>222</v>
      </c>
      <c r="B2424" s="2">
        <v>42601</v>
      </c>
      <c r="C2424">
        <v>67.3</v>
      </c>
      <c r="D2424">
        <v>87.9</v>
      </c>
      <c r="E2424">
        <v>78.3</v>
      </c>
      <c r="F2424">
        <v>64.099999999999994</v>
      </c>
      <c r="G2424">
        <v>64.92</v>
      </c>
      <c r="H2424">
        <v>87.9</v>
      </c>
      <c r="I2424">
        <v>8.6</v>
      </c>
      <c r="K2424">
        <v>282.85000000000002</v>
      </c>
      <c r="M2424">
        <v>0</v>
      </c>
      <c r="N2424">
        <v>0</v>
      </c>
      <c r="O2424" s="1" t="s">
        <v>22</v>
      </c>
      <c r="P2424">
        <v>10</v>
      </c>
      <c r="Q2424">
        <v>58.8</v>
      </c>
      <c r="R2424">
        <v>1014.6</v>
      </c>
      <c r="S2424" s="1" t="s">
        <v>22</v>
      </c>
      <c r="T2424">
        <v>38.969720000000002</v>
      </c>
      <c r="U2424">
        <v>-77.385189999999994</v>
      </c>
      <c r="V2424" s="1" t="s">
        <v>222</v>
      </c>
      <c r="W2424" s="1" t="s">
        <v>22</v>
      </c>
      <c r="X2424" s="1" t="s">
        <v>22</v>
      </c>
      <c r="Y2424" s="1" t="s">
        <v>26</v>
      </c>
    </row>
    <row r="2425" spans="1:25" x14ac:dyDescent="0.25">
      <c r="A2425" s="1" t="s">
        <v>222</v>
      </c>
      <c r="B2425" s="2">
        <v>42602</v>
      </c>
      <c r="C2425">
        <v>66.2</v>
      </c>
      <c r="D2425">
        <v>89.2</v>
      </c>
      <c r="E2425">
        <v>78.099999999999994</v>
      </c>
      <c r="F2425">
        <v>64.8</v>
      </c>
      <c r="G2425">
        <v>66.61</v>
      </c>
      <c r="H2425">
        <v>90.7</v>
      </c>
      <c r="I2425">
        <v>9.1999999999999993</v>
      </c>
      <c r="K2425">
        <v>194.9</v>
      </c>
      <c r="M2425">
        <v>0</v>
      </c>
      <c r="N2425">
        <v>0</v>
      </c>
      <c r="O2425" s="1" t="s">
        <v>22</v>
      </c>
      <c r="P2425">
        <v>10</v>
      </c>
      <c r="Q2425">
        <v>30.5</v>
      </c>
      <c r="R2425">
        <v>1012.3</v>
      </c>
      <c r="S2425" s="1" t="s">
        <v>22</v>
      </c>
      <c r="T2425">
        <v>38.969720000000002</v>
      </c>
      <c r="U2425">
        <v>-77.385189999999994</v>
      </c>
      <c r="V2425" s="1" t="s">
        <v>222</v>
      </c>
      <c r="W2425" s="1" t="s">
        <v>22</v>
      </c>
      <c r="X2425" s="1" t="s">
        <v>22</v>
      </c>
      <c r="Y2425" s="1" t="s">
        <v>26</v>
      </c>
    </row>
    <row r="2426" spans="1:25" x14ac:dyDescent="0.25">
      <c r="A2426" s="1" t="s">
        <v>222</v>
      </c>
      <c r="B2426" s="2">
        <v>42603</v>
      </c>
      <c r="C2426">
        <v>73.099999999999994</v>
      </c>
      <c r="D2426">
        <v>88.6</v>
      </c>
      <c r="E2426">
        <v>77.7</v>
      </c>
      <c r="F2426">
        <v>69.900000000000006</v>
      </c>
      <c r="G2426">
        <v>77.430000000000007</v>
      </c>
      <c r="H2426">
        <v>95.9</v>
      </c>
      <c r="I2426">
        <v>10.9</v>
      </c>
      <c r="J2426">
        <v>32.200000000000003</v>
      </c>
      <c r="K2426">
        <v>218.29</v>
      </c>
      <c r="M2426">
        <v>0.1</v>
      </c>
      <c r="N2426">
        <v>8.33</v>
      </c>
      <c r="O2426" s="1" t="s">
        <v>22</v>
      </c>
      <c r="P2426">
        <v>9.9</v>
      </c>
      <c r="Q2426">
        <v>72.3</v>
      </c>
      <c r="R2426">
        <v>1009.8</v>
      </c>
      <c r="S2426" s="1" t="s">
        <v>382</v>
      </c>
      <c r="T2426">
        <v>38.969720000000002</v>
      </c>
      <c r="U2426">
        <v>-77.385189999999994</v>
      </c>
      <c r="V2426" s="1" t="s">
        <v>222</v>
      </c>
      <c r="W2426" s="1" t="s">
        <v>22</v>
      </c>
      <c r="X2426" s="1" t="s">
        <v>22</v>
      </c>
      <c r="Y2426" s="1" t="s">
        <v>25</v>
      </c>
    </row>
    <row r="2427" spans="1:25" x14ac:dyDescent="0.25">
      <c r="A2427" s="1" t="s">
        <v>222</v>
      </c>
      <c r="B2427" s="2">
        <v>42604</v>
      </c>
      <c r="C2427">
        <v>65.8</v>
      </c>
      <c r="D2427">
        <v>83.6</v>
      </c>
      <c r="E2427">
        <v>73.900000000000006</v>
      </c>
      <c r="F2427">
        <v>58.2</v>
      </c>
      <c r="G2427">
        <v>59.88</v>
      </c>
      <c r="H2427">
        <v>82.9</v>
      </c>
      <c r="I2427">
        <v>17.399999999999999</v>
      </c>
      <c r="K2427">
        <v>299.70999999999998</v>
      </c>
      <c r="M2427">
        <v>0</v>
      </c>
      <c r="N2427">
        <v>0</v>
      </c>
      <c r="O2427" s="1" t="s">
        <v>22</v>
      </c>
      <c r="P2427">
        <v>10</v>
      </c>
      <c r="Q2427">
        <v>38.4</v>
      </c>
      <c r="R2427">
        <v>1018</v>
      </c>
      <c r="S2427" s="1" t="s">
        <v>22</v>
      </c>
      <c r="T2427">
        <v>38.969720000000002</v>
      </c>
      <c r="U2427">
        <v>-77.385189999999994</v>
      </c>
      <c r="V2427" s="1" t="s">
        <v>222</v>
      </c>
      <c r="W2427" s="1" t="s">
        <v>22</v>
      </c>
      <c r="X2427" s="1" t="s">
        <v>22</v>
      </c>
      <c r="Y2427" s="1" t="s">
        <v>26</v>
      </c>
    </row>
    <row r="2428" spans="1:25" x14ac:dyDescent="0.25">
      <c r="A2428" s="1" t="s">
        <v>222</v>
      </c>
      <c r="B2428" s="2">
        <v>42605</v>
      </c>
      <c r="C2428">
        <v>61.7</v>
      </c>
      <c r="D2428">
        <v>82.8</v>
      </c>
      <c r="E2428">
        <v>72.3</v>
      </c>
      <c r="F2428">
        <v>58.5</v>
      </c>
      <c r="G2428">
        <v>65.13</v>
      </c>
      <c r="H2428">
        <v>82.3</v>
      </c>
      <c r="I2428">
        <v>8.6999999999999993</v>
      </c>
      <c r="K2428">
        <v>208.64</v>
      </c>
      <c r="M2428">
        <v>0</v>
      </c>
      <c r="N2428">
        <v>0</v>
      </c>
      <c r="O2428" s="1" t="s">
        <v>22</v>
      </c>
      <c r="P2428">
        <v>10</v>
      </c>
      <c r="Q2428">
        <v>47.2</v>
      </c>
      <c r="R2428">
        <v>1025.5</v>
      </c>
      <c r="S2428" s="1" t="s">
        <v>22</v>
      </c>
      <c r="T2428">
        <v>38.969720000000002</v>
      </c>
      <c r="U2428">
        <v>-77.385189999999994</v>
      </c>
      <c r="V2428" s="1" t="s">
        <v>222</v>
      </c>
      <c r="W2428" s="1" t="s">
        <v>22</v>
      </c>
      <c r="X2428" s="1" t="s">
        <v>22</v>
      </c>
      <c r="Y2428" s="1" t="s">
        <v>26</v>
      </c>
    </row>
    <row r="2429" spans="1:25" x14ac:dyDescent="0.25">
      <c r="A2429" s="1" t="s">
        <v>222</v>
      </c>
      <c r="B2429" s="2">
        <v>42606</v>
      </c>
      <c r="C2429">
        <v>62.9</v>
      </c>
      <c r="D2429">
        <v>85.1</v>
      </c>
      <c r="E2429">
        <v>74.400000000000006</v>
      </c>
      <c r="F2429">
        <v>62.3</v>
      </c>
      <c r="G2429">
        <v>67.95</v>
      </c>
      <c r="H2429">
        <v>86.3</v>
      </c>
      <c r="I2429">
        <v>13.5</v>
      </c>
      <c r="K2429">
        <v>179.1</v>
      </c>
      <c r="M2429">
        <v>0</v>
      </c>
      <c r="N2429">
        <v>0</v>
      </c>
      <c r="O2429" s="1" t="s">
        <v>22</v>
      </c>
      <c r="P2429">
        <v>10</v>
      </c>
      <c r="Q2429">
        <v>40.799999999999997</v>
      </c>
      <c r="R2429">
        <v>1024.0999999999999</v>
      </c>
      <c r="S2429" s="1" t="s">
        <v>22</v>
      </c>
      <c r="T2429">
        <v>38.969720000000002</v>
      </c>
      <c r="U2429">
        <v>-77.385189999999994</v>
      </c>
      <c r="V2429" s="1" t="s">
        <v>222</v>
      </c>
      <c r="W2429" s="1" t="s">
        <v>22</v>
      </c>
      <c r="X2429" s="1" t="s">
        <v>22</v>
      </c>
      <c r="Y2429" s="1" t="s">
        <v>26</v>
      </c>
    </row>
    <row r="2430" spans="1:25" x14ac:dyDescent="0.25">
      <c r="A2430" s="1" t="s">
        <v>222</v>
      </c>
      <c r="B2430" s="2">
        <v>42607</v>
      </c>
      <c r="C2430">
        <v>68</v>
      </c>
      <c r="D2430">
        <v>89.8</v>
      </c>
      <c r="E2430">
        <v>78.900000000000006</v>
      </c>
      <c r="F2430">
        <v>67.8</v>
      </c>
      <c r="G2430">
        <v>69.790000000000006</v>
      </c>
      <c r="H2430">
        <v>97.2</v>
      </c>
      <c r="I2430">
        <v>11.7</v>
      </c>
      <c r="K2430">
        <v>190.62</v>
      </c>
      <c r="M2430">
        <v>0</v>
      </c>
      <c r="N2430">
        <v>0</v>
      </c>
      <c r="O2430" s="1" t="s">
        <v>22</v>
      </c>
      <c r="P2430">
        <v>10</v>
      </c>
      <c r="Q2430">
        <v>65.3</v>
      </c>
      <c r="R2430">
        <v>1018.4</v>
      </c>
      <c r="S2430" s="1" t="s">
        <v>22</v>
      </c>
      <c r="T2430">
        <v>38.969720000000002</v>
      </c>
      <c r="U2430">
        <v>-77.385189999999994</v>
      </c>
      <c r="V2430" s="1" t="s">
        <v>222</v>
      </c>
      <c r="W2430" s="1" t="s">
        <v>22</v>
      </c>
      <c r="X2430" s="1" t="s">
        <v>22</v>
      </c>
      <c r="Y2430" s="1" t="s">
        <v>26</v>
      </c>
    </row>
    <row r="2431" spans="1:25" x14ac:dyDescent="0.25">
      <c r="A2431" s="1" t="s">
        <v>222</v>
      </c>
      <c r="B2431" s="2">
        <v>42608</v>
      </c>
      <c r="C2431">
        <v>74</v>
      </c>
      <c r="D2431">
        <v>93.6</v>
      </c>
      <c r="E2431">
        <v>84</v>
      </c>
      <c r="F2431">
        <v>71.2</v>
      </c>
      <c r="G2431">
        <v>68.28</v>
      </c>
      <c r="H2431">
        <v>99.4</v>
      </c>
      <c r="I2431">
        <v>10.7</v>
      </c>
      <c r="K2431">
        <v>263.55</v>
      </c>
      <c r="M2431">
        <v>0</v>
      </c>
      <c r="N2431">
        <v>0</v>
      </c>
      <c r="O2431" s="1" t="s">
        <v>22</v>
      </c>
      <c r="P2431">
        <v>9.6999999999999993</v>
      </c>
      <c r="Q2431">
        <v>39.6</v>
      </c>
      <c r="R2431">
        <v>1017.3</v>
      </c>
      <c r="S2431" s="1" t="s">
        <v>61</v>
      </c>
      <c r="T2431">
        <v>38.969720000000002</v>
      </c>
      <c r="U2431">
        <v>-77.385189999999994</v>
      </c>
      <c r="V2431" s="1" t="s">
        <v>222</v>
      </c>
      <c r="W2431" s="1" t="s">
        <v>22</v>
      </c>
      <c r="X2431" s="1" t="s">
        <v>22</v>
      </c>
      <c r="Y2431" s="1" t="s">
        <v>26</v>
      </c>
    </row>
    <row r="2432" spans="1:25" x14ac:dyDescent="0.25">
      <c r="A2432" s="1" t="s">
        <v>222</v>
      </c>
      <c r="B2432" s="2">
        <v>42609</v>
      </c>
      <c r="C2432">
        <v>72.900000000000006</v>
      </c>
      <c r="D2432">
        <v>91</v>
      </c>
      <c r="E2432">
        <v>82.1</v>
      </c>
      <c r="F2432">
        <v>66.2</v>
      </c>
      <c r="G2432">
        <v>61.09</v>
      </c>
      <c r="H2432">
        <v>92.3</v>
      </c>
      <c r="I2432">
        <v>10.7</v>
      </c>
      <c r="K2432">
        <v>184.62</v>
      </c>
      <c r="M2432">
        <v>0</v>
      </c>
      <c r="N2432">
        <v>0</v>
      </c>
      <c r="O2432" s="1" t="s">
        <v>22</v>
      </c>
      <c r="P2432">
        <v>10</v>
      </c>
      <c r="Q2432">
        <v>29.8</v>
      </c>
      <c r="R2432">
        <v>1020.7</v>
      </c>
      <c r="S2432" s="1" t="s">
        <v>22</v>
      </c>
      <c r="T2432">
        <v>38.969720000000002</v>
      </c>
      <c r="U2432">
        <v>-77.385189999999994</v>
      </c>
      <c r="V2432" s="1" t="s">
        <v>222</v>
      </c>
      <c r="W2432" s="1" t="s">
        <v>22</v>
      </c>
      <c r="X2432" s="1" t="s">
        <v>22</v>
      </c>
      <c r="Y2432" s="1" t="s">
        <v>26</v>
      </c>
    </row>
    <row r="2433" spans="1:25" x14ac:dyDescent="0.25">
      <c r="A2433" s="1" t="s">
        <v>222</v>
      </c>
      <c r="B2433" s="2">
        <v>42610</v>
      </c>
      <c r="C2433">
        <v>66.900000000000006</v>
      </c>
      <c r="D2433">
        <v>89.7</v>
      </c>
      <c r="E2433">
        <v>77.7</v>
      </c>
      <c r="F2433">
        <v>64.2</v>
      </c>
      <c r="G2433">
        <v>66.39</v>
      </c>
      <c r="H2433">
        <v>90.2</v>
      </c>
      <c r="I2433">
        <v>9.8000000000000007</v>
      </c>
      <c r="K2433">
        <v>166.32</v>
      </c>
      <c r="M2433">
        <v>0</v>
      </c>
      <c r="N2433">
        <v>0</v>
      </c>
      <c r="O2433" s="1" t="s">
        <v>22</v>
      </c>
      <c r="P2433">
        <v>10</v>
      </c>
      <c r="Q2433">
        <v>27</v>
      </c>
      <c r="R2433">
        <v>1022.5</v>
      </c>
      <c r="S2433" s="1" t="s">
        <v>22</v>
      </c>
      <c r="T2433">
        <v>38.969720000000002</v>
      </c>
      <c r="U2433">
        <v>-77.385189999999994</v>
      </c>
      <c r="V2433" s="1" t="s">
        <v>222</v>
      </c>
      <c r="W2433" s="1" t="s">
        <v>22</v>
      </c>
      <c r="X2433" s="1" t="s">
        <v>22</v>
      </c>
      <c r="Y2433" s="1" t="s">
        <v>26</v>
      </c>
    </row>
    <row r="2434" spans="1:25" x14ac:dyDescent="0.25">
      <c r="A2434" s="1" t="s">
        <v>222</v>
      </c>
      <c r="B2434" s="2">
        <v>42611</v>
      </c>
      <c r="C2434">
        <v>67.099999999999994</v>
      </c>
      <c r="D2434">
        <v>92.6</v>
      </c>
      <c r="E2434">
        <v>79.5</v>
      </c>
      <c r="F2434">
        <v>65.8</v>
      </c>
      <c r="G2434">
        <v>65.930000000000007</v>
      </c>
      <c r="H2434">
        <v>94.8</v>
      </c>
      <c r="I2434">
        <v>7.3</v>
      </c>
      <c r="K2434">
        <v>201.89</v>
      </c>
      <c r="M2434">
        <v>0</v>
      </c>
      <c r="N2434">
        <v>0</v>
      </c>
      <c r="O2434" s="1" t="s">
        <v>22</v>
      </c>
      <c r="P2434">
        <v>10</v>
      </c>
      <c r="Q2434">
        <v>47.4</v>
      </c>
      <c r="R2434">
        <v>1020.5</v>
      </c>
      <c r="S2434" s="1" t="s">
        <v>22</v>
      </c>
      <c r="T2434">
        <v>38.969720000000002</v>
      </c>
      <c r="U2434">
        <v>-77.385189999999994</v>
      </c>
      <c r="V2434" s="1" t="s">
        <v>222</v>
      </c>
      <c r="W2434" s="1" t="s">
        <v>22</v>
      </c>
      <c r="X2434" s="1" t="s">
        <v>22</v>
      </c>
      <c r="Y2434" s="1" t="s">
        <v>26</v>
      </c>
    </row>
    <row r="2435" spans="1:25" x14ac:dyDescent="0.25">
      <c r="A2435" s="1" t="s">
        <v>222</v>
      </c>
      <c r="B2435" s="2">
        <v>42612</v>
      </c>
      <c r="C2435">
        <v>70.7</v>
      </c>
      <c r="D2435">
        <v>90.5</v>
      </c>
      <c r="E2435">
        <v>79.7</v>
      </c>
      <c r="F2435">
        <v>61.9</v>
      </c>
      <c r="G2435">
        <v>56.03</v>
      </c>
      <c r="H2435">
        <v>90.4</v>
      </c>
      <c r="I2435">
        <v>10.7</v>
      </c>
      <c r="K2435">
        <v>91.48</v>
      </c>
      <c r="M2435">
        <v>0</v>
      </c>
      <c r="N2435">
        <v>0</v>
      </c>
      <c r="O2435" s="1" t="s">
        <v>22</v>
      </c>
      <c r="P2435">
        <v>10</v>
      </c>
      <c r="Q2435">
        <v>36.4</v>
      </c>
      <c r="R2435">
        <v>1019.1</v>
      </c>
      <c r="S2435" s="1" t="s">
        <v>22</v>
      </c>
      <c r="T2435">
        <v>38.969720000000002</v>
      </c>
      <c r="U2435">
        <v>-77.385189999999994</v>
      </c>
      <c r="V2435" s="1" t="s">
        <v>222</v>
      </c>
      <c r="W2435" s="1" t="s">
        <v>22</v>
      </c>
      <c r="X2435" s="1" t="s">
        <v>22</v>
      </c>
      <c r="Y2435" s="1" t="s">
        <v>26</v>
      </c>
    </row>
    <row r="2436" spans="1:25" x14ac:dyDescent="0.25">
      <c r="A2436" s="1" t="s">
        <v>222</v>
      </c>
      <c r="B2436" s="2">
        <v>42613</v>
      </c>
      <c r="C2436">
        <v>65.3</v>
      </c>
      <c r="D2436">
        <v>89.9</v>
      </c>
      <c r="E2436">
        <v>78.099999999999994</v>
      </c>
      <c r="F2436">
        <v>65.900000000000006</v>
      </c>
      <c r="G2436">
        <v>68.180000000000007</v>
      </c>
      <c r="H2436">
        <v>92.7</v>
      </c>
      <c r="I2436">
        <v>11.4</v>
      </c>
      <c r="K2436">
        <v>188.16</v>
      </c>
      <c r="M2436">
        <v>0</v>
      </c>
      <c r="N2436">
        <v>0</v>
      </c>
      <c r="O2436" s="1" t="s">
        <v>22</v>
      </c>
      <c r="P2436">
        <v>10</v>
      </c>
      <c r="Q2436">
        <v>48.7</v>
      </c>
      <c r="R2436">
        <v>1014.4</v>
      </c>
      <c r="S2436" s="1" t="s">
        <v>76</v>
      </c>
      <c r="T2436">
        <v>38.969720000000002</v>
      </c>
      <c r="U2436">
        <v>-77.385189999999994</v>
      </c>
      <c r="V2436" s="1" t="s">
        <v>222</v>
      </c>
      <c r="W2436" s="1" t="s">
        <v>22</v>
      </c>
      <c r="X2436" s="1" t="s">
        <v>22</v>
      </c>
      <c r="Y2436" s="1" t="s">
        <v>26</v>
      </c>
    </row>
    <row r="2437" spans="1:25" x14ac:dyDescent="0.25">
      <c r="A2437" s="1" t="s">
        <v>222</v>
      </c>
      <c r="B2437" s="2">
        <v>42614</v>
      </c>
      <c r="C2437">
        <v>69.2</v>
      </c>
      <c r="D2437">
        <v>82.9</v>
      </c>
      <c r="E2437">
        <v>73.7</v>
      </c>
      <c r="F2437">
        <v>68.3</v>
      </c>
      <c r="G2437">
        <v>83.94</v>
      </c>
      <c r="H2437">
        <v>85.3</v>
      </c>
      <c r="I2437">
        <v>9.3000000000000007</v>
      </c>
      <c r="K2437">
        <v>198.35</v>
      </c>
      <c r="M2437">
        <v>0.2</v>
      </c>
      <c r="N2437">
        <v>33.33</v>
      </c>
      <c r="O2437" s="1" t="s">
        <v>22</v>
      </c>
      <c r="P2437">
        <v>9.3000000000000007</v>
      </c>
      <c r="Q2437">
        <v>81.5</v>
      </c>
      <c r="R2437">
        <v>1012.1</v>
      </c>
      <c r="S2437" s="1" t="s">
        <v>93</v>
      </c>
      <c r="T2437">
        <v>38.969720000000002</v>
      </c>
      <c r="U2437">
        <v>-77.385189999999994</v>
      </c>
      <c r="V2437" s="1" t="s">
        <v>222</v>
      </c>
      <c r="W2437" s="1" t="s">
        <v>22</v>
      </c>
      <c r="X2437" s="1" t="s">
        <v>22</v>
      </c>
      <c r="Y2437" s="1" t="s">
        <v>24</v>
      </c>
    </row>
    <row r="2438" spans="1:25" x14ac:dyDescent="0.25">
      <c r="A2438" s="1" t="s">
        <v>222</v>
      </c>
      <c r="B2438" s="2">
        <v>42615</v>
      </c>
      <c r="C2438">
        <v>63.8</v>
      </c>
      <c r="D2438">
        <v>78.900000000000006</v>
      </c>
      <c r="E2438">
        <v>71.099999999999994</v>
      </c>
      <c r="F2438">
        <v>56.3</v>
      </c>
      <c r="G2438">
        <v>61.36</v>
      </c>
      <c r="I2438">
        <v>11.9</v>
      </c>
      <c r="K2438">
        <v>104.52</v>
      </c>
      <c r="M2438">
        <v>0</v>
      </c>
      <c r="N2438">
        <v>0</v>
      </c>
      <c r="O2438" s="1" t="s">
        <v>22</v>
      </c>
      <c r="P2438">
        <v>10</v>
      </c>
      <c r="Q2438">
        <v>61.7</v>
      </c>
      <c r="R2438">
        <v>1018.4</v>
      </c>
      <c r="S2438" s="1" t="s">
        <v>22</v>
      </c>
      <c r="T2438">
        <v>38.969720000000002</v>
      </c>
      <c r="U2438">
        <v>-77.385189999999994</v>
      </c>
      <c r="V2438" s="1" t="s">
        <v>222</v>
      </c>
      <c r="W2438" s="1" t="s">
        <v>22</v>
      </c>
      <c r="X2438" s="1" t="s">
        <v>22</v>
      </c>
      <c r="Y2438" s="1" t="s">
        <v>26</v>
      </c>
    </row>
    <row r="2439" spans="1:25" x14ac:dyDescent="0.25">
      <c r="A2439" s="1" t="s">
        <v>222</v>
      </c>
      <c r="B2439" s="2">
        <v>42616</v>
      </c>
      <c r="C2439">
        <v>63.9</v>
      </c>
      <c r="D2439">
        <v>78.900000000000006</v>
      </c>
      <c r="E2439">
        <v>71.2</v>
      </c>
      <c r="F2439">
        <v>57.1</v>
      </c>
      <c r="G2439">
        <v>62.61</v>
      </c>
      <c r="I2439">
        <v>18.2</v>
      </c>
      <c r="J2439">
        <v>32.200000000000003</v>
      </c>
      <c r="K2439">
        <v>76.17</v>
      </c>
      <c r="M2439">
        <v>0</v>
      </c>
      <c r="N2439">
        <v>0</v>
      </c>
      <c r="O2439" s="1" t="s">
        <v>22</v>
      </c>
      <c r="P2439">
        <v>10</v>
      </c>
      <c r="Q2439">
        <v>65</v>
      </c>
      <c r="R2439">
        <v>1019</v>
      </c>
      <c r="S2439" s="1" t="s">
        <v>22</v>
      </c>
      <c r="T2439">
        <v>38.969720000000002</v>
      </c>
      <c r="U2439">
        <v>-77.385189999999994</v>
      </c>
      <c r="V2439" s="1" t="s">
        <v>222</v>
      </c>
      <c r="W2439" s="1" t="s">
        <v>22</v>
      </c>
      <c r="X2439" s="1" t="s">
        <v>22</v>
      </c>
      <c r="Y2439" s="1" t="s">
        <v>26</v>
      </c>
    </row>
    <row r="2440" spans="1:25" x14ac:dyDescent="0.25">
      <c r="A2440" s="1" t="s">
        <v>222</v>
      </c>
      <c r="B2440" s="2">
        <v>42617</v>
      </c>
      <c r="C2440">
        <v>62.3</v>
      </c>
      <c r="D2440">
        <v>80</v>
      </c>
      <c r="E2440">
        <v>71.5</v>
      </c>
      <c r="F2440">
        <v>54.8</v>
      </c>
      <c r="G2440">
        <v>58.06</v>
      </c>
      <c r="I2440">
        <v>12.8</v>
      </c>
      <c r="K2440">
        <v>157.19999999999999</v>
      </c>
      <c r="M2440">
        <v>0</v>
      </c>
      <c r="N2440">
        <v>0</v>
      </c>
      <c r="O2440" s="1" t="s">
        <v>22</v>
      </c>
      <c r="P2440">
        <v>10</v>
      </c>
      <c r="Q2440">
        <v>66.400000000000006</v>
      </c>
      <c r="R2440">
        <v>1023</v>
      </c>
      <c r="S2440" s="1" t="s">
        <v>22</v>
      </c>
      <c r="T2440">
        <v>38.969720000000002</v>
      </c>
      <c r="U2440">
        <v>-77.385189999999994</v>
      </c>
      <c r="V2440" s="1" t="s">
        <v>222</v>
      </c>
      <c r="W2440" s="1" t="s">
        <v>22</v>
      </c>
      <c r="X2440" s="1" t="s">
        <v>22</v>
      </c>
      <c r="Y2440" s="1" t="s">
        <v>26</v>
      </c>
    </row>
    <row r="2441" spans="1:25" x14ac:dyDescent="0.25">
      <c r="A2441" s="1" t="s">
        <v>222</v>
      </c>
      <c r="B2441" s="2">
        <v>42618</v>
      </c>
      <c r="C2441">
        <v>55.4</v>
      </c>
      <c r="D2441">
        <v>86.8</v>
      </c>
      <c r="E2441">
        <v>71.5</v>
      </c>
      <c r="F2441">
        <v>55.7</v>
      </c>
      <c r="G2441">
        <v>62.14</v>
      </c>
      <c r="H2441">
        <v>85.5</v>
      </c>
      <c r="I2441">
        <v>13.1</v>
      </c>
      <c r="K2441">
        <v>268.89999999999998</v>
      </c>
      <c r="M2441">
        <v>0</v>
      </c>
      <c r="N2441">
        <v>0</v>
      </c>
      <c r="O2441" s="1" t="s">
        <v>22</v>
      </c>
      <c r="P2441">
        <v>10</v>
      </c>
      <c r="Q2441">
        <v>26</v>
      </c>
      <c r="R2441">
        <v>1022.2</v>
      </c>
      <c r="S2441" s="1" t="s">
        <v>22</v>
      </c>
      <c r="T2441">
        <v>38.969720000000002</v>
      </c>
      <c r="U2441">
        <v>-77.385189999999994</v>
      </c>
      <c r="V2441" s="1" t="s">
        <v>222</v>
      </c>
      <c r="W2441" s="1" t="s">
        <v>22</v>
      </c>
      <c r="X2441" s="1" t="s">
        <v>22</v>
      </c>
      <c r="Y2441" s="1" t="s">
        <v>26</v>
      </c>
    </row>
    <row r="2442" spans="1:25" x14ac:dyDescent="0.25">
      <c r="A2442" s="1" t="s">
        <v>222</v>
      </c>
      <c r="B2442" s="2">
        <v>42619</v>
      </c>
      <c r="C2442">
        <v>65.7</v>
      </c>
      <c r="D2442">
        <v>91.9</v>
      </c>
      <c r="E2442">
        <v>78.7</v>
      </c>
      <c r="F2442">
        <v>58.9</v>
      </c>
      <c r="G2442">
        <v>53.33</v>
      </c>
      <c r="H2442">
        <v>91</v>
      </c>
      <c r="I2442">
        <v>17.399999999999999</v>
      </c>
      <c r="J2442">
        <v>32.200000000000003</v>
      </c>
      <c r="K2442">
        <v>319</v>
      </c>
      <c r="M2442">
        <v>0</v>
      </c>
      <c r="N2442">
        <v>0</v>
      </c>
      <c r="O2442" s="1" t="s">
        <v>22</v>
      </c>
      <c r="P2442">
        <v>10</v>
      </c>
      <c r="Q2442">
        <v>18.5</v>
      </c>
      <c r="R2442">
        <v>1017.9</v>
      </c>
      <c r="S2442" s="1" t="s">
        <v>22</v>
      </c>
      <c r="T2442">
        <v>38.969720000000002</v>
      </c>
      <c r="U2442">
        <v>-77.385189999999994</v>
      </c>
      <c r="V2442" s="1" t="s">
        <v>222</v>
      </c>
      <c r="W2442" s="1" t="s">
        <v>22</v>
      </c>
      <c r="X2442" s="1" t="s">
        <v>22</v>
      </c>
      <c r="Y2442" s="1" t="s">
        <v>28</v>
      </c>
    </row>
    <row r="2443" spans="1:25" x14ac:dyDescent="0.25">
      <c r="A2443" s="1" t="s">
        <v>222</v>
      </c>
      <c r="B2443" s="2">
        <v>42620</v>
      </c>
      <c r="C2443">
        <v>69.2</v>
      </c>
      <c r="D2443">
        <v>92.6</v>
      </c>
      <c r="E2443">
        <v>79.599999999999994</v>
      </c>
      <c r="F2443">
        <v>67.7</v>
      </c>
      <c r="G2443">
        <v>68.47</v>
      </c>
      <c r="H2443">
        <v>98.4</v>
      </c>
      <c r="I2443">
        <v>12.5</v>
      </c>
      <c r="K2443">
        <v>271.87</v>
      </c>
      <c r="M2443">
        <v>0.1</v>
      </c>
      <c r="N2443">
        <v>16.670000000000002</v>
      </c>
      <c r="O2443" s="1" t="s">
        <v>22</v>
      </c>
      <c r="P2443">
        <v>10</v>
      </c>
      <c r="Q2443">
        <v>65.8</v>
      </c>
      <c r="R2443">
        <v>1016.4</v>
      </c>
      <c r="S2443" s="1" t="s">
        <v>150</v>
      </c>
      <c r="T2443">
        <v>38.969720000000002</v>
      </c>
      <c r="U2443">
        <v>-77.385189999999994</v>
      </c>
      <c r="V2443" s="1" t="s">
        <v>222</v>
      </c>
      <c r="W2443" s="1" t="s">
        <v>22</v>
      </c>
      <c r="X2443" s="1" t="s">
        <v>22</v>
      </c>
      <c r="Y2443" s="1" t="s">
        <v>25</v>
      </c>
    </row>
    <row r="2444" spans="1:25" x14ac:dyDescent="0.25">
      <c r="A2444" s="1" t="s">
        <v>222</v>
      </c>
      <c r="B2444" s="2">
        <v>42621</v>
      </c>
      <c r="C2444">
        <v>72</v>
      </c>
      <c r="D2444">
        <v>95.4</v>
      </c>
      <c r="E2444">
        <v>83.3</v>
      </c>
      <c r="F2444">
        <v>69.599999999999994</v>
      </c>
      <c r="G2444">
        <v>67.23</v>
      </c>
      <c r="H2444">
        <v>100</v>
      </c>
      <c r="I2444">
        <v>13.3</v>
      </c>
      <c r="K2444">
        <v>228.21</v>
      </c>
      <c r="M2444">
        <v>0</v>
      </c>
      <c r="N2444">
        <v>4.17</v>
      </c>
      <c r="O2444" s="1" t="s">
        <v>22</v>
      </c>
      <c r="P2444">
        <v>10</v>
      </c>
      <c r="Q2444">
        <v>61.5</v>
      </c>
      <c r="R2444">
        <v>1013.8</v>
      </c>
      <c r="S2444" s="1" t="s">
        <v>22</v>
      </c>
      <c r="T2444">
        <v>38.969720000000002</v>
      </c>
      <c r="U2444">
        <v>-77.385189999999994</v>
      </c>
      <c r="V2444" s="1" t="s">
        <v>222</v>
      </c>
      <c r="W2444" s="1" t="s">
        <v>22</v>
      </c>
      <c r="X2444" s="1" t="s">
        <v>22</v>
      </c>
      <c r="Y2444" s="1" t="s">
        <v>26</v>
      </c>
    </row>
    <row r="2445" spans="1:25" x14ac:dyDescent="0.25">
      <c r="A2445" s="1" t="s">
        <v>222</v>
      </c>
      <c r="B2445" s="2">
        <v>42622</v>
      </c>
      <c r="C2445">
        <v>74.599999999999994</v>
      </c>
      <c r="D2445">
        <v>95.6</v>
      </c>
      <c r="E2445">
        <v>84.9</v>
      </c>
      <c r="F2445">
        <v>69.099999999999994</v>
      </c>
      <c r="G2445">
        <v>62.2</v>
      </c>
      <c r="H2445">
        <v>98.9</v>
      </c>
      <c r="I2445">
        <v>12.5</v>
      </c>
      <c r="K2445">
        <v>198.61</v>
      </c>
      <c r="M2445">
        <v>0</v>
      </c>
      <c r="N2445">
        <v>0</v>
      </c>
      <c r="O2445" s="1" t="s">
        <v>22</v>
      </c>
      <c r="P2445">
        <v>10</v>
      </c>
      <c r="Q2445">
        <v>65.900000000000006</v>
      </c>
      <c r="R2445">
        <v>1013.5</v>
      </c>
      <c r="S2445" s="1" t="s">
        <v>22</v>
      </c>
      <c r="T2445">
        <v>38.969720000000002</v>
      </c>
      <c r="U2445">
        <v>-77.385189999999994</v>
      </c>
      <c r="V2445" s="1" t="s">
        <v>222</v>
      </c>
      <c r="W2445" s="1" t="s">
        <v>22</v>
      </c>
      <c r="X2445" s="1" t="s">
        <v>22</v>
      </c>
      <c r="Y2445" s="1" t="s">
        <v>26</v>
      </c>
    </row>
    <row r="2446" spans="1:25" x14ac:dyDescent="0.25">
      <c r="A2446" s="1" t="s">
        <v>222</v>
      </c>
      <c r="B2446" s="2">
        <v>42623</v>
      </c>
      <c r="C2446">
        <v>73.7</v>
      </c>
      <c r="D2446">
        <v>95.9</v>
      </c>
      <c r="E2446">
        <v>84.1</v>
      </c>
      <c r="F2446">
        <v>70.5</v>
      </c>
      <c r="G2446">
        <v>66.31</v>
      </c>
      <c r="H2446">
        <v>101.2</v>
      </c>
      <c r="I2446">
        <v>14</v>
      </c>
      <c r="K2446">
        <v>211.27</v>
      </c>
      <c r="M2446">
        <v>0</v>
      </c>
      <c r="N2446">
        <v>0</v>
      </c>
      <c r="O2446" s="1" t="s">
        <v>22</v>
      </c>
      <c r="P2446">
        <v>10</v>
      </c>
      <c r="Q2446">
        <v>60.4</v>
      </c>
      <c r="R2446">
        <v>1014.6</v>
      </c>
      <c r="S2446" s="1" t="s">
        <v>22</v>
      </c>
      <c r="T2446">
        <v>38.969720000000002</v>
      </c>
      <c r="U2446">
        <v>-77.385189999999994</v>
      </c>
      <c r="V2446" s="1" t="s">
        <v>222</v>
      </c>
      <c r="W2446" s="1" t="s">
        <v>22</v>
      </c>
      <c r="X2446" s="1" t="s">
        <v>22</v>
      </c>
      <c r="Y2446" s="1" t="s">
        <v>26</v>
      </c>
    </row>
    <row r="2447" spans="1:25" x14ac:dyDescent="0.25">
      <c r="A2447" s="1" t="s">
        <v>222</v>
      </c>
      <c r="B2447" s="2">
        <v>42624</v>
      </c>
      <c r="C2447">
        <v>69.2</v>
      </c>
      <c r="D2447">
        <v>83.6</v>
      </c>
      <c r="E2447">
        <v>78.3</v>
      </c>
      <c r="F2447">
        <v>60</v>
      </c>
      <c r="G2447">
        <v>56.06</v>
      </c>
      <c r="H2447">
        <v>85.4</v>
      </c>
      <c r="I2447">
        <v>16.899999999999999</v>
      </c>
      <c r="J2447">
        <v>29.8</v>
      </c>
      <c r="K2447">
        <v>274.13</v>
      </c>
      <c r="M2447">
        <v>0</v>
      </c>
      <c r="N2447">
        <v>0</v>
      </c>
      <c r="O2447" s="1" t="s">
        <v>22</v>
      </c>
      <c r="P2447">
        <v>10</v>
      </c>
      <c r="Q2447">
        <v>76</v>
      </c>
      <c r="R2447">
        <v>1016.7</v>
      </c>
      <c r="S2447" s="1" t="s">
        <v>22</v>
      </c>
      <c r="T2447">
        <v>38.969720000000002</v>
      </c>
      <c r="U2447">
        <v>-77.385189999999994</v>
      </c>
      <c r="V2447" s="1" t="s">
        <v>222</v>
      </c>
      <c r="W2447" s="1" t="s">
        <v>22</v>
      </c>
      <c r="X2447" s="1" t="s">
        <v>22</v>
      </c>
      <c r="Y2447" s="1" t="s">
        <v>23</v>
      </c>
    </row>
    <row r="2448" spans="1:25" x14ac:dyDescent="0.25">
      <c r="A2448" s="1" t="s">
        <v>222</v>
      </c>
      <c r="B2448" s="2">
        <v>42625</v>
      </c>
      <c r="C2448">
        <v>62</v>
      </c>
      <c r="D2448">
        <v>82</v>
      </c>
      <c r="E2448">
        <v>71.8</v>
      </c>
      <c r="F2448">
        <v>53.1</v>
      </c>
      <c r="G2448">
        <v>53.46</v>
      </c>
      <c r="H2448">
        <v>81</v>
      </c>
      <c r="I2448">
        <v>7.6</v>
      </c>
      <c r="K2448">
        <v>129.38</v>
      </c>
      <c r="M2448">
        <v>0</v>
      </c>
      <c r="N2448">
        <v>0</v>
      </c>
      <c r="O2448" s="1" t="s">
        <v>22</v>
      </c>
      <c r="P2448">
        <v>10</v>
      </c>
      <c r="Q2448">
        <v>33.700000000000003</v>
      </c>
      <c r="R2448">
        <v>1022.4</v>
      </c>
      <c r="S2448" s="1" t="s">
        <v>22</v>
      </c>
      <c r="T2448">
        <v>38.969720000000002</v>
      </c>
      <c r="U2448">
        <v>-77.385189999999994</v>
      </c>
      <c r="V2448" s="1" t="s">
        <v>222</v>
      </c>
      <c r="W2448" s="1" t="s">
        <v>22</v>
      </c>
      <c r="X2448" s="1" t="s">
        <v>22</v>
      </c>
      <c r="Y2448" s="1" t="s">
        <v>26</v>
      </c>
    </row>
    <row r="2449" spans="1:25" x14ac:dyDescent="0.25">
      <c r="A2449" s="1" t="s">
        <v>222</v>
      </c>
      <c r="B2449" s="2">
        <v>42626</v>
      </c>
      <c r="C2449">
        <v>63</v>
      </c>
      <c r="D2449">
        <v>88.9</v>
      </c>
      <c r="E2449">
        <v>75.8</v>
      </c>
      <c r="F2449">
        <v>62.7</v>
      </c>
      <c r="G2449">
        <v>66.44</v>
      </c>
      <c r="H2449">
        <v>89.8</v>
      </c>
      <c r="I2449">
        <v>15</v>
      </c>
      <c r="K2449">
        <v>170.87</v>
      </c>
      <c r="M2449">
        <v>0</v>
      </c>
      <c r="N2449">
        <v>0</v>
      </c>
      <c r="O2449" s="1" t="s">
        <v>22</v>
      </c>
      <c r="P2449">
        <v>9.9</v>
      </c>
      <c r="Q2449">
        <v>35.4</v>
      </c>
      <c r="R2449">
        <v>1021.1</v>
      </c>
      <c r="S2449" s="1" t="s">
        <v>22</v>
      </c>
      <c r="T2449">
        <v>38.969720000000002</v>
      </c>
      <c r="U2449">
        <v>-77.385189999999994</v>
      </c>
      <c r="V2449" s="1" t="s">
        <v>222</v>
      </c>
      <c r="W2449" s="1" t="s">
        <v>22</v>
      </c>
      <c r="X2449" s="1" t="s">
        <v>22</v>
      </c>
      <c r="Y2449" s="1" t="s">
        <v>26</v>
      </c>
    </row>
    <row r="2450" spans="1:25" x14ac:dyDescent="0.25">
      <c r="A2450" s="1" t="s">
        <v>222</v>
      </c>
      <c r="B2450" s="2">
        <v>42627</v>
      </c>
      <c r="C2450">
        <v>62.3</v>
      </c>
      <c r="D2450">
        <v>91.8</v>
      </c>
      <c r="E2450">
        <v>78.3</v>
      </c>
      <c r="F2450">
        <v>58.1</v>
      </c>
      <c r="G2450">
        <v>57.05</v>
      </c>
      <c r="H2450">
        <v>88.8</v>
      </c>
      <c r="I2450">
        <v>14.2</v>
      </c>
      <c r="K2450">
        <v>256.63</v>
      </c>
      <c r="M2450">
        <v>0</v>
      </c>
      <c r="N2450">
        <v>0</v>
      </c>
      <c r="O2450" s="1" t="s">
        <v>22</v>
      </c>
      <c r="P2450">
        <v>9.9</v>
      </c>
      <c r="Q2450">
        <v>26.5</v>
      </c>
      <c r="R2450">
        <v>1018.6</v>
      </c>
      <c r="S2450" s="1" t="s">
        <v>22</v>
      </c>
      <c r="T2450">
        <v>38.969720000000002</v>
      </c>
      <c r="U2450">
        <v>-77.385189999999994</v>
      </c>
      <c r="V2450" s="1" t="s">
        <v>222</v>
      </c>
      <c r="W2450" s="1" t="s">
        <v>22</v>
      </c>
      <c r="X2450" s="1" t="s">
        <v>22</v>
      </c>
      <c r="Y2450" s="1" t="s">
        <v>26</v>
      </c>
    </row>
    <row r="2451" spans="1:25" x14ac:dyDescent="0.25">
      <c r="A2451" s="1" t="s">
        <v>222</v>
      </c>
      <c r="B2451" s="2">
        <v>42628</v>
      </c>
      <c r="C2451">
        <v>66.900000000000006</v>
      </c>
      <c r="D2451">
        <v>75.8</v>
      </c>
      <c r="E2451">
        <v>71.599999999999994</v>
      </c>
      <c r="F2451">
        <v>57.5</v>
      </c>
      <c r="G2451">
        <v>61.59</v>
      </c>
      <c r="I2451">
        <v>12</v>
      </c>
      <c r="K2451">
        <v>62.46</v>
      </c>
      <c r="M2451">
        <v>0</v>
      </c>
      <c r="N2451">
        <v>0</v>
      </c>
      <c r="O2451" s="1" t="s">
        <v>22</v>
      </c>
      <c r="P2451">
        <v>10</v>
      </c>
      <c r="Q2451">
        <v>76.900000000000006</v>
      </c>
      <c r="R2451">
        <v>1022.5</v>
      </c>
      <c r="S2451" s="1" t="s">
        <v>22</v>
      </c>
      <c r="T2451">
        <v>38.969720000000002</v>
      </c>
      <c r="U2451">
        <v>-77.385189999999994</v>
      </c>
      <c r="V2451" s="1" t="s">
        <v>222</v>
      </c>
      <c r="W2451" s="1" t="s">
        <v>22</v>
      </c>
      <c r="X2451" s="1" t="s">
        <v>22</v>
      </c>
      <c r="Y2451" s="1" t="s">
        <v>23</v>
      </c>
    </row>
    <row r="2452" spans="1:25" x14ac:dyDescent="0.25">
      <c r="A2452" s="1" t="s">
        <v>222</v>
      </c>
      <c r="B2452" s="2">
        <v>42629</v>
      </c>
      <c r="C2452">
        <v>65.2</v>
      </c>
      <c r="D2452">
        <v>75.900000000000006</v>
      </c>
      <c r="E2452">
        <v>70.099999999999994</v>
      </c>
      <c r="F2452">
        <v>56.6</v>
      </c>
      <c r="G2452">
        <v>63.29</v>
      </c>
      <c r="I2452">
        <v>9.6</v>
      </c>
      <c r="K2452">
        <v>129.5</v>
      </c>
      <c r="M2452">
        <v>0</v>
      </c>
      <c r="N2452">
        <v>0</v>
      </c>
      <c r="O2452" s="1" t="s">
        <v>22</v>
      </c>
      <c r="P2452">
        <v>10</v>
      </c>
      <c r="Q2452">
        <v>94.9</v>
      </c>
      <c r="R2452">
        <v>1024.2</v>
      </c>
      <c r="S2452" s="1" t="s">
        <v>22</v>
      </c>
      <c r="T2452">
        <v>38.969720000000002</v>
      </c>
      <c r="U2452">
        <v>-77.385189999999994</v>
      </c>
      <c r="V2452" s="1" t="s">
        <v>222</v>
      </c>
      <c r="W2452" s="1" t="s">
        <v>22</v>
      </c>
      <c r="X2452" s="1" t="s">
        <v>22</v>
      </c>
      <c r="Y2452" s="1" t="s">
        <v>23</v>
      </c>
    </row>
    <row r="2453" spans="1:25" x14ac:dyDescent="0.25">
      <c r="A2453" s="1" t="s">
        <v>222</v>
      </c>
      <c r="B2453" s="2">
        <v>42630</v>
      </c>
      <c r="C2453">
        <v>66.900000000000006</v>
      </c>
      <c r="D2453">
        <v>80.900000000000006</v>
      </c>
      <c r="E2453">
        <v>73.400000000000006</v>
      </c>
      <c r="F2453">
        <v>62.9</v>
      </c>
      <c r="G2453">
        <v>70.52</v>
      </c>
      <c r="H2453">
        <v>82.3</v>
      </c>
      <c r="I2453">
        <v>13</v>
      </c>
      <c r="K2453">
        <v>167.04</v>
      </c>
      <c r="M2453">
        <v>0</v>
      </c>
      <c r="N2453">
        <v>0</v>
      </c>
      <c r="O2453" s="1" t="s">
        <v>22</v>
      </c>
      <c r="P2453">
        <v>10</v>
      </c>
      <c r="Q2453">
        <v>85.2</v>
      </c>
      <c r="R2453">
        <v>1021.5</v>
      </c>
      <c r="S2453" s="1" t="s">
        <v>22</v>
      </c>
      <c r="T2453">
        <v>38.969720000000002</v>
      </c>
      <c r="U2453">
        <v>-77.385189999999994</v>
      </c>
      <c r="V2453" s="1" t="s">
        <v>222</v>
      </c>
      <c r="W2453" s="1" t="s">
        <v>22</v>
      </c>
      <c r="X2453" s="1" t="s">
        <v>22</v>
      </c>
      <c r="Y2453" s="1" t="s">
        <v>23</v>
      </c>
    </row>
    <row r="2454" spans="1:25" x14ac:dyDescent="0.25">
      <c r="A2454" s="1" t="s">
        <v>222</v>
      </c>
      <c r="B2454" s="2">
        <v>42631</v>
      </c>
      <c r="C2454">
        <v>70</v>
      </c>
      <c r="D2454">
        <v>87.7</v>
      </c>
      <c r="E2454">
        <v>77.3</v>
      </c>
      <c r="F2454">
        <v>67.5</v>
      </c>
      <c r="G2454">
        <v>73.540000000000006</v>
      </c>
      <c r="H2454">
        <v>90.1</v>
      </c>
      <c r="I2454">
        <v>13</v>
      </c>
      <c r="K2454">
        <v>174.58</v>
      </c>
      <c r="M2454">
        <v>0</v>
      </c>
      <c r="N2454">
        <v>0</v>
      </c>
      <c r="O2454" s="1" t="s">
        <v>22</v>
      </c>
      <c r="P2454">
        <v>10</v>
      </c>
      <c r="Q2454">
        <v>76</v>
      </c>
      <c r="R2454">
        <v>1016.9</v>
      </c>
      <c r="S2454" s="1" t="s">
        <v>67</v>
      </c>
      <c r="T2454">
        <v>38.969720000000002</v>
      </c>
      <c r="U2454">
        <v>-77.385189999999994</v>
      </c>
      <c r="V2454" s="1" t="s">
        <v>222</v>
      </c>
      <c r="W2454" s="1" t="s">
        <v>22</v>
      </c>
      <c r="X2454" s="1" t="s">
        <v>22</v>
      </c>
      <c r="Y2454" s="1" t="s">
        <v>23</v>
      </c>
    </row>
    <row r="2455" spans="1:25" x14ac:dyDescent="0.25">
      <c r="A2455" s="1" t="s">
        <v>222</v>
      </c>
      <c r="B2455" s="2">
        <v>42632</v>
      </c>
      <c r="C2455">
        <v>71</v>
      </c>
      <c r="D2455">
        <v>75.900000000000006</v>
      </c>
      <c r="E2455">
        <v>73.400000000000006</v>
      </c>
      <c r="F2455">
        <v>70</v>
      </c>
      <c r="G2455">
        <v>89.2</v>
      </c>
      <c r="I2455">
        <v>8.6999999999999993</v>
      </c>
      <c r="K2455">
        <v>152.5</v>
      </c>
      <c r="M2455">
        <v>0.2</v>
      </c>
      <c r="N2455">
        <v>33.33</v>
      </c>
      <c r="O2455" s="1" t="s">
        <v>22</v>
      </c>
      <c r="P2455">
        <v>9.1999999999999993</v>
      </c>
      <c r="Q2455">
        <v>94.6</v>
      </c>
      <c r="R2455">
        <v>1016.3</v>
      </c>
      <c r="S2455" s="1" t="s">
        <v>137</v>
      </c>
      <c r="T2455">
        <v>38.969720000000002</v>
      </c>
      <c r="U2455">
        <v>-77.385189999999994</v>
      </c>
      <c r="V2455" s="1" t="s">
        <v>222</v>
      </c>
      <c r="W2455" s="1" t="s">
        <v>22</v>
      </c>
      <c r="X2455" s="1" t="s">
        <v>22</v>
      </c>
      <c r="Y2455" s="1" t="s">
        <v>24</v>
      </c>
    </row>
    <row r="2456" spans="1:25" x14ac:dyDescent="0.25">
      <c r="A2456" s="1" t="s">
        <v>222</v>
      </c>
      <c r="B2456" s="2">
        <v>42633</v>
      </c>
      <c r="C2456">
        <v>68.900000000000006</v>
      </c>
      <c r="D2456">
        <v>79.900000000000006</v>
      </c>
      <c r="E2456">
        <v>73.099999999999994</v>
      </c>
      <c r="F2456">
        <v>66.7</v>
      </c>
      <c r="G2456">
        <v>81.67</v>
      </c>
      <c r="I2456">
        <v>10.3</v>
      </c>
      <c r="K2456">
        <v>114.52</v>
      </c>
      <c r="M2456">
        <v>0</v>
      </c>
      <c r="N2456">
        <v>0</v>
      </c>
      <c r="O2456" s="1" t="s">
        <v>22</v>
      </c>
      <c r="P2456">
        <v>7.8</v>
      </c>
      <c r="Q2456">
        <v>86.5</v>
      </c>
      <c r="R2456">
        <v>1019.2</v>
      </c>
      <c r="S2456" s="1" t="s">
        <v>77</v>
      </c>
      <c r="T2456">
        <v>38.969720000000002</v>
      </c>
      <c r="U2456">
        <v>-77.385189999999994</v>
      </c>
      <c r="V2456" s="1" t="s">
        <v>222</v>
      </c>
      <c r="W2456" s="1" t="s">
        <v>22</v>
      </c>
      <c r="X2456" s="1" t="s">
        <v>22</v>
      </c>
      <c r="Y2456" s="1" t="s">
        <v>23</v>
      </c>
    </row>
    <row r="2457" spans="1:25" x14ac:dyDescent="0.25">
      <c r="A2457" s="1" t="s">
        <v>222</v>
      </c>
      <c r="B2457" s="2">
        <v>42634</v>
      </c>
      <c r="C2457">
        <v>65.8</v>
      </c>
      <c r="D2457">
        <v>83.7</v>
      </c>
      <c r="E2457">
        <v>74</v>
      </c>
      <c r="F2457">
        <v>63.2</v>
      </c>
      <c r="G2457">
        <v>70.95</v>
      </c>
      <c r="H2457">
        <v>84.3</v>
      </c>
      <c r="I2457">
        <v>12.9</v>
      </c>
      <c r="K2457">
        <v>145.58000000000001</v>
      </c>
      <c r="M2457">
        <v>0</v>
      </c>
      <c r="N2457">
        <v>0</v>
      </c>
      <c r="O2457" s="1" t="s">
        <v>22</v>
      </c>
      <c r="P2457">
        <v>10</v>
      </c>
      <c r="Q2457">
        <v>79.2</v>
      </c>
      <c r="R2457">
        <v>1020.5</v>
      </c>
      <c r="S2457" s="1" t="s">
        <v>22</v>
      </c>
      <c r="T2457">
        <v>38.969720000000002</v>
      </c>
      <c r="U2457">
        <v>-77.385189999999994</v>
      </c>
      <c r="V2457" s="1" t="s">
        <v>222</v>
      </c>
      <c r="W2457" s="1" t="s">
        <v>22</v>
      </c>
      <c r="X2457" s="1" t="s">
        <v>22</v>
      </c>
      <c r="Y2457" s="1" t="s">
        <v>23</v>
      </c>
    </row>
    <row r="2458" spans="1:25" x14ac:dyDescent="0.25">
      <c r="A2458" s="1" t="s">
        <v>222</v>
      </c>
      <c r="B2458" s="2">
        <v>42635</v>
      </c>
      <c r="C2458">
        <v>62.8</v>
      </c>
      <c r="D2458">
        <v>87</v>
      </c>
      <c r="E2458">
        <v>73.8</v>
      </c>
      <c r="F2458">
        <v>58.9</v>
      </c>
      <c r="G2458">
        <v>63.37</v>
      </c>
      <c r="H2458">
        <v>85.5</v>
      </c>
      <c r="I2458">
        <v>7.7</v>
      </c>
      <c r="K2458">
        <v>151.5</v>
      </c>
      <c r="M2458">
        <v>0</v>
      </c>
      <c r="N2458">
        <v>0</v>
      </c>
      <c r="O2458" s="1" t="s">
        <v>22</v>
      </c>
      <c r="P2458">
        <v>10</v>
      </c>
      <c r="Q2458">
        <v>37.4</v>
      </c>
      <c r="R2458">
        <v>1019.8</v>
      </c>
      <c r="S2458" s="1" t="s">
        <v>22</v>
      </c>
      <c r="T2458">
        <v>38.969720000000002</v>
      </c>
      <c r="U2458">
        <v>-77.385189999999994</v>
      </c>
      <c r="V2458" s="1" t="s">
        <v>222</v>
      </c>
      <c r="W2458" s="1" t="s">
        <v>22</v>
      </c>
      <c r="X2458" s="1" t="s">
        <v>22</v>
      </c>
      <c r="Y2458" s="1" t="s">
        <v>26</v>
      </c>
    </row>
    <row r="2459" spans="1:25" x14ac:dyDescent="0.25">
      <c r="A2459" s="1" t="s">
        <v>222</v>
      </c>
      <c r="B2459" s="2">
        <v>42636</v>
      </c>
      <c r="C2459">
        <v>56.4</v>
      </c>
      <c r="D2459">
        <v>89.7</v>
      </c>
      <c r="E2459">
        <v>73.3</v>
      </c>
      <c r="F2459">
        <v>58.3</v>
      </c>
      <c r="G2459">
        <v>64.86</v>
      </c>
      <c r="H2459">
        <v>87.7</v>
      </c>
      <c r="I2459">
        <v>7.7</v>
      </c>
      <c r="K2459">
        <v>257.33</v>
      </c>
      <c r="M2459">
        <v>0</v>
      </c>
      <c r="N2459">
        <v>0</v>
      </c>
      <c r="O2459" s="1" t="s">
        <v>22</v>
      </c>
      <c r="P2459">
        <v>9.9</v>
      </c>
      <c r="Q2459">
        <v>21.5</v>
      </c>
      <c r="R2459">
        <v>1016.8</v>
      </c>
      <c r="S2459" s="1" t="s">
        <v>22</v>
      </c>
      <c r="T2459">
        <v>38.969720000000002</v>
      </c>
      <c r="U2459">
        <v>-77.385189999999994</v>
      </c>
      <c r="V2459" s="1" t="s">
        <v>222</v>
      </c>
      <c r="W2459" s="1" t="s">
        <v>22</v>
      </c>
      <c r="X2459" s="1" t="s">
        <v>22</v>
      </c>
      <c r="Y2459" s="1" t="s">
        <v>28</v>
      </c>
    </row>
    <row r="2460" spans="1:25" x14ac:dyDescent="0.25">
      <c r="A2460" s="1" t="s">
        <v>222</v>
      </c>
      <c r="B2460" s="2">
        <v>42637</v>
      </c>
      <c r="C2460">
        <v>61.8</v>
      </c>
      <c r="D2460">
        <v>74.599999999999994</v>
      </c>
      <c r="E2460">
        <v>69.2</v>
      </c>
      <c r="F2460">
        <v>61.8</v>
      </c>
      <c r="G2460">
        <v>78.08</v>
      </c>
      <c r="I2460">
        <v>13.1</v>
      </c>
      <c r="K2460">
        <v>81</v>
      </c>
      <c r="M2460">
        <v>0</v>
      </c>
      <c r="N2460">
        <v>0</v>
      </c>
      <c r="O2460" s="1" t="s">
        <v>22</v>
      </c>
      <c r="P2460">
        <v>10</v>
      </c>
      <c r="Q2460">
        <v>54.5</v>
      </c>
      <c r="R2460">
        <v>1018</v>
      </c>
      <c r="S2460" s="1" t="s">
        <v>22</v>
      </c>
      <c r="T2460">
        <v>38.969720000000002</v>
      </c>
      <c r="U2460">
        <v>-77.385189999999994</v>
      </c>
      <c r="V2460" s="1" t="s">
        <v>222</v>
      </c>
      <c r="W2460" s="1" t="s">
        <v>22</v>
      </c>
      <c r="X2460" s="1" t="s">
        <v>22</v>
      </c>
      <c r="Y2460" s="1" t="s">
        <v>26</v>
      </c>
    </row>
    <row r="2461" spans="1:25" x14ac:dyDescent="0.25">
      <c r="A2461" s="1" t="s">
        <v>222</v>
      </c>
      <c r="B2461" s="2">
        <v>42638</v>
      </c>
      <c r="C2461">
        <v>53.8</v>
      </c>
      <c r="D2461">
        <v>71</v>
      </c>
      <c r="E2461">
        <v>62.4</v>
      </c>
      <c r="F2461">
        <v>49.4</v>
      </c>
      <c r="G2461">
        <v>65.45</v>
      </c>
      <c r="I2461">
        <v>9</v>
      </c>
      <c r="K2461">
        <v>111.19</v>
      </c>
      <c r="M2461">
        <v>0</v>
      </c>
      <c r="N2461">
        <v>0</v>
      </c>
      <c r="O2461" s="1" t="s">
        <v>22</v>
      </c>
      <c r="P2461">
        <v>9.8000000000000007</v>
      </c>
      <c r="Q2461">
        <v>54.8</v>
      </c>
      <c r="R2461">
        <v>1021.9</v>
      </c>
      <c r="S2461" s="1" t="s">
        <v>22</v>
      </c>
      <c r="T2461">
        <v>38.969720000000002</v>
      </c>
      <c r="U2461">
        <v>-77.385189999999994</v>
      </c>
      <c r="V2461" s="1" t="s">
        <v>222</v>
      </c>
      <c r="W2461" s="1" t="s">
        <v>22</v>
      </c>
      <c r="X2461" s="1" t="s">
        <v>22</v>
      </c>
      <c r="Y2461" s="1" t="s">
        <v>26</v>
      </c>
    </row>
    <row r="2462" spans="1:25" x14ac:dyDescent="0.25">
      <c r="A2462" s="1" t="s">
        <v>222</v>
      </c>
      <c r="B2462" s="2">
        <v>42639</v>
      </c>
      <c r="C2462">
        <v>56.8</v>
      </c>
      <c r="D2462">
        <v>68.2</v>
      </c>
      <c r="E2462">
        <v>64.2</v>
      </c>
      <c r="F2462">
        <v>56.9</v>
      </c>
      <c r="G2462">
        <v>77.44</v>
      </c>
      <c r="I2462">
        <v>15.6</v>
      </c>
      <c r="K2462">
        <v>165.09</v>
      </c>
      <c r="M2462">
        <v>0</v>
      </c>
      <c r="N2462">
        <v>4.17</v>
      </c>
      <c r="O2462" s="1" t="s">
        <v>22</v>
      </c>
      <c r="P2462">
        <v>10</v>
      </c>
      <c r="Q2462">
        <v>96.8</v>
      </c>
      <c r="R2462">
        <v>1018.7</v>
      </c>
      <c r="S2462" s="1" t="s">
        <v>104</v>
      </c>
      <c r="T2462">
        <v>38.969720000000002</v>
      </c>
      <c r="U2462">
        <v>-77.385189999999994</v>
      </c>
      <c r="V2462" s="1" t="s">
        <v>222</v>
      </c>
      <c r="W2462" s="1" t="s">
        <v>22</v>
      </c>
      <c r="X2462" s="1" t="s">
        <v>22</v>
      </c>
      <c r="Y2462" s="1" t="s">
        <v>23</v>
      </c>
    </row>
    <row r="2463" spans="1:25" x14ac:dyDescent="0.25">
      <c r="A2463" s="1" t="s">
        <v>222</v>
      </c>
      <c r="B2463" s="2">
        <v>42640</v>
      </c>
      <c r="C2463">
        <v>61.8</v>
      </c>
      <c r="D2463">
        <v>76.099999999999994</v>
      </c>
      <c r="E2463">
        <v>67.400000000000006</v>
      </c>
      <c r="F2463">
        <v>55.8</v>
      </c>
      <c r="G2463">
        <v>70.31</v>
      </c>
      <c r="I2463">
        <v>8.6</v>
      </c>
      <c r="K2463">
        <v>217.74</v>
      </c>
      <c r="M2463">
        <v>0.2</v>
      </c>
      <c r="N2463">
        <v>16.670000000000002</v>
      </c>
      <c r="O2463" s="1" t="s">
        <v>22</v>
      </c>
      <c r="P2463">
        <v>9.1</v>
      </c>
      <c r="Q2463">
        <v>66.400000000000006</v>
      </c>
      <c r="R2463">
        <v>1013.8</v>
      </c>
      <c r="S2463" s="1" t="s">
        <v>68</v>
      </c>
      <c r="T2463">
        <v>38.969720000000002</v>
      </c>
      <c r="U2463">
        <v>-77.385189999999994</v>
      </c>
      <c r="V2463" s="1" t="s">
        <v>222</v>
      </c>
      <c r="W2463" s="1" t="s">
        <v>22</v>
      </c>
      <c r="X2463" s="1" t="s">
        <v>22</v>
      </c>
      <c r="Y2463" s="1" t="s">
        <v>25</v>
      </c>
    </row>
    <row r="2464" spans="1:25" x14ac:dyDescent="0.25">
      <c r="A2464" s="1" t="s">
        <v>222</v>
      </c>
      <c r="B2464" s="2">
        <v>42641</v>
      </c>
      <c r="C2464">
        <v>60.2</v>
      </c>
      <c r="D2464">
        <v>68</v>
      </c>
      <c r="E2464">
        <v>64.7</v>
      </c>
      <c r="F2464">
        <v>62.3</v>
      </c>
      <c r="G2464">
        <v>92.2</v>
      </c>
      <c r="I2464">
        <v>18</v>
      </c>
      <c r="J2464">
        <v>29.8</v>
      </c>
      <c r="K2464">
        <v>91</v>
      </c>
      <c r="M2464">
        <v>0.8</v>
      </c>
      <c r="N2464">
        <v>45.83</v>
      </c>
      <c r="O2464" s="1" t="s">
        <v>22</v>
      </c>
      <c r="P2464">
        <v>5.9</v>
      </c>
      <c r="Q2464">
        <v>92.8</v>
      </c>
      <c r="R2464">
        <v>1015.3</v>
      </c>
      <c r="S2464" s="1" t="s">
        <v>458</v>
      </c>
      <c r="T2464">
        <v>38.969720000000002</v>
      </c>
      <c r="U2464">
        <v>-77.385189999999994</v>
      </c>
      <c r="V2464" s="1" t="s">
        <v>222</v>
      </c>
      <c r="W2464" s="1" t="s">
        <v>22</v>
      </c>
      <c r="X2464" s="1" t="s">
        <v>22</v>
      </c>
      <c r="Y2464" s="1" t="s">
        <v>24</v>
      </c>
    </row>
    <row r="2465" spans="1:25" x14ac:dyDescent="0.25">
      <c r="A2465" s="1" t="s">
        <v>222</v>
      </c>
      <c r="B2465" s="2">
        <v>42642</v>
      </c>
      <c r="C2465">
        <v>62.8</v>
      </c>
      <c r="D2465">
        <v>68</v>
      </c>
      <c r="E2465">
        <v>66.400000000000006</v>
      </c>
      <c r="F2465">
        <v>64.400000000000006</v>
      </c>
      <c r="G2465">
        <v>93.39</v>
      </c>
      <c r="I2465">
        <v>16.399999999999999</v>
      </c>
      <c r="J2465">
        <v>33.299999999999997</v>
      </c>
      <c r="K2465">
        <v>92.21</v>
      </c>
      <c r="M2465">
        <v>0.9</v>
      </c>
      <c r="N2465">
        <v>83.33</v>
      </c>
      <c r="O2465" s="1" t="s">
        <v>22</v>
      </c>
      <c r="P2465">
        <v>5.0999999999999996</v>
      </c>
      <c r="Q2465">
        <v>98.4</v>
      </c>
      <c r="R2465">
        <v>1019</v>
      </c>
      <c r="S2465" s="1" t="s">
        <v>378</v>
      </c>
      <c r="T2465">
        <v>38.969720000000002</v>
      </c>
      <c r="U2465">
        <v>-77.385189999999994</v>
      </c>
      <c r="V2465" s="1" t="s">
        <v>222</v>
      </c>
      <c r="W2465" s="1" t="s">
        <v>22</v>
      </c>
      <c r="X2465" s="1" t="s">
        <v>22</v>
      </c>
      <c r="Y2465" s="1" t="s">
        <v>24</v>
      </c>
    </row>
    <row r="2466" spans="1:25" x14ac:dyDescent="0.25">
      <c r="A2466" s="1" t="s">
        <v>222</v>
      </c>
      <c r="B2466" s="2">
        <v>42643</v>
      </c>
      <c r="C2466">
        <v>59.9</v>
      </c>
      <c r="D2466">
        <v>62.8</v>
      </c>
      <c r="E2466">
        <v>62</v>
      </c>
      <c r="F2466">
        <v>59.5</v>
      </c>
      <c r="G2466">
        <v>91.63</v>
      </c>
      <c r="I2466">
        <v>14.1</v>
      </c>
      <c r="K2466">
        <v>51.62</v>
      </c>
      <c r="M2466">
        <v>0.2</v>
      </c>
      <c r="N2466">
        <v>25</v>
      </c>
      <c r="O2466" s="1" t="s">
        <v>22</v>
      </c>
      <c r="P2466">
        <v>6.7</v>
      </c>
      <c r="Q2466">
        <v>96.2</v>
      </c>
      <c r="R2466">
        <v>1020.5</v>
      </c>
      <c r="S2466" s="1" t="s">
        <v>94</v>
      </c>
      <c r="T2466">
        <v>38.969720000000002</v>
      </c>
      <c r="U2466">
        <v>-77.385189999999994</v>
      </c>
      <c r="V2466" s="1" t="s">
        <v>222</v>
      </c>
      <c r="W2466" s="1" t="s">
        <v>22</v>
      </c>
      <c r="X2466" s="1" t="s">
        <v>22</v>
      </c>
      <c r="Y2466" s="1" t="s">
        <v>24</v>
      </c>
    </row>
    <row r="2467" spans="1:25" x14ac:dyDescent="0.25">
      <c r="A2467" s="1" t="s">
        <v>222</v>
      </c>
      <c r="B2467" s="2">
        <v>42644</v>
      </c>
      <c r="C2467">
        <v>61.8</v>
      </c>
      <c r="D2467">
        <v>64.099999999999994</v>
      </c>
      <c r="E2467">
        <v>62.6</v>
      </c>
      <c r="F2467">
        <v>61.3</v>
      </c>
      <c r="G2467">
        <v>95.34</v>
      </c>
      <c r="I2467">
        <v>10</v>
      </c>
      <c r="K2467">
        <v>83.88</v>
      </c>
      <c r="M2467">
        <v>0.2</v>
      </c>
      <c r="N2467">
        <v>41.67</v>
      </c>
      <c r="O2467" s="1" t="s">
        <v>22</v>
      </c>
      <c r="P2467">
        <v>4.2</v>
      </c>
      <c r="Q2467">
        <v>99</v>
      </c>
      <c r="R2467">
        <v>1019.2</v>
      </c>
      <c r="S2467" s="1" t="s">
        <v>230</v>
      </c>
      <c r="T2467">
        <v>38.969720000000002</v>
      </c>
      <c r="U2467">
        <v>-77.385189999999994</v>
      </c>
      <c r="V2467" s="1" t="s">
        <v>222</v>
      </c>
      <c r="W2467" s="1" t="s">
        <v>22</v>
      </c>
      <c r="X2467" s="1" t="s">
        <v>22</v>
      </c>
      <c r="Y2467" s="1" t="s">
        <v>24</v>
      </c>
    </row>
    <row r="2468" spans="1:25" x14ac:dyDescent="0.25">
      <c r="A2468" s="1" t="s">
        <v>222</v>
      </c>
      <c r="B2468" s="2">
        <v>42645</v>
      </c>
      <c r="C2468">
        <v>61</v>
      </c>
      <c r="D2468">
        <v>73.900000000000006</v>
      </c>
      <c r="E2468">
        <v>65.900000000000006</v>
      </c>
      <c r="F2468">
        <v>60.8</v>
      </c>
      <c r="G2468">
        <v>85.09</v>
      </c>
      <c r="I2468">
        <v>5.6</v>
      </c>
      <c r="K2468">
        <v>210.89</v>
      </c>
      <c r="M2468">
        <v>0</v>
      </c>
      <c r="N2468">
        <v>0</v>
      </c>
      <c r="O2468" s="1" t="s">
        <v>22</v>
      </c>
      <c r="P2468">
        <v>5.7</v>
      </c>
      <c r="Q2468">
        <v>87.8</v>
      </c>
      <c r="R2468">
        <v>1017.8</v>
      </c>
      <c r="S2468" s="1" t="s">
        <v>459</v>
      </c>
      <c r="T2468">
        <v>38.969720000000002</v>
      </c>
      <c r="U2468">
        <v>-77.385189999999994</v>
      </c>
      <c r="V2468" s="1" t="s">
        <v>222</v>
      </c>
      <c r="W2468" s="1" t="s">
        <v>22</v>
      </c>
      <c r="X2468" s="1" t="s">
        <v>22</v>
      </c>
      <c r="Y2468" s="1" t="s">
        <v>23</v>
      </c>
    </row>
    <row r="2469" spans="1:25" x14ac:dyDescent="0.25">
      <c r="A2469" s="1" t="s">
        <v>222</v>
      </c>
      <c r="B2469" s="2">
        <v>42646</v>
      </c>
      <c r="C2469">
        <v>57.1</v>
      </c>
      <c r="D2469">
        <v>74.599999999999994</v>
      </c>
      <c r="E2469">
        <v>66.099999999999994</v>
      </c>
      <c r="F2469">
        <v>55.8</v>
      </c>
      <c r="G2469">
        <v>72.94</v>
      </c>
      <c r="I2469">
        <v>13.2</v>
      </c>
      <c r="K2469">
        <v>280.94</v>
      </c>
      <c r="M2469">
        <v>0</v>
      </c>
      <c r="N2469">
        <v>0</v>
      </c>
      <c r="O2469" s="1" t="s">
        <v>22</v>
      </c>
      <c r="P2469">
        <v>9.3000000000000007</v>
      </c>
      <c r="Q2469">
        <v>54.2</v>
      </c>
      <c r="R2469">
        <v>1017.2</v>
      </c>
      <c r="S2469" s="1" t="s">
        <v>77</v>
      </c>
      <c r="T2469">
        <v>38.969720000000002</v>
      </c>
      <c r="U2469">
        <v>-77.385189999999994</v>
      </c>
      <c r="V2469" s="1" t="s">
        <v>222</v>
      </c>
      <c r="W2469" s="1" t="s">
        <v>22</v>
      </c>
      <c r="X2469" s="1" t="s">
        <v>22</v>
      </c>
      <c r="Y2469" s="1" t="s">
        <v>26</v>
      </c>
    </row>
    <row r="2470" spans="1:25" x14ac:dyDescent="0.25">
      <c r="A2470" s="1" t="s">
        <v>222</v>
      </c>
      <c r="B2470" s="2">
        <v>42647</v>
      </c>
      <c r="C2470">
        <v>53.3</v>
      </c>
      <c r="D2470">
        <v>73.7</v>
      </c>
      <c r="E2470">
        <v>62.7</v>
      </c>
      <c r="F2470">
        <v>55.2</v>
      </c>
      <c r="G2470">
        <v>77.989999999999995</v>
      </c>
      <c r="I2470">
        <v>11.7</v>
      </c>
      <c r="K2470">
        <v>160.35</v>
      </c>
      <c r="M2470">
        <v>0</v>
      </c>
      <c r="N2470">
        <v>0</v>
      </c>
      <c r="O2470" s="1" t="s">
        <v>22</v>
      </c>
      <c r="P2470">
        <v>9.6</v>
      </c>
      <c r="Q2470">
        <v>28.6</v>
      </c>
      <c r="R2470">
        <v>1023</v>
      </c>
      <c r="S2470" s="1" t="s">
        <v>98</v>
      </c>
      <c r="T2470">
        <v>38.969720000000002</v>
      </c>
      <c r="U2470">
        <v>-77.385189999999994</v>
      </c>
      <c r="V2470" s="1" t="s">
        <v>222</v>
      </c>
      <c r="W2470" s="1" t="s">
        <v>22</v>
      </c>
      <c r="X2470" s="1" t="s">
        <v>22</v>
      </c>
      <c r="Y2470" s="1" t="s">
        <v>26</v>
      </c>
    </row>
    <row r="2471" spans="1:25" x14ac:dyDescent="0.25">
      <c r="A2471" s="1" t="s">
        <v>222</v>
      </c>
      <c r="B2471" s="2">
        <v>42648</v>
      </c>
      <c r="C2471">
        <v>54</v>
      </c>
      <c r="D2471">
        <v>70.2</v>
      </c>
      <c r="E2471">
        <v>60.7</v>
      </c>
      <c r="F2471">
        <v>52.3</v>
      </c>
      <c r="G2471">
        <v>75.989999999999995</v>
      </c>
      <c r="I2471">
        <v>8.9</v>
      </c>
      <c r="K2471">
        <v>134.29</v>
      </c>
      <c r="M2471">
        <v>0</v>
      </c>
      <c r="N2471">
        <v>0</v>
      </c>
      <c r="O2471" s="1" t="s">
        <v>22</v>
      </c>
      <c r="P2471">
        <v>10</v>
      </c>
      <c r="Q2471">
        <v>40.1</v>
      </c>
      <c r="R2471">
        <v>1025.4000000000001</v>
      </c>
      <c r="S2471" s="1" t="s">
        <v>22</v>
      </c>
      <c r="T2471">
        <v>38.969720000000002</v>
      </c>
      <c r="U2471">
        <v>-77.385189999999994</v>
      </c>
      <c r="V2471" s="1" t="s">
        <v>222</v>
      </c>
      <c r="W2471" s="1" t="s">
        <v>22</v>
      </c>
      <c r="X2471" s="1" t="s">
        <v>22</v>
      </c>
      <c r="Y2471" s="1" t="s">
        <v>26</v>
      </c>
    </row>
    <row r="2472" spans="1:25" x14ac:dyDescent="0.25">
      <c r="A2472" s="1" t="s">
        <v>222</v>
      </c>
      <c r="B2472" s="2">
        <v>42649</v>
      </c>
      <c r="C2472">
        <v>50.4</v>
      </c>
      <c r="D2472">
        <v>68.900000000000006</v>
      </c>
      <c r="E2472">
        <v>58.3</v>
      </c>
      <c r="F2472">
        <v>54</v>
      </c>
      <c r="G2472">
        <v>86.5</v>
      </c>
      <c r="I2472">
        <v>6.7</v>
      </c>
      <c r="K2472">
        <v>159.32</v>
      </c>
      <c r="M2472">
        <v>0</v>
      </c>
      <c r="N2472">
        <v>0</v>
      </c>
      <c r="O2472" s="1" t="s">
        <v>22</v>
      </c>
      <c r="P2472">
        <v>9</v>
      </c>
      <c r="Q2472">
        <v>61.4</v>
      </c>
      <c r="R2472">
        <v>1025.5999999999999</v>
      </c>
      <c r="S2472" s="1" t="s">
        <v>226</v>
      </c>
      <c r="T2472">
        <v>38.969720000000002</v>
      </c>
      <c r="U2472">
        <v>-77.385189999999994</v>
      </c>
      <c r="V2472" s="1" t="s">
        <v>222</v>
      </c>
      <c r="W2472" s="1" t="s">
        <v>22</v>
      </c>
      <c r="X2472" s="1" t="s">
        <v>22</v>
      </c>
      <c r="Y2472" s="1" t="s">
        <v>26</v>
      </c>
    </row>
    <row r="2473" spans="1:25" x14ac:dyDescent="0.25">
      <c r="A2473" s="1" t="s">
        <v>222</v>
      </c>
      <c r="B2473" s="2">
        <v>42650</v>
      </c>
      <c r="C2473">
        <v>58.9</v>
      </c>
      <c r="D2473">
        <v>69.3</v>
      </c>
      <c r="E2473">
        <v>63</v>
      </c>
      <c r="F2473">
        <v>58.9</v>
      </c>
      <c r="G2473">
        <v>86.69</v>
      </c>
      <c r="I2473">
        <v>6.5</v>
      </c>
      <c r="K2473">
        <v>66.680000000000007</v>
      </c>
      <c r="M2473">
        <v>0</v>
      </c>
      <c r="N2473">
        <v>0</v>
      </c>
      <c r="O2473" s="1" t="s">
        <v>22</v>
      </c>
      <c r="P2473">
        <v>9.1999999999999993</v>
      </c>
      <c r="Q2473">
        <v>91.9</v>
      </c>
      <c r="R2473">
        <v>1023.1</v>
      </c>
      <c r="S2473" s="1" t="s">
        <v>61</v>
      </c>
      <c r="T2473">
        <v>38.969720000000002</v>
      </c>
      <c r="U2473">
        <v>-77.385189999999994</v>
      </c>
      <c r="V2473" s="1" t="s">
        <v>222</v>
      </c>
      <c r="W2473" s="1" t="s">
        <v>22</v>
      </c>
      <c r="X2473" s="1" t="s">
        <v>22</v>
      </c>
      <c r="Y2473" s="1" t="s">
        <v>23</v>
      </c>
    </row>
    <row r="2474" spans="1:25" x14ac:dyDescent="0.25">
      <c r="A2474" s="1" t="s">
        <v>222</v>
      </c>
      <c r="B2474" s="2">
        <v>42651</v>
      </c>
      <c r="C2474">
        <v>64.099999999999994</v>
      </c>
      <c r="D2474">
        <v>65.900000000000006</v>
      </c>
      <c r="E2474">
        <v>64.8</v>
      </c>
      <c r="F2474">
        <v>62.7</v>
      </c>
      <c r="G2474">
        <v>92.81</v>
      </c>
      <c r="I2474">
        <v>10.3</v>
      </c>
      <c r="K2474">
        <v>113.17</v>
      </c>
      <c r="M2474">
        <v>0.2</v>
      </c>
      <c r="N2474">
        <v>41.67</v>
      </c>
      <c r="O2474" s="1" t="s">
        <v>22</v>
      </c>
      <c r="P2474">
        <v>7.4</v>
      </c>
      <c r="Q2474">
        <v>100</v>
      </c>
      <c r="R2474">
        <v>1017.2</v>
      </c>
      <c r="S2474" s="1" t="s">
        <v>137</v>
      </c>
      <c r="T2474">
        <v>38.969720000000002</v>
      </c>
      <c r="U2474">
        <v>-77.385189999999994</v>
      </c>
      <c r="V2474" s="1" t="s">
        <v>222</v>
      </c>
      <c r="W2474" s="1" t="s">
        <v>22</v>
      </c>
      <c r="X2474" s="1" t="s">
        <v>22</v>
      </c>
      <c r="Y2474" s="1" t="s">
        <v>24</v>
      </c>
    </row>
    <row r="2475" spans="1:25" x14ac:dyDescent="0.25">
      <c r="A2475" s="1" t="s">
        <v>222</v>
      </c>
      <c r="B2475" s="2">
        <v>42652</v>
      </c>
      <c r="C2475">
        <v>53.8</v>
      </c>
      <c r="D2475">
        <v>65.900000000000006</v>
      </c>
      <c r="E2475">
        <v>59.9</v>
      </c>
      <c r="F2475">
        <v>43.2</v>
      </c>
      <c r="G2475">
        <v>55.35</v>
      </c>
      <c r="I2475">
        <v>26.1</v>
      </c>
      <c r="J2475">
        <v>39.1</v>
      </c>
      <c r="K2475">
        <v>336.33</v>
      </c>
      <c r="M2475">
        <v>0</v>
      </c>
      <c r="N2475">
        <v>0</v>
      </c>
      <c r="O2475" s="1" t="s">
        <v>22</v>
      </c>
      <c r="P2475">
        <v>10</v>
      </c>
      <c r="Q2475">
        <v>55.1</v>
      </c>
      <c r="R2475">
        <v>1017.8</v>
      </c>
      <c r="S2475" s="1" t="s">
        <v>22</v>
      </c>
      <c r="T2475">
        <v>38.969720000000002</v>
      </c>
      <c r="U2475">
        <v>-77.385189999999994</v>
      </c>
      <c r="V2475" s="1" t="s">
        <v>222</v>
      </c>
      <c r="W2475" s="1" t="s">
        <v>22</v>
      </c>
      <c r="X2475" s="1" t="s">
        <v>22</v>
      </c>
      <c r="Y2475" s="1" t="s">
        <v>26</v>
      </c>
    </row>
    <row r="2476" spans="1:25" x14ac:dyDescent="0.25">
      <c r="A2476" s="1" t="s">
        <v>222</v>
      </c>
      <c r="B2476" s="2">
        <v>42653</v>
      </c>
      <c r="C2476">
        <v>44.9</v>
      </c>
      <c r="D2476">
        <v>64.099999999999994</v>
      </c>
      <c r="E2476">
        <v>54.4</v>
      </c>
      <c r="F2476">
        <v>36.5</v>
      </c>
      <c r="G2476">
        <v>52.7</v>
      </c>
      <c r="I2476">
        <v>16.399999999999999</v>
      </c>
      <c r="K2476">
        <v>336.27</v>
      </c>
      <c r="L2476">
        <v>41.3</v>
      </c>
      <c r="M2476">
        <v>0</v>
      </c>
      <c r="N2476">
        <v>0</v>
      </c>
      <c r="O2476" s="1" t="s">
        <v>22</v>
      </c>
      <c r="P2476">
        <v>10</v>
      </c>
      <c r="Q2476">
        <v>5</v>
      </c>
      <c r="R2476">
        <v>1026.4000000000001</v>
      </c>
      <c r="S2476" s="1" t="s">
        <v>22</v>
      </c>
      <c r="T2476">
        <v>38.969720000000002</v>
      </c>
      <c r="U2476">
        <v>-77.385189999999994</v>
      </c>
      <c r="V2476" s="1" t="s">
        <v>222</v>
      </c>
      <c r="W2476" s="1" t="s">
        <v>22</v>
      </c>
      <c r="X2476" s="1" t="s">
        <v>22</v>
      </c>
      <c r="Y2476" s="1" t="s">
        <v>28</v>
      </c>
    </row>
    <row r="2477" spans="1:25" x14ac:dyDescent="0.25">
      <c r="A2477" s="1" t="s">
        <v>222</v>
      </c>
      <c r="B2477" s="2">
        <v>42654</v>
      </c>
      <c r="C2477">
        <v>37.200000000000003</v>
      </c>
      <c r="D2477">
        <v>65.7</v>
      </c>
      <c r="E2477">
        <v>50.7</v>
      </c>
      <c r="F2477">
        <v>39.1</v>
      </c>
      <c r="G2477">
        <v>68.59</v>
      </c>
      <c r="I2477">
        <v>7.5</v>
      </c>
      <c r="K2477">
        <v>207.9</v>
      </c>
      <c r="L2477">
        <v>34.700000000000003</v>
      </c>
      <c r="M2477">
        <v>0</v>
      </c>
      <c r="N2477">
        <v>0</v>
      </c>
      <c r="O2477" s="1" t="s">
        <v>22</v>
      </c>
      <c r="P2477">
        <v>10</v>
      </c>
      <c r="Q2477">
        <v>32.799999999999997</v>
      </c>
      <c r="R2477">
        <v>1029.9000000000001</v>
      </c>
      <c r="S2477" s="1" t="s">
        <v>22</v>
      </c>
      <c r="T2477">
        <v>38.969720000000002</v>
      </c>
      <c r="U2477">
        <v>-77.385189999999994</v>
      </c>
      <c r="V2477" s="1" t="s">
        <v>222</v>
      </c>
      <c r="W2477" s="1" t="s">
        <v>22</v>
      </c>
      <c r="X2477" s="1" t="s">
        <v>22</v>
      </c>
      <c r="Y2477" s="1" t="s">
        <v>26</v>
      </c>
    </row>
    <row r="2478" spans="1:25" x14ac:dyDescent="0.25">
      <c r="A2478" s="1" t="s">
        <v>222</v>
      </c>
      <c r="B2478" s="2">
        <v>42655</v>
      </c>
      <c r="C2478">
        <v>39.4</v>
      </c>
      <c r="D2478">
        <v>68.2</v>
      </c>
      <c r="E2478">
        <v>53.4</v>
      </c>
      <c r="F2478">
        <v>45.3</v>
      </c>
      <c r="G2478">
        <v>76.14</v>
      </c>
      <c r="I2478">
        <v>8.1</v>
      </c>
      <c r="K2478">
        <v>177.56</v>
      </c>
      <c r="L2478">
        <v>46.3</v>
      </c>
      <c r="M2478">
        <v>0</v>
      </c>
      <c r="N2478">
        <v>0</v>
      </c>
      <c r="O2478" s="1" t="s">
        <v>22</v>
      </c>
      <c r="P2478">
        <v>9.9</v>
      </c>
      <c r="Q2478">
        <v>46.2</v>
      </c>
      <c r="R2478">
        <v>1026</v>
      </c>
      <c r="S2478" s="1" t="s">
        <v>98</v>
      </c>
      <c r="T2478">
        <v>38.969720000000002</v>
      </c>
      <c r="U2478">
        <v>-77.385189999999994</v>
      </c>
      <c r="V2478" s="1" t="s">
        <v>222</v>
      </c>
      <c r="W2478" s="1" t="s">
        <v>22</v>
      </c>
      <c r="X2478" s="1" t="s">
        <v>22</v>
      </c>
      <c r="Y2478" s="1" t="s">
        <v>26</v>
      </c>
    </row>
    <row r="2479" spans="1:25" x14ac:dyDescent="0.25">
      <c r="A2479" s="1" t="s">
        <v>222</v>
      </c>
      <c r="B2479" s="2">
        <v>42656</v>
      </c>
      <c r="C2479">
        <v>44.5</v>
      </c>
      <c r="D2479">
        <v>71.7</v>
      </c>
      <c r="E2479">
        <v>56.9</v>
      </c>
      <c r="F2479">
        <v>49.2</v>
      </c>
      <c r="G2479">
        <v>77.510000000000005</v>
      </c>
      <c r="I2479">
        <v>12.1</v>
      </c>
      <c r="K2479">
        <v>248.18</v>
      </c>
      <c r="L2479">
        <v>44.4</v>
      </c>
      <c r="M2479">
        <v>0</v>
      </c>
      <c r="N2479">
        <v>0</v>
      </c>
      <c r="O2479" s="1" t="s">
        <v>22</v>
      </c>
      <c r="P2479">
        <v>8.5</v>
      </c>
      <c r="Q2479">
        <v>52.1</v>
      </c>
      <c r="R2479">
        <v>1020.4</v>
      </c>
      <c r="S2479" s="1" t="s">
        <v>77</v>
      </c>
      <c r="T2479">
        <v>38.969720000000002</v>
      </c>
      <c r="U2479">
        <v>-77.385189999999994</v>
      </c>
      <c r="V2479" s="1" t="s">
        <v>222</v>
      </c>
      <c r="W2479" s="1" t="s">
        <v>22</v>
      </c>
      <c r="X2479" s="1" t="s">
        <v>22</v>
      </c>
      <c r="Y2479" s="1" t="s">
        <v>26</v>
      </c>
    </row>
    <row r="2480" spans="1:25" x14ac:dyDescent="0.25">
      <c r="A2480" s="1" t="s">
        <v>222</v>
      </c>
      <c r="B2480" s="2">
        <v>42657</v>
      </c>
      <c r="C2480">
        <v>39.299999999999997</v>
      </c>
      <c r="D2480">
        <v>63.9</v>
      </c>
      <c r="E2480">
        <v>52.9</v>
      </c>
      <c r="F2480">
        <v>39.799999999999997</v>
      </c>
      <c r="G2480">
        <v>63.58</v>
      </c>
      <c r="I2480">
        <v>8</v>
      </c>
      <c r="K2480">
        <v>270.26</v>
      </c>
      <c r="L2480">
        <v>37.200000000000003</v>
      </c>
      <c r="M2480">
        <v>0</v>
      </c>
      <c r="N2480">
        <v>0</v>
      </c>
      <c r="O2480" s="1" t="s">
        <v>22</v>
      </c>
      <c r="P2480">
        <v>10</v>
      </c>
      <c r="Q2480">
        <v>44.2</v>
      </c>
      <c r="R2480">
        <v>1027.5999999999999</v>
      </c>
      <c r="S2480" s="1" t="s">
        <v>22</v>
      </c>
      <c r="T2480">
        <v>38.969720000000002</v>
      </c>
      <c r="U2480">
        <v>-77.385189999999994</v>
      </c>
      <c r="V2480" s="1" t="s">
        <v>222</v>
      </c>
      <c r="W2480" s="1" t="s">
        <v>22</v>
      </c>
      <c r="X2480" s="1" t="s">
        <v>22</v>
      </c>
      <c r="Y2480" s="1" t="s">
        <v>26</v>
      </c>
    </row>
    <row r="2481" spans="1:25" x14ac:dyDescent="0.25">
      <c r="A2481" s="1" t="s">
        <v>222</v>
      </c>
      <c r="B2481" s="2">
        <v>42658</v>
      </c>
      <c r="C2481">
        <v>38.4</v>
      </c>
      <c r="D2481">
        <v>67.099999999999994</v>
      </c>
      <c r="E2481">
        <v>53.5</v>
      </c>
      <c r="F2481">
        <v>43.3</v>
      </c>
      <c r="G2481">
        <v>71.319999999999993</v>
      </c>
      <c r="I2481">
        <v>8.1</v>
      </c>
      <c r="K2481">
        <v>169.12</v>
      </c>
      <c r="L2481">
        <v>36.799999999999997</v>
      </c>
      <c r="M2481">
        <v>0</v>
      </c>
      <c r="N2481">
        <v>0</v>
      </c>
      <c r="O2481" s="1" t="s">
        <v>22</v>
      </c>
      <c r="P2481">
        <v>9.8000000000000007</v>
      </c>
      <c r="Q2481">
        <v>30.8</v>
      </c>
      <c r="R2481">
        <v>1028</v>
      </c>
      <c r="S2481" s="1" t="s">
        <v>98</v>
      </c>
      <c r="T2481">
        <v>38.969720000000002</v>
      </c>
      <c r="U2481">
        <v>-77.385189999999994</v>
      </c>
      <c r="V2481" s="1" t="s">
        <v>222</v>
      </c>
      <c r="W2481" s="1" t="s">
        <v>22</v>
      </c>
      <c r="X2481" s="1" t="s">
        <v>22</v>
      </c>
      <c r="Y2481" s="1" t="s">
        <v>26</v>
      </c>
    </row>
    <row r="2482" spans="1:25" x14ac:dyDescent="0.25">
      <c r="A2482" s="1" t="s">
        <v>222</v>
      </c>
      <c r="B2482" s="2">
        <v>42659</v>
      </c>
      <c r="C2482">
        <v>47.6</v>
      </c>
      <c r="D2482">
        <v>75.099999999999994</v>
      </c>
      <c r="E2482">
        <v>60.7</v>
      </c>
      <c r="F2482">
        <v>53.3</v>
      </c>
      <c r="G2482">
        <v>78.75</v>
      </c>
      <c r="I2482">
        <v>9.6</v>
      </c>
      <c r="K2482">
        <v>178.75</v>
      </c>
      <c r="L2482">
        <v>46.1</v>
      </c>
      <c r="M2482">
        <v>0</v>
      </c>
      <c r="N2482">
        <v>0</v>
      </c>
      <c r="O2482" s="1" t="s">
        <v>22</v>
      </c>
      <c r="P2482">
        <v>9</v>
      </c>
      <c r="Q2482">
        <v>37.299999999999997</v>
      </c>
      <c r="R2482">
        <v>1021.8</v>
      </c>
      <c r="S2482" s="1" t="s">
        <v>77</v>
      </c>
      <c r="T2482">
        <v>38.969720000000002</v>
      </c>
      <c r="U2482">
        <v>-77.385189999999994</v>
      </c>
      <c r="V2482" s="1" t="s">
        <v>222</v>
      </c>
      <c r="W2482" s="1" t="s">
        <v>22</v>
      </c>
      <c r="X2482" s="1" t="s">
        <v>22</v>
      </c>
      <c r="Y2482" s="1" t="s">
        <v>26</v>
      </c>
    </row>
    <row r="2483" spans="1:25" x14ac:dyDescent="0.25">
      <c r="A2483" s="1" t="s">
        <v>222</v>
      </c>
      <c r="B2483" s="2">
        <v>42660</v>
      </c>
      <c r="C2483">
        <v>52.3</v>
      </c>
      <c r="D2483">
        <v>83.1</v>
      </c>
      <c r="E2483">
        <v>68.2</v>
      </c>
      <c r="F2483">
        <v>57.9</v>
      </c>
      <c r="G2483">
        <v>73.28</v>
      </c>
      <c r="H2483">
        <v>82.7</v>
      </c>
      <c r="I2483">
        <v>9.6</v>
      </c>
      <c r="K2483">
        <v>204.1</v>
      </c>
      <c r="M2483">
        <v>0</v>
      </c>
      <c r="N2483">
        <v>0</v>
      </c>
      <c r="O2483" s="1" t="s">
        <v>22</v>
      </c>
      <c r="P2483">
        <v>8.4</v>
      </c>
      <c r="Q2483">
        <v>42.2</v>
      </c>
      <c r="R2483">
        <v>1015.2</v>
      </c>
      <c r="S2483" s="1" t="s">
        <v>77</v>
      </c>
      <c r="T2483">
        <v>38.969720000000002</v>
      </c>
      <c r="U2483">
        <v>-77.385189999999994</v>
      </c>
      <c r="V2483" s="1" t="s">
        <v>222</v>
      </c>
      <c r="W2483" s="1" t="s">
        <v>22</v>
      </c>
      <c r="X2483" s="1" t="s">
        <v>22</v>
      </c>
      <c r="Y2483" s="1" t="s">
        <v>26</v>
      </c>
    </row>
    <row r="2484" spans="1:25" x14ac:dyDescent="0.25">
      <c r="A2484" s="1" t="s">
        <v>222</v>
      </c>
      <c r="B2484" s="2">
        <v>42661</v>
      </c>
      <c r="C2484">
        <v>56.7</v>
      </c>
      <c r="D2484">
        <v>84.1</v>
      </c>
      <c r="E2484">
        <v>70.2</v>
      </c>
      <c r="F2484">
        <v>60</v>
      </c>
      <c r="G2484">
        <v>72.900000000000006</v>
      </c>
      <c r="H2484">
        <v>84.2</v>
      </c>
      <c r="I2484">
        <v>11.4</v>
      </c>
      <c r="K2484">
        <v>185.09</v>
      </c>
      <c r="M2484">
        <v>0</v>
      </c>
      <c r="N2484">
        <v>0</v>
      </c>
      <c r="O2484" s="1" t="s">
        <v>22</v>
      </c>
      <c r="P2484">
        <v>9.9</v>
      </c>
      <c r="Q2484">
        <v>15.5</v>
      </c>
      <c r="R2484">
        <v>1013.1</v>
      </c>
      <c r="S2484" s="1" t="s">
        <v>77</v>
      </c>
      <c r="T2484">
        <v>38.969720000000002</v>
      </c>
      <c r="U2484">
        <v>-77.385189999999994</v>
      </c>
      <c r="V2484" s="1" t="s">
        <v>222</v>
      </c>
      <c r="W2484" s="1" t="s">
        <v>22</v>
      </c>
      <c r="X2484" s="1" t="s">
        <v>22</v>
      </c>
      <c r="Y2484" s="1" t="s">
        <v>28</v>
      </c>
    </row>
    <row r="2485" spans="1:25" x14ac:dyDescent="0.25">
      <c r="A2485" s="1" t="s">
        <v>222</v>
      </c>
      <c r="B2485" s="2">
        <v>42662</v>
      </c>
      <c r="C2485">
        <v>63.7</v>
      </c>
      <c r="D2485">
        <v>85.9</v>
      </c>
      <c r="E2485">
        <v>74.099999999999994</v>
      </c>
      <c r="F2485">
        <v>62.9</v>
      </c>
      <c r="G2485">
        <v>70.319999999999993</v>
      </c>
      <c r="H2485">
        <v>87</v>
      </c>
      <c r="I2485">
        <v>10.1</v>
      </c>
      <c r="K2485">
        <v>225.1</v>
      </c>
      <c r="M2485">
        <v>0</v>
      </c>
      <c r="N2485">
        <v>0</v>
      </c>
      <c r="O2485" s="1" t="s">
        <v>22</v>
      </c>
      <c r="P2485">
        <v>10</v>
      </c>
      <c r="Q2485">
        <v>46</v>
      </c>
      <c r="R2485">
        <v>1015.7</v>
      </c>
      <c r="S2485" s="1" t="s">
        <v>22</v>
      </c>
      <c r="T2485">
        <v>38.969720000000002</v>
      </c>
      <c r="U2485">
        <v>-77.385189999999994</v>
      </c>
      <c r="V2485" s="1" t="s">
        <v>222</v>
      </c>
      <c r="W2485" s="1" t="s">
        <v>22</v>
      </c>
      <c r="X2485" s="1" t="s">
        <v>22</v>
      </c>
      <c r="Y2485" s="1" t="s">
        <v>26</v>
      </c>
    </row>
    <row r="2486" spans="1:25" x14ac:dyDescent="0.25">
      <c r="A2486" s="1" t="s">
        <v>222</v>
      </c>
      <c r="B2486" s="2">
        <v>42663</v>
      </c>
      <c r="C2486">
        <v>65.3</v>
      </c>
      <c r="D2486">
        <v>82.3</v>
      </c>
      <c r="E2486">
        <v>73.7</v>
      </c>
      <c r="F2486">
        <v>65.599999999999994</v>
      </c>
      <c r="G2486">
        <v>76.650000000000006</v>
      </c>
      <c r="H2486">
        <v>84.9</v>
      </c>
      <c r="I2486">
        <v>13.8</v>
      </c>
      <c r="K2486">
        <v>134.29</v>
      </c>
      <c r="M2486">
        <v>0</v>
      </c>
      <c r="N2486">
        <v>8.33</v>
      </c>
      <c r="O2486" s="1" t="s">
        <v>22</v>
      </c>
      <c r="P2486">
        <v>9.8000000000000007</v>
      </c>
      <c r="Q2486">
        <v>76.599999999999994</v>
      </c>
      <c r="R2486">
        <v>1015.4</v>
      </c>
      <c r="S2486" s="1" t="s">
        <v>67</v>
      </c>
      <c r="T2486">
        <v>38.969720000000002</v>
      </c>
      <c r="U2486">
        <v>-77.385189999999994</v>
      </c>
      <c r="V2486" s="1" t="s">
        <v>222</v>
      </c>
      <c r="W2486" s="1" t="s">
        <v>22</v>
      </c>
      <c r="X2486" s="1" t="s">
        <v>22</v>
      </c>
      <c r="Y2486" s="1" t="s">
        <v>23</v>
      </c>
    </row>
    <row r="2487" spans="1:25" x14ac:dyDescent="0.25">
      <c r="A2487" s="1" t="s">
        <v>222</v>
      </c>
      <c r="B2487" s="2">
        <v>42664</v>
      </c>
      <c r="C2487">
        <v>57.9</v>
      </c>
      <c r="D2487">
        <v>75.400000000000006</v>
      </c>
      <c r="E2487">
        <v>65.7</v>
      </c>
      <c r="F2487">
        <v>59</v>
      </c>
      <c r="G2487">
        <v>79.41</v>
      </c>
      <c r="I2487">
        <v>18.7</v>
      </c>
      <c r="J2487">
        <v>35.6</v>
      </c>
      <c r="K2487">
        <v>238.54</v>
      </c>
      <c r="M2487">
        <v>0.2</v>
      </c>
      <c r="N2487">
        <v>12.5</v>
      </c>
      <c r="O2487" s="1" t="s">
        <v>22</v>
      </c>
      <c r="P2487">
        <v>9.6999999999999993</v>
      </c>
      <c r="Q2487">
        <v>86.3</v>
      </c>
      <c r="R2487">
        <v>1005.1</v>
      </c>
      <c r="S2487" s="1" t="s">
        <v>308</v>
      </c>
      <c r="T2487">
        <v>38.969720000000002</v>
      </c>
      <c r="U2487">
        <v>-77.385189999999994</v>
      </c>
      <c r="V2487" s="1" t="s">
        <v>222</v>
      </c>
      <c r="W2487" s="1" t="s">
        <v>22</v>
      </c>
      <c r="X2487" s="1" t="s">
        <v>22</v>
      </c>
      <c r="Y2487" s="1" t="s">
        <v>24</v>
      </c>
    </row>
    <row r="2488" spans="1:25" x14ac:dyDescent="0.25">
      <c r="A2488" s="1" t="s">
        <v>222</v>
      </c>
      <c r="B2488" s="2">
        <v>42665</v>
      </c>
      <c r="C2488">
        <v>48.9</v>
      </c>
      <c r="D2488">
        <v>56.9</v>
      </c>
      <c r="E2488">
        <v>53.2</v>
      </c>
      <c r="F2488">
        <v>35.9</v>
      </c>
      <c r="G2488">
        <v>52.61</v>
      </c>
      <c r="I2488">
        <v>30.3</v>
      </c>
      <c r="J2488">
        <v>47.2</v>
      </c>
      <c r="K2488">
        <v>306.70999999999998</v>
      </c>
      <c r="L2488">
        <v>41.8</v>
      </c>
      <c r="M2488">
        <v>0</v>
      </c>
      <c r="N2488">
        <v>0</v>
      </c>
      <c r="O2488" s="1" t="s">
        <v>22</v>
      </c>
      <c r="P2488">
        <v>10</v>
      </c>
      <c r="Q2488">
        <v>72.099999999999994</v>
      </c>
      <c r="R2488">
        <v>1007</v>
      </c>
      <c r="S2488" s="1" t="s">
        <v>89</v>
      </c>
      <c r="T2488">
        <v>38.969720000000002</v>
      </c>
      <c r="U2488">
        <v>-77.385189999999994</v>
      </c>
      <c r="V2488" s="1" t="s">
        <v>222</v>
      </c>
      <c r="W2488" s="1" t="s">
        <v>22</v>
      </c>
      <c r="X2488" s="1" t="s">
        <v>22</v>
      </c>
      <c r="Y2488" s="1" t="s">
        <v>26</v>
      </c>
    </row>
    <row r="2489" spans="1:25" x14ac:dyDescent="0.25">
      <c r="A2489" s="1" t="s">
        <v>222</v>
      </c>
      <c r="B2489" s="2">
        <v>42666</v>
      </c>
      <c r="C2489">
        <v>43.9</v>
      </c>
      <c r="D2489">
        <v>69.900000000000006</v>
      </c>
      <c r="E2489">
        <v>55</v>
      </c>
      <c r="F2489">
        <v>37.5</v>
      </c>
      <c r="G2489">
        <v>52.96</v>
      </c>
      <c r="I2489">
        <v>18.8</v>
      </c>
      <c r="J2489">
        <v>37.799999999999997</v>
      </c>
      <c r="K2489">
        <v>232.79</v>
      </c>
      <c r="L2489">
        <v>39.299999999999997</v>
      </c>
      <c r="M2489">
        <v>0</v>
      </c>
      <c r="N2489">
        <v>0</v>
      </c>
      <c r="O2489" s="1" t="s">
        <v>22</v>
      </c>
      <c r="P2489">
        <v>10</v>
      </c>
      <c r="Q2489">
        <v>26.2</v>
      </c>
      <c r="R2489">
        <v>1015.4</v>
      </c>
      <c r="S2489" s="1" t="s">
        <v>22</v>
      </c>
      <c r="T2489">
        <v>38.969720000000002</v>
      </c>
      <c r="U2489">
        <v>-77.385189999999994</v>
      </c>
      <c r="V2489" s="1" t="s">
        <v>222</v>
      </c>
      <c r="W2489" s="1" t="s">
        <v>22</v>
      </c>
      <c r="X2489" s="1" t="s">
        <v>22</v>
      </c>
      <c r="Y2489" s="1" t="s">
        <v>26</v>
      </c>
    </row>
    <row r="2490" spans="1:25" x14ac:dyDescent="0.25">
      <c r="A2490" s="1" t="s">
        <v>222</v>
      </c>
      <c r="B2490" s="2">
        <v>42667</v>
      </c>
      <c r="C2490">
        <v>51.5</v>
      </c>
      <c r="D2490">
        <v>68.900000000000006</v>
      </c>
      <c r="E2490">
        <v>59.2</v>
      </c>
      <c r="F2490">
        <v>41.5</v>
      </c>
      <c r="G2490">
        <v>53.58</v>
      </c>
      <c r="I2490">
        <v>20.5</v>
      </c>
      <c r="J2490">
        <v>29.8</v>
      </c>
      <c r="K2490">
        <v>263.58</v>
      </c>
      <c r="M2490">
        <v>0</v>
      </c>
      <c r="N2490">
        <v>0</v>
      </c>
      <c r="O2490" s="1" t="s">
        <v>22</v>
      </c>
      <c r="P2490">
        <v>10</v>
      </c>
      <c r="Q2490">
        <v>38.299999999999997</v>
      </c>
      <c r="R2490">
        <v>1017</v>
      </c>
      <c r="S2490" s="1" t="s">
        <v>22</v>
      </c>
      <c r="T2490">
        <v>38.969720000000002</v>
      </c>
      <c r="U2490">
        <v>-77.385189999999994</v>
      </c>
      <c r="V2490" s="1" t="s">
        <v>222</v>
      </c>
      <c r="W2490" s="1" t="s">
        <v>22</v>
      </c>
      <c r="X2490" s="1" t="s">
        <v>22</v>
      </c>
      <c r="Y2490" s="1" t="s">
        <v>26</v>
      </c>
    </row>
    <row r="2491" spans="1:25" x14ac:dyDescent="0.25">
      <c r="A2491" s="1" t="s">
        <v>222</v>
      </c>
      <c r="B2491" s="2">
        <v>42668</v>
      </c>
      <c r="C2491">
        <v>40.299999999999997</v>
      </c>
      <c r="D2491">
        <v>61.1</v>
      </c>
      <c r="E2491">
        <v>51</v>
      </c>
      <c r="F2491">
        <v>32.6</v>
      </c>
      <c r="G2491">
        <v>50.98</v>
      </c>
      <c r="I2491">
        <v>21.4</v>
      </c>
      <c r="J2491">
        <v>34.4</v>
      </c>
      <c r="K2491">
        <v>301.95999999999998</v>
      </c>
      <c r="L2491">
        <v>38.1</v>
      </c>
      <c r="M2491">
        <v>0</v>
      </c>
      <c r="N2491">
        <v>0</v>
      </c>
      <c r="O2491" s="1" t="s">
        <v>22</v>
      </c>
      <c r="P2491">
        <v>9.9</v>
      </c>
      <c r="Q2491">
        <v>21.2</v>
      </c>
      <c r="R2491">
        <v>1026.2</v>
      </c>
      <c r="S2491" s="1" t="s">
        <v>22</v>
      </c>
      <c r="T2491">
        <v>38.969720000000002</v>
      </c>
      <c r="U2491">
        <v>-77.385189999999994</v>
      </c>
      <c r="V2491" s="1" t="s">
        <v>222</v>
      </c>
      <c r="W2491" s="1" t="s">
        <v>22</v>
      </c>
      <c r="X2491" s="1" t="s">
        <v>22</v>
      </c>
      <c r="Y2491" s="1" t="s">
        <v>28</v>
      </c>
    </row>
    <row r="2492" spans="1:25" x14ac:dyDescent="0.25">
      <c r="A2492" s="1" t="s">
        <v>222</v>
      </c>
      <c r="B2492" s="2">
        <v>42669</v>
      </c>
      <c r="C2492">
        <v>32.200000000000003</v>
      </c>
      <c r="D2492">
        <v>57.5</v>
      </c>
      <c r="E2492">
        <v>45.6</v>
      </c>
      <c r="F2492">
        <v>32.9</v>
      </c>
      <c r="G2492">
        <v>63.96</v>
      </c>
      <c r="I2492">
        <v>7.4</v>
      </c>
      <c r="K2492">
        <v>183</v>
      </c>
      <c r="L2492">
        <v>45.8</v>
      </c>
      <c r="M2492">
        <v>0</v>
      </c>
      <c r="N2492">
        <v>4.17</v>
      </c>
      <c r="O2492" s="1" t="s">
        <v>22</v>
      </c>
      <c r="P2492">
        <v>10</v>
      </c>
      <c r="Q2492">
        <v>48</v>
      </c>
      <c r="R2492">
        <v>1029.9000000000001</v>
      </c>
      <c r="S2492" s="1" t="s">
        <v>22</v>
      </c>
      <c r="T2492">
        <v>38.969720000000002</v>
      </c>
      <c r="U2492">
        <v>-77.385189999999994</v>
      </c>
      <c r="V2492" s="1" t="s">
        <v>222</v>
      </c>
      <c r="W2492" s="1" t="s">
        <v>22</v>
      </c>
      <c r="X2492" s="1" t="s">
        <v>22</v>
      </c>
      <c r="Y2492" s="1" t="s">
        <v>26</v>
      </c>
    </row>
    <row r="2493" spans="1:25" x14ac:dyDescent="0.25">
      <c r="A2493" s="1" t="s">
        <v>222</v>
      </c>
      <c r="B2493" s="2">
        <v>42670</v>
      </c>
      <c r="C2493">
        <v>45.1</v>
      </c>
      <c r="D2493">
        <v>61.7</v>
      </c>
      <c r="E2493">
        <v>53.5</v>
      </c>
      <c r="F2493">
        <v>48.2</v>
      </c>
      <c r="G2493">
        <v>82.26</v>
      </c>
      <c r="I2493">
        <v>11.4</v>
      </c>
      <c r="K2493">
        <v>164.17</v>
      </c>
      <c r="L2493">
        <v>43.4</v>
      </c>
      <c r="M2493">
        <v>0</v>
      </c>
      <c r="N2493">
        <v>16.670000000000002</v>
      </c>
      <c r="O2493" s="1" t="s">
        <v>22</v>
      </c>
      <c r="P2493">
        <v>9.8000000000000007</v>
      </c>
      <c r="Q2493">
        <v>88.4</v>
      </c>
      <c r="R2493">
        <v>1022.8</v>
      </c>
      <c r="S2493" s="1" t="s">
        <v>67</v>
      </c>
      <c r="T2493">
        <v>38.969720000000002</v>
      </c>
      <c r="U2493">
        <v>-77.385189999999994</v>
      </c>
      <c r="V2493" s="1" t="s">
        <v>222</v>
      </c>
      <c r="W2493" s="1" t="s">
        <v>22</v>
      </c>
      <c r="X2493" s="1" t="s">
        <v>22</v>
      </c>
      <c r="Y2493" s="1" t="s">
        <v>23</v>
      </c>
    </row>
    <row r="2494" spans="1:25" x14ac:dyDescent="0.25">
      <c r="A2494" s="1" t="s">
        <v>222</v>
      </c>
      <c r="B2494" s="2">
        <v>42671</v>
      </c>
      <c r="C2494">
        <v>40.299999999999997</v>
      </c>
      <c r="D2494">
        <v>60.9</v>
      </c>
      <c r="E2494">
        <v>53.1</v>
      </c>
      <c r="F2494">
        <v>38.1</v>
      </c>
      <c r="G2494">
        <v>58.32</v>
      </c>
      <c r="I2494">
        <v>17.899999999999999</v>
      </c>
      <c r="J2494">
        <v>31.1</v>
      </c>
      <c r="K2494">
        <v>311.48</v>
      </c>
      <c r="L2494">
        <v>45.1</v>
      </c>
      <c r="M2494">
        <v>0</v>
      </c>
      <c r="N2494">
        <v>0</v>
      </c>
      <c r="O2494" s="1" t="s">
        <v>22</v>
      </c>
      <c r="P2494">
        <v>10</v>
      </c>
      <c r="Q2494">
        <v>38.200000000000003</v>
      </c>
      <c r="R2494">
        <v>1023.1</v>
      </c>
      <c r="S2494" s="1" t="s">
        <v>76</v>
      </c>
      <c r="T2494">
        <v>38.969720000000002</v>
      </c>
      <c r="U2494">
        <v>-77.385189999999994</v>
      </c>
      <c r="V2494" s="1" t="s">
        <v>222</v>
      </c>
      <c r="W2494" s="1" t="s">
        <v>22</v>
      </c>
      <c r="X2494" s="1" t="s">
        <v>22</v>
      </c>
      <c r="Y2494" s="1" t="s">
        <v>26</v>
      </c>
    </row>
    <row r="2495" spans="1:25" x14ac:dyDescent="0.25">
      <c r="A2495" s="1" t="s">
        <v>222</v>
      </c>
      <c r="B2495" s="2">
        <v>42672</v>
      </c>
      <c r="C2495">
        <v>38.4</v>
      </c>
      <c r="D2495">
        <v>75.900000000000006</v>
      </c>
      <c r="E2495">
        <v>55.7</v>
      </c>
      <c r="F2495">
        <v>44.3</v>
      </c>
      <c r="G2495">
        <v>68.44</v>
      </c>
      <c r="I2495">
        <v>12.5</v>
      </c>
      <c r="K2495">
        <v>192.77</v>
      </c>
      <c r="L2495">
        <v>34.799999999999997</v>
      </c>
      <c r="M2495">
        <v>0</v>
      </c>
      <c r="N2495">
        <v>0</v>
      </c>
      <c r="O2495" s="1" t="s">
        <v>22</v>
      </c>
      <c r="P2495">
        <v>10</v>
      </c>
      <c r="Q2495">
        <v>40.9</v>
      </c>
      <c r="R2495">
        <v>1020.1</v>
      </c>
      <c r="S2495" s="1" t="s">
        <v>22</v>
      </c>
      <c r="T2495">
        <v>38.969720000000002</v>
      </c>
      <c r="U2495">
        <v>-77.385189999999994</v>
      </c>
      <c r="V2495" s="1" t="s">
        <v>222</v>
      </c>
      <c r="W2495" s="1" t="s">
        <v>22</v>
      </c>
      <c r="X2495" s="1" t="s">
        <v>22</v>
      </c>
      <c r="Y2495" s="1" t="s">
        <v>26</v>
      </c>
    </row>
    <row r="2496" spans="1:25" x14ac:dyDescent="0.25">
      <c r="A2496" s="1" t="s">
        <v>222</v>
      </c>
      <c r="B2496" s="2">
        <v>42673</v>
      </c>
      <c r="C2496">
        <v>56.7</v>
      </c>
      <c r="D2496">
        <v>82.9</v>
      </c>
      <c r="E2496">
        <v>66.8</v>
      </c>
      <c r="F2496">
        <v>54.7</v>
      </c>
      <c r="G2496">
        <v>67.88</v>
      </c>
      <c r="H2496">
        <v>81.8</v>
      </c>
      <c r="I2496">
        <v>12.2</v>
      </c>
      <c r="K2496">
        <v>220.71</v>
      </c>
      <c r="M2496">
        <v>0</v>
      </c>
      <c r="N2496">
        <v>8.33</v>
      </c>
      <c r="O2496" s="1" t="s">
        <v>22</v>
      </c>
      <c r="P2496">
        <v>10</v>
      </c>
      <c r="Q2496">
        <v>73.400000000000006</v>
      </c>
      <c r="R2496">
        <v>1014.2</v>
      </c>
      <c r="S2496" s="1" t="s">
        <v>119</v>
      </c>
      <c r="T2496">
        <v>38.969720000000002</v>
      </c>
      <c r="U2496">
        <v>-77.385189999999994</v>
      </c>
      <c r="V2496" s="1" t="s">
        <v>222</v>
      </c>
      <c r="W2496" s="1" t="s">
        <v>22</v>
      </c>
      <c r="X2496" s="1" t="s">
        <v>22</v>
      </c>
      <c r="Y2496" s="1" t="s">
        <v>26</v>
      </c>
    </row>
    <row r="2497" spans="1:25" x14ac:dyDescent="0.25">
      <c r="A2497" s="1" t="s">
        <v>222</v>
      </c>
      <c r="B2497" s="2">
        <v>42674</v>
      </c>
      <c r="C2497">
        <v>42.7</v>
      </c>
      <c r="D2497">
        <v>62.8</v>
      </c>
      <c r="E2497">
        <v>52.7</v>
      </c>
      <c r="F2497">
        <v>38.5</v>
      </c>
      <c r="G2497">
        <v>59.66</v>
      </c>
      <c r="I2497">
        <v>16</v>
      </c>
      <c r="K2497">
        <v>297.14</v>
      </c>
      <c r="L2497">
        <v>39</v>
      </c>
      <c r="M2497">
        <v>0</v>
      </c>
      <c r="N2497">
        <v>0</v>
      </c>
      <c r="O2497" s="1" t="s">
        <v>22</v>
      </c>
      <c r="P2497">
        <v>10</v>
      </c>
      <c r="Q2497">
        <v>61.1</v>
      </c>
      <c r="R2497">
        <v>1022</v>
      </c>
      <c r="S2497" s="1" t="s">
        <v>22</v>
      </c>
      <c r="T2497">
        <v>38.969720000000002</v>
      </c>
      <c r="U2497">
        <v>-77.385189999999994</v>
      </c>
      <c r="V2497" s="1" t="s">
        <v>222</v>
      </c>
      <c r="W2497" s="1" t="s">
        <v>22</v>
      </c>
      <c r="X2497" s="1" t="s">
        <v>22</v>
      </c>
      <c r="Y2497" s="1" t="s">
        <v>26</v>
      </c>
    </row>
    <row r="2498" spans="1:25" x14ac:dyDescent="0.25">
      <c r="A2498" s="1" t="s">
        <v>222</v>
      </c>
      <c r="B2498" s="2">
        <v>42675</v>
      </c>
      <c r="C2498">
        <v>38.9</v>
      </c>
      <c r="D2498">
        <v>60.1</v>
      </c>
      <c r="E2498">
        <v>51.2</v>
      </c>
      <c r="F2498">
        <v>43.3</v>
      </c>
      <c r="G2498">
        <v>75.19</v>
      </c>
      <c r="I2498">
        <v>10.7</v>
      </c>
      <c r="K2498">
        <v>161.72999999999999</v>
      </c>
      <c r="M2498">
        <v>0</v>
      </c>
      <c r="N2498">
        <v>0</v>
      </c>
      <c r="O2498" s="1" t="s">
        <v>22</v>
      </c>
      <c r="P2498">
        <v>10</v>
      </c>
      <c r="Q2498">
        <v>89.7</v>
      </c>
      <c r="R2498">
        <v>1026.0999999999999</v>
      </c>
      <c r="S2498" s="1" t="s">
        <v>22</v>
      </c>
      <c r="T2498">
        <v>38.969720000000002</v>
      </c>
      <c r="U2498">
        <v>-77.385189999999994</v>
      </c>
      <c r="V2498" s="1" t="s">
        <v>222</v>
      </c>
      <c r="W2498" s="1" t="s">
        <v>22</v>
      </c>
      <c r="X2498" s="1" t="s">
        <v>22</v>
      </c>
      <c r="Y2498" s="1" t="s">
        <v>23</v>
      </c>
    </row>
    <row r="2499" spans="1:25" x14ac:dyDescent="0.25">
      <c r="A2499" s="1" t="s">
        <v>222</v>
      </c>
      <c r="B2499" s="2">
        <v>42676</v>
      </c>
      <c r="C2499">
        <v>52.2</v>
      </c>
      <c r="D2499">
        <v>77.2</v>
      </c>
      <c r="E2499">
        <v>61.9</v>
      </c>
      <c r="F2499">
        <v>53.4</v>
      </c>
      <c r="G2499">
        <v>75.41</v>
      </c>
      <c r="I2499">
        <v>6</v>
      </c>
      <c r="K2499">
        <v>193.35</v>
      </c>
      <c r="M2499">
        <v>0</v>
      </c>
      <c r="N2499">
        <v>0</v>
      </c>
      <c r="O2499" s="1" t="s">
        <v>22</v>
      </c>
      <c r="P2499">
        <v>9.9</v>
      </c>
      <c r="Q2499">
        <v>71</v>
      </c>
      <c r="R2499">
        <v>1024</v>
      </c>
      <c r="S2499" s="1" t="s">
        <v>22</v>
      </c>
      <c r="T2499">
        <v>38.969720000000002</v>
      </c>
      <c r="U2499">
        <v>-77.385189999999994</v>
      </c>
      <c r="V2499" s="1" t="s">
        <v>222</v>
      </c>
      <c r="W2499" s="1" t="s">
        <v>22</v>
      </c>
      <c r="X2499" s="1" t="s">
        <v>22</v>
      </c>
      <c r="Y2499" s="1" t="s">
        <v>26</v>
      </c>
    </row>
    <row r="2500" spans="1:25" x14ac:dyDescent="0.25">
      <c r="A2500" s="1" t="s">
        <v>222</v>
      </c>
      <c r="B2500" s="2">
        <v>42677</v>
      </c>
      <c r="C2500">
        <v>56.3</v>
      </c>
      <c r="D2500">
        <v>78.599999999999994</v>
      </c>
      <c r="E2500">
        <v>65.7</v>
      </c>
      <c r="F2500">
        <v>56.5</v>
      </c>
      <c r="G2500">
        <v>74.94</v>
      </c>
      <c r="I2500">
        <v>16.399999999999999</v>
      </c>
      <c r="K2500">
        <v>263.57</v>
      </c>
      <c r="M2500">
        <v>0</v>
      </c>
      <c r="N2500">
        <v>0</v>
      </c>
      <c r="O2500" s="1" t="s">
        <v>22</v>
      </c>
      <c r="P2500">
        <v>8.9</v>
      </c>
      <c r="Q2500">
        <v>77.3</v>
      </c>
      <c r="R2500">
        <v>1017</v>
      </c>
      <c r="S2500" s="1" t="s">
        <v>118</v>
      </c>
      <c r="T2500">
        <v>38.969720000000002</v>
      </c>
      <c r="U2500">
        <v>-77.385189999999994</v>
      </c>
      <c r="V2500" s="1" t="s">
        <v>222</v>
      </c>
      <c r="W2500" s="1" t="s">
        <v>22</v>
      </c>
      <c r="X2500" s="1" t="s">
        <v>22</v>
      </c>
      <c r="Y2500" s="1" t="s">
        <v>23</v>
      </c>
    </row>
    <row r="2501" spans="1:25" x14ac:dyDescent="0.25">
      <c r="A2501" s="1" t="s">
        <v>222</v>
      </c>
      <c r="B2501" s="2">
        <v>42678</v>
      </c>
      <c r="C2501">
        <v>42.8</v>
      </c>
      <c r="D2501">
        <v>62.8</v>
      </c>
      <c r="E2501">
        <v>56.4</v>
      </c>
      <c r="F2501">
        <v>39.5</v>
      </c>
      <c r="G2501">
        <v>54.76</v>
      </c>
      <c r="I2501">
        <v>14</v>
      </c>
      <c r="K2501">
        <v>331.29</v>
      </c>
      <c r="L2501">
        <v>44.7</v>
      </c>
      <c r="M2501">
        <v>0</v>
      </c>
      <c r="N2501">
        <v>0</v>
      </c>
      <c r="O2501" s="1" t="s">
        <v>22</v>
      </c>
      <c r="P2501">
        <v>10</v>
      </c>
      <c r="Q2501">
        <v>35.6</v>
      </c>
      <c r="R2501">
        <v>1022</v>
      </c>
      <c r="S2501" s="1" t="s">
        <v>22</v>
      </c>
      <c r="T2501">
        <v>38.969720000000002</v>
      </c>
      <c r="U2501">
        <v>-77.385189999999994</v>
      </c>
      <c r="V2501" s="1" t="s">
        <v>222</v>
      </c>
      <c r="W2501" s="1" t="s">
        <v>22</v>
      </c>
      <c r="X2501" s="1" t="s">
        <v>22</v>
      </c>
      <c r="Y2501" s="1" t="s">
        <v>26</v>
      </c>
    </row>
    <row r="2502" spans="1:25" x14ac:dyDescent="0.25">
      <c r="A2502" s="1" t="s">
        <v>222</v>
      </c>
      <c r="B2502" s="2">
        <v>42679</v>
      </c>
      <c r="C2502">
        <v>35.5</v>
      </c>
      <c r="D2502">
        <v>65.8</v>
      </c>
      <c r="E2502">
        <v>49.4</v>
      </c>
      <c r="F2502">
        <v>35.6</v>
      </c>
      <c r="G2502">
        <v>61.99</v>
      </c>
      <c r="I2502">
        <v>11.1</v>
      </c>
      <c r="K2502">
        <v>288.48</v>
      </c>
      <c r="L2502">
        <v>33.4</v>
      </c>
      <c r="M2502">
        <v>0</v>
      </c>
      <c r="N2502">
        <v>0</v>
      </c>
      <c r="O2502" s="1" t="s">
        <v>22</v>
      </c>
      <c r="P2502">
        <v>10</v>
      </c>
      <c r="Q2502">
        <v>4.3</v>
      </c>
      <c r="R2502">
        <v>1025.8</v>
      </c>
      <c r="S2502" s="1" t="s">
        <v>22</v>
      </c>
      <c r="T2502">
        <v>38.969720000000002</v>
      </c>
      <c r="U2502">
        <v>-77.385189999999994</v>
      </c>
      <c r="V2502" s="1" t="s">
        <v>222</v>
      </c>
      <c r="W2502" s="1" t="s">
        <v>22</v>
      </c>
      <c r="X2502" s="1" t="s">
        <v>22</v>
      </c>
      <c r="Y2502" s="1" t="s">
        <v>28</v>
      </c>
    </row>
    <row r="2503" spans="1:25" x14ac:dyDescent="0.25">
      <c r="A2503" s="1" t="s">
        <v>222</v>
      </c>
      <c r="B2503" s="2">
        <v>42680</v>
      </c>
      <c r="C2503">
        <v>40.5</v>
      </c>
      <c r="D2503">
        <v>66.900000000000006</v>
      </c>
      <c r="E2503">
        <v>53.7</v>
      </c>
      <c r="F2503">
        <v>33.200000000000003</v>
      </c>
      <c r="G2503">
        <v>49.97</v>
      </c>
      <c r="I2503">
        <v>16.600000000000001</v>
      </c>
      <c r="J2503">
        <v>29.8</v>
      </c>
      <c r="K2503">
        <v>289.42</v>
      </c>
      <c r="L2503">
        <v>37.200000000000003</v>
      </c>
      <c r="M2503">
        <v>0</v>
      </c>
      <c r="N2503">
        <v>0</v>
      </c>
      <c r="O2503" s="1" t="s">
        <v>22</v>
      </c>
      <c r="P2503">
        <v>10</v>
      </c>
      <c r="Q2503">
        <v>25</v>
      </c>
      <c r="R2503">
        <v>1026</v>
      </c>
      <c r="S2503" s="1" t="s">
        <v>22</v>
      </c>
      <c r="T2503">
        <v>38.969720000000002</v>
      </c>
      <c r="U2503">
        <v>-77.385189999999994</v>
      </c>
      <c r="V2503" s="1" t="s">
        <v>222</v>
      </c>
      <c r="W2503" s="1" t="s">
        <v>22</v>
      </c>
      <c r="X2503" s="1" t="s">
        <v>22</v>
      </c>
      <c r="Y2503" s="1" t="s">
        <v>28</v>
      </c>
    </row>
    <row r="2504" spans="1:25" x14ac:dyDescent="0.25">
      <c r="A2504" s="1" t="s">
        <v>222</v>
      </c>
      <c r="B2504" s="2">
        <v>42681</v>
      </c>
      <c r="C2504">
        <v>35.6</v>
      </c>
      <c r="D2504">
        <v>61.1</v>
      </c>
      <c r="E2504">
        <v>46.5</v>
      </c>
      <c r="F2504">
        <v>28.2</v>
      </c>
      <c r="G2504">
        <v>52.31</v>
      </c>
      <c r="I2504">
        <v>6.7</v>
      </c>
      <c r="K2504">
        <v>144.43</v>
      </c>
      <c r="L2504">
        <v>36.200000000000003</v>
      </c>
      <c r="M2504">
        <v>0</v>
      </c>
      <c r="N2504">
        <v>0</v>
      </c>
      <c r="O2504" s="1" t="s">
        <v>22</v>
      </c>
      <c r="P2504">
        <v>10</v>
      </c>
      <c r="Q2504">
        <v>4.3</v>
      </c>
      <c r="R2504">
        <v>1030.5999999999999</v>
      </c>
      <c r="S2504" s="1" t="s">
        <v>63</v>
      </c>
      <c r="T2504">
        <v>38.969720000000002</v>
      </c>
      <c r="U2504">
        <v>-77.385189999999994</v>
      </c>
      <c r="V2504" s="1" t="s">
        <v>222</v>
      </c>
      <c r="W2504" s="1" t="s">
        <v>22</v>
      </c>
      <c r="X2504" s="1" t="s">
        <v>22</v>
      </c>
      <c r="Y2504" s="1" t="s">
        <v>28</v>
      </c>
    </row>
    <row r="2505" spans="1:25" x14ac:dyDescent="0.25">
      <c r="A2505" s="1" t="s">
        <v>222</v>
      </c>
      <c r="B2505" s="2">
        <v>42682</v>
      </c>
      <c r="C2505">
        <v>29.8</v>
      </c>
      <c r="D2505">
        <v>68.3</v>
      </c>
      <c r="E2505">
        <v>49.1</v>
      </c>
      <c r="F2505">
        <v>32.299999999999997</v>
      </c>
      <c r="G2505">
        <v>58.31</v>
      </c>
      <c r="I2505">
        <v>7.4</v>
      </c>
      <c r="K2505">
        <v>211.06</v>
      </c>
      <c r="L2505">
        <v>29</v>
      </c>
      <c r="M2505">
        <v>0</v>
      </c>
      <c r="N2505">
        <v>0</v>
      </c>
      <c r="O2505" s="1" t="s">
        <v>22</v>
      </c>
      <c r="P2505">
        <v>10</v>
      </c>
      <c r="Q2505">
        <v>53.1</v>
      </c>
      <c r="R2505">
        <v>1022.2</v>
      </c>
      <c r="S2505" s="1" t="s">
        <v>76</v>
      </c>
      <c r="T2505">
        <v>38.969720000000002</v>
      </c>
      <c r="U2505">
        <v>-77.385189999999994</v>
      </c>
      <c r="V2505" s="1" t="s">
        <v>222</v>
      </c>
      <c r="W2505" s="1" t="s">
        <v>22</v>
      </c>
      <c r="X2505" s="1" t="s">
        <v>22</v>
      </c>
      <c r="Y2505" s="1" t="s">
        <v>26</v>
      </c>
    </row>
    <row r="2506" spans="1:25" x14ac:dyDescent="0.25">
      <c r="A2506" s="1" t="s">
        <v>222</v>
      </c>
      <c r="B2506" s="2">
        <v>42683</v>
      </c>
      <c r="C2506">
        <v>48.9</v>
      </c>
      <c r="D2506">
        <v>62.6</v>
      </c>
      <c r="E2506">
        <v>54.1</v>
      </c>
      <c r="F2506">
        <v>46.3</v>
      </c>
      <c r="G2506">
        <v>75.930000000000007</v>
      </c>
      <c r="I2506">
        <v>20.2</v>
      </c>
      <c r="J2506">
        <v>32.200000000000003</v>
      </c>
      <c r="K2506">
        <v>294.58999999999997</v>
      </c>
      <c r="L2506">
        <v>43</v>
      </c>
      <c r="M2506">
        <v>0.2</v>
      </c>
      <c r="N2506">
        <v>25</v>
      </c>
      <c r="O2506" s="1" t="s">
        <v>22</v>
      </c>
      <c r="P2506">
        <v>9</v>
      </c>
      <c r="Q2506">
        <v>94.2</v>
      </c>
      <c r="R2506">
        <v>1013.6</v>
      </c>
      <c r="S2506" s="1" t="s">
        <v>118</v>
      </c>
      <c r="T2506">
        <v>38.969720000000002</v>
      </c>
      <c r="U2506">
        <v>-77.385189999999994</v>
      </c>
      <c r="V2506" s="1" t="s">
        <v>222</v>
      </c>
      <c r="W2506" s="1" t="s">
        <v>22</v>
      </c>
      <c r="X2506" s="1" t="s">
        <v>22</v>
      </c>
      <c r="Y2506" s="1" t="s">
        <v>24</v>
      </c>
    </row>
    <row r="2507" spans="1:25" x14ac:dyDescent="0.25">
      <c r="A2507" s="1" t="s">
        <v>222</v>
      </c>
      <c r="B2507" s="2">
        <v>42684</v>
      </c>
      <c r="C2507">
        <v>43</v>
      </c>
      <c r="D2507">
        <v>61.1</v>
      </c>
      <c r="E2507">
        <v>49.8</v>
      </c>
      <c r="F2507">
        <v>33.1</v>
      </c>
      <c r="G2507">
        <v>54.03</v>
      </c>
      <c r="I2507">
        <v>18.899999999999999</v>
      </c>
      <c r="K2507">
        <v>288.20999999999998</v>
      </c>
      <c r="L2507">
        <v>36.9</v>
      </c>
      <c r="M2507">
        <v>0</v>
      </c>
      <c r="N2507">
        <v>0</v>
      </c>
      <c r="O2507" s="1" t="s">
        <v>22</v>
      </c>
      <c r="P2507">
        <v>10</v>
      </c>
      <c r="Q2507">
        <v>26.3</v>
      </c>
      <c r="R2507">
        <v>1017.2</v>
      </c>
      <c r="S2507" s="1" t="s">
        <v>22</v>
      </c>
      <c r="T2507">
        <v>38.969720000000002</v>
      </c>
      <c r="U2507">
        <v>-77.385189999999994</v>
      </c>
      <c r="V2507" s="1" t="s">
        <v>222</v>
      </c>
      <c r="W2507" s="1" t="s">
        <v>22</v>
      </c>
      <c r="X2507" s="1" t="s">
        <v>22</v>
      </c>
      <c r="Y2507" s="1" t="s">
        <v>26</v>
      </c>
    </row>
    <row r="2508" spans="1:25" x14ac:dyDescent="0.25">
      <c r="A2508" s="1" t="s">
        <v>222</v>
      </c>
      <c r="B2508" s="2">
        <v>42685</v>
      </c>
      <c r="C2508">
        <v>37.200000000000003</v>
      </c>
      <c r="D2508">
        <v>62.3</v>
      </c>
      <c r="E2508">
        <v>53.2</v>
      </c>
      <c r="F2508">
        <v>32.799999999999997</v>
      </c>
      <c r="G2508">
        <v>47.21</v>
      </c>
      <c r="I2508">
        <v>20</v>
      </c>
      <c r="J2508">
        <v>33.299999999999997</v>
      </c>
      <c r="K2508">
        <v>304.12</v>
      </c>
      <c r="L2508">
        <v>33.1</v>
      </c>
      <c r="M2508">
        <v>0</v>
      </c>
      <c r="N2508">
        <v>0</v>
      </c>
      <c r="O2508" s="1" t="s">
        <v>22</v>
      </c>
      <c r="P2508">
        <v>10</v>
      </c>
      <c r="Q2508">
        <v>46.9</v>
      </c>
      <c r="R2508">
        <v>1013.8</v>
      </c>
      <c r="S2508" s="1" t="s">
        <v>22</v>
      </c>
      <c r="T2508">
        <v>38.969720000000002</v>
      </c>
      <c r="U2508">
        <v>-77.385189999999994</v>
      </c>
      <c r="V2508" s="1" t="s">
        <v>222</v>
      </c>
      <c r="W2508" s="1" t="s">
        <v>22</v>
      </c>
      <c r="X2508" s="1" t="s">
        <v>22</v>
      </c>
      <c r="Y2508" s="1" t="s">
        <v>26</v>
      </c>
    </row>
    <row r="2509" spans="1:25" x14ac:dyDescent="0.25">
      <c r="A2509" s="1" t="s">
        <v>222</v>
      </c>
      <c r="B2509" s="2">
        <v>42686</v>
      </c>
      <c r="C2509">
        <v>27.4</v>
      </c>
      <c r="D2509">
        <v>51.1</v>
      </c>
      <c r="E2509">
        <v>40.299999999999997</v>
      </c>
      <c r="F2509">
        <v>22.7</v>
      </c>
      <c r="G2509">
        <v>51.21</v>
      </c>
      <c r="I2509">
        <v>15.3</v>
      </c>
      <c r="K2509">
        <v>307.91000000000003</v>
      </c>
      <c r="L2509">
        <v>27.6</v>
      </c>
      <c r="M2509">
        <v>0</v>
      </c>
      <c r="N2509">
        <v>0</v>
      </c>
      <c r="O2509" s="1" t="s">
        <v>22</v>
      </c>
      <c r="P2509">
        <v>10</v>
      </c>
      <c r="Q2509">
        <v>12.5</v>
      </c>
      <c r="R2509">
        <v>1027.4000000000001</v>
      </c>
      <c r="S2509" s="1" t="s">
        <v>22</v>
      </c>
      <c r="T2509">
        <v>38.969720000000002</v>
      </c>
      <c r="U2509">
        <v>-77.385189999999994</v>
      </c>
      <c r="V2509" s="1" t="s">
        <v>222</v>
      </c>
      <c r="W2509" s="1" t="s">
        <v>22</v>
      </c>
      <c r="X2509" s="1" t="s">
        <v>22</v>
      </c>
      <c r="Y2509" s="1" t="s">
        <v>28</v>
      </c>
    </row>
    <row r="2510" spans="1:25" x14ac:dyDescent="0.25">
      <c r="A2510" s="1" t="s">
        <v>222</v>
      </c>
      <c r="B2510" s="2">
        <v>42687</v>
      </c>
      <c r="C2510">
        <v>24.7</v>
      </c>
      <c r="D2510">
        <v>62.7</v>
      </c>
      <c r="E2510">
        <v>41.6</v>
      </c>
      <c r="F2510">
        <v>22.8</v>
      </c>
      <c r="G2510">
        <v>54.42</v>
      </c>
      <c r="I2510">
        <v>6</v>
      </c>
      <c r="K2510">
        <v>230.41</v>
      </c>
      <c r="L2510">
        <v>38</v>
      </c>
      <c r="M2510">
        <v>0</v>
      </c>
      <c r="N2510">
        <v>0</v>
      </c>
      <c r="O2510" s="1" t="s">
        <v>22</v>
      </c>
      <c r="P2510">
        <v>10</v>
      </c>
      <c r="Q2510">
        <v>10.3</v>
      </c>
      <c r="R2510">
        <v>1023.5</v>
      </c>
      <c r="S2510" s="1" t="s">
        <v>22</v>
      </c>
      <c r="T2510">
        <v>38.969720000000002</v>
      </c>
      <c r="U2510">
        <v>-77.385189999999994</v>
      </c>
      <c r="V2510" s="1" t="s">
        <v>222</v>
      </c>
      <c r="W2510" s="1" t="s">
        <v>22</v>
      </c>
      <c r="X2510" s="1" t="s">
        <v>22</v>
      </c>
      <c r="Y2510" s="1" t="s">
        <v>28</v>
      </c>
    </row>
    <row r="2511" spans="1:25" x14ac:dyDescent="0.25">
      <c r="A2511" s="1" t="s">
        <v>222</v>
      </c>
      <c r="B2511" s="2">
        <v>42688</v>
      </c>
      <c r="C2511">
        <v>26.9</v>
      </c>
      <c r="D2511">
        <v>56.4</v>
      </c>
      <c r="E2511">
        <v>44</v>
      </c>
      <c r="F2511">
        <v>27</v>
      </c>
      <c r="G2511">
        <v>54.64</v>
      </c>
      <c r="I2511">
        <v>5.9</v>
      </c>
      <c r="K2511">
        <v>208.07</v>
      </c>
      <c r="L2511">
        <v>29.3</v>
      </c>
      <c r="M2511">
        <v>0</v>
      </c>
      <c r="N2511">
        <v>0</v>
      </c>
      <c r="O2511" s="1" t="s">
        <v>22</v>
      </c>
      <c r="P2511">
        <v>10</v>
      </c>
      <c r="Q2511">
        <v>53.2</v>
      </c>
      <c r="R2511">
        <v>1018</v>
      </c>
      <c r="S2511" s="1" t="s">
        <v>67</v>
      </c>
      <c r="T2511">
        <v>38.969720000000002</v>
      </c>
      <c r="U2511">
        <v>-77.385189999999994</v>
      </c>
      <c r="V2511" s="1" t="s">
        <v>222</v>
      </c>
      <c r="W2511" s="1" t="s">
        <v>22</v>
      </c>
      <c r="X2511" s="1" t="s">
        <v>22</v>
      </c>
      <c r="Y2511" s="1" t="s">
        <v>26</v>
      </c>
    </row>
    <row r="2512" spans="1:25" x14ac:dyDescent="0.25">
      <c r="A2512" s="1" t="s">
        <v>222</v>
      </c>
      <c r="B2512" s="2">
        <v>42689</v>
      </c>
      <c r="C2512">
        <v>39.5</v>
      </c>
      <c r="D2512">
        <v>61.7</v>
      </c>
      <c r="E2512">
        <v>49.9</v>
      </c>
      <c r="F2512">
        <v>38.200000000000003</v>
      </c>
      <c r="G2512">
        <v>68.069999999999993</v>
      </c>
      <c r="I2512">
        <v>12.4</v>
      </c>
      <c r="K2512">
        <v>288.10000000000002</v>
      </c>
      <c r="L2512">
        <v>37.4</v>
      </c>
      <c r="M2512">
        <v>0</v>
      </c>
      <c r="N2512">
        <v>12.5</v>
      </c>
      <c r="O2512" s="1" t="s">
        <v>22</v>
      </c>
      <c r="P2512">
        <v>9.9</v>
      </c>
      <c r="Q2512">
        <v>69.3</v>
      </c>
      <c r="R2512">
        <v>1012.6</v>
      </c>
      <c r="S2512" s="1" t="s">
        <v>89</v>
      </c>
      <c r="T2512">
        <v>38.969720000000002</v>
      </c>
      <c r="U2512">
        <v>-77.385189999999994</v>
      </c>
      <c r="V2512" s="1" t="s">
        <v>222</v>
      </c>
      <c r="W2512" s="1" t="s">
        <v>22</v>
      </c>
      <c r="X2512" s="1" t="s">
        <v>22</v>
      </c>
      <c r="Y2512" s="1" t="s">
        <v>26</v>
      </c>
    </row>
    <row r="2513" spans="1:25" x14ac:dyDescent="0.25">
      <c r="A2513" s="1" t="s">
        <v>222</v>
      </c>
      <c r="B2513" s="2">
        <v>42690</v>
      </c>
      <c r="C2513">
        <v>32.6</v>
      </c>
      <c r="D2513">
        <v>62.8</v>
      </c>
      <c r="E2513">
        <v>47.3</v>
      </c>
      <c r="F2513">
        <v>36.5</v>
      </c>
      <c r="G2513">
        <v>68.66</v>
      </c>
      <c r="I2513">
        <v>12.2</v>
      </c>
      <c r="K2513">
        <v>253.75</v>
      </c>
      <c r="L2513">
        <v>28.3</v>
      </c>
      <c r="M2513">
        <v>0</v>
      </c>
      <c r="N2513">
        <v>0</v>
      </c>
      <c r="O2513" s="1" t="s">
        <v>22</v>
      </c>
      <c r="P2513">
        <v>9.6</v>
      </c>
      <c r="Q2513">
        <v>44.5</v>
      </c>
      <c r="R2513">
        <v>1012.2</v>
      </c>
      <c r="S2513" s="1" t="s">
        <v>62</v>
      </c>
      <c r="T2513">
        <v>38.969720000000002</v>
      </c>
      <c r="U2513">
        <v>-77.385189999999994</v>
      </c>
      <c r="V2513" s="1" t="s">
        <v>222</v>
      </c>
      <c r="W2513" s="1" t="s">
        <v>22</v>
      </c>
      <c r="X2513" s="1" t="s">
        <v>22</v>
      </c>
      <c r="Y2513" s="1" t="s">
        <v>26</v>
      </c>
    </row>
    <row r="2514" spans="1:25" x14ac:dyDescent="0.25">
      <c r="A2514" s="1" t="s">
        <v>222</v>
      </c>
      <c r="B2514" s="2">
        <v>42691</v>
      </c>
      <c r="C2514">
        <v>34.5</v>
      </c>
      <c r="D2514">
        <v>61</v>
      </c>
      <c r="E2514">
        <v>46.8</v>
      </c>
      <c r="F2514">
        <v>35.799999999999997</v>
      </c>
      <c r="G2514">
        <v>69.03</v>
      </c>
      <c r="I2514">
        <v>13.9</v>
      </c>
      <c r="K2514">
        <v>301.24</v>
      </c>
      <c r="L2514">
        <v>32.299999999999997</v>
      </c>
      <c r="M2514">
        <v>0</v>
      </c>
      <c r="N2514">
        <v>0</v>
      </c>
      <c r="O2514" s="1" t="s">
        <v>22</v>
      </c>
      <c r="P2514">
        <v>9.4</v>
      </c>
      <c r="Q2514">
        <v>6.1</v>
      </c>
      <c r="R2514">
        <v>1018.8</v>
      </c>
      <c r="S2514" s="1" t="s">
        <v>22</v>
      </c>
      <c r="T2514">
        <v>38.969720000000002</v>
      </c>
      <c r="U2514">
        <v>-77.385189999999994</v>
      </c>
      <c r="V2514" s="1" t="s">
        <v>222</v>
      </c>
      <c r="W2514" s="1" t="s">
        <v>22</v>
      </c>
      <c r="X2514" s="1" t="s">
        <v>22</v>
      </c>
      <c r="Y2514" s="1" t="s">
        <v>28</v>
      </c>
    </row>
    <row r="2515" spans="1:25" x14ac:dyDescent="0.25">
      <c r="A2515" s="1" t="s">
        <v>222</v>
      </c>
      <c r="B2515" s="2">
        <v>42692</v>
      </c>
      <c r="C2515">
        <v>31.3</v>
      </c>
      <c r="D2515">
        <v>71.900000000000006</v>
      </c>
      <c r="E2515">
        <v>49.2</v>
      </c>
      <c r="F2515">
        <v>37.200000000000003</v>
      </c>
      <c r="G2515">
        <v>67.83</v>
      </c>
      <c r="I2515">
        <v>5.5</v>
      </c>
      <c r="K2515">
        <v>235.07</v>
      </c>
      <c r="L2515">
        <v>33.299999999999997</v>
      </c>
      <c r="M2515">
        <v>0</v>
      </c>
      <c r="N2515">
        <v>0</v>
      </c>
      <c r="O2515" s="1" t="s">
        <v>22</v>
      </c>
      <c r="P2515">
        <v>9.6</v>
      </c>
      <c r="Q2515">
        <v>5.3</v>
      </c>
      <c r="R2515">
        <v>1020.6</v>
      </c>
      <c r="S2515" s="1" t="s">
        <v>22</v>
      </c>
      <c r="T2515">
        <v>38.969720000000002</v>
      </c>
      <c r="U2515">
        <v>-77.385189999999994</v>
      </c>
      <c r="V2515" s="1" t="s">
        <v>222</v>
      </c>
      <c r="W2515" s="1" t="s">
        <v>22</v>
      </c>
      <c r="X2515" s="1" t="s">
        <v>22</v>
      </c>
      <c r="Y2515" s="1" t="s">
        <v>28</v>
      </c>
    </row>
    <row r="2516" spans="1:25" x14ac:dyDescent="0.25">
      <c r="A2516" s="1" t="s">
        <v>222</v>
      </c>
      <c r="B2516" s="2">
        <v>42693</v>
      </c>
      <c r="C2516">
        <v>37.4</v>
      </c>
      <c r="D2516">
        <v>70</v>
      </c>
      <c r="E2516">
        <v>47.5</v>
      </c>
      <c r="F2516">
        <v>36.1</v>
      </c>
      <c r="G2516">
        <v>67.010000000000005</v>
      </c>
      <c r="I2516">
        <v>26.4</v>
      </c>
      <c r="J2516">
        <v>44.7</v>
      </c>
      <c r="K2516">
        <v>235.55</v>
      </c>
      <c r="L2516">
        <v>31.3</v>
      </c>
      <c r="M2516">
        <v>0</v>
      </c>
      <c r="N2516">
        <v>8.33</v>
      </c>
      <c r="O2516" s="1" t="s">
        <v>22</v>
      </c>
      <c r="P2516">
        <v>9.8000000000000007</v>
      </c>
      <c r="Q2516">
        <v>37.5</v>
      </c>
      <c r="R2516">
        <v>1012.4</v>
      </c>
      <c r="S2516" s="1" t="s">
        <v>67</v>
      </c>
      <c r="T2516">
        <v>38.969720000000002</v>
      </c>
      <c r="U2516">
        <v>-77.385189999999994</v>
      </c>
      <c r="V2516" s="1" t="s">
        <v>222</v>
      </c>
      <c r="W2516" s="1" t="s">
        <v>22</v>
      </c>
      <c r="X2516" s="1" t="s">
        <v>22</v>
      </c>
      <c r="Y2516" s="1" t="s">
        <v>26</v>
      </c>
    </row>
    <row r="2517" spans="1:25" x14ac:dyDescent="0.25">
      <c r="A2517" s="1" t="s">
        <v>222</v>
      </c>
      <c r="B2517" s="2">
        <v>42694</v>
      </c>
      <c r="C2517">
        <v>35.1</v>
      </c>
      <c r="D2517">
        <v>44.4</v>
      </c>
      <c r="E2517">
        <v>38.700000000000003</v>
      </c>
      <c r="F2517">
        <v>19.2</v>
      </c>
      <c r="G2517">
        <v>45.61</v>
      </c>
      <c r="I2517">
        <v>36.1</v>
      </c>
      <c r="J2517">
        <v>50.6</v>
      </c>
      <c r="K2517">
        <v>290.58</v>
      </c>
      <c r="L2517">
        <v>22.2</v>
      </c>
      <c r="M2517">
        <v>0</v>
      </c>
      <c r="N2517">
        <v>0</v>
      </c>
      <c r="O2517" s="1" t="s">
        <v>22</v>
      </c>
      <c r="P2517">
        <v>10</v>
      </c>
      <c r="Q2517">
        <v>75</v>
      </c>
      <c r="R2517">
        <v>1012.1</v>
      </c>
      <c r="S2517" s="1" t="s">
        <v>22</v>
      </c>
      <c r="T2517">
        <v>38.969720000000002</v>
      </c>
      <c r="U2517">
        <v>-77.385189999999994</v>
      </c>
      <c r="V2517" s="1" t="s">
        <v>222</v>
      </c>
      <c r="W2517" s="1" t="s">
        <v>22</v>
      </c>
      <c r="X2517" s="1" t="s">
        <v>22</v>
      </c>
      <c r="Y2517" s="1" t="s">
        <v>26</v>
      </c>
    </row>
    <row r="2518" spans="1:25" x14ac:dyDescent="0.25">
      <c r="A2518" s="1" t="s">
        <v>222</v>
      </c>
      <c r="B2518" s="2">
        <v>42695</v>
      </c>
      <c r="C2518">
        <v>33.200000000000003</v>
      </c>
      <c r="D2518">
        <v>43.1</v>
      </c>
      <c r="E2518">
        <v>36.9</v>
      </c>
      <c r="F2518">
        <v>13.6</v>
      </c>
      <c r="G2518">
        <v>38.5</v>
      </c>
      <c r="I2518">
        <v>23.2</v>
      </c>
      <c r="J2518">
        <v>42.5</v>
      </c>
      <c r="K2518">
        <v>299.45999999999998</v>
      </c>
      <c r="L2518">
        <v>22.5</v>
      </c>
      <c r="M2518">
        <v>0</v>
      </c>
      <c r="N2518">
        <v>0</v>
      </c>
      <c r="O2518" s="1" t="s">
        <v>22</v>
      </c>
      <c r="P2518">
        <v>10</v>
      </c>
      <c r="Q2518">
        <v>29.3</v>
      </c>
      <c r="R2518">
        <v>1015.4</v>
      </c>
      <c r="S2518" s="1" t="s">
        <v>22</v>
      </c>
      <c r="T2518">
        <v>38.969720000000002</v>
      </c>
      <c r="U2518">
        <v>-77.385189999999994</v>
      </c>
      <c r="V2518" s="1" t="s">
        <v>222</v>
      </c>
      <c r="W2518" s="1" t="s">
        <v>22</v>
      </c>
      <c r="X2518" s="1" t="s">
        <v>22</v>
      </c>
      <c r="Y2518" s="1" t="s">
        <v>26</v>
      </c>
    </row>
    <row r="2519" spans="1:25" x14ac:dyDescent="0.25">
      <c r="A2519" s="1" t="s">
        <v>222</v>
      </c>
      <c r="B2519" s="2">
        <v>42696</v>
      </c>
      <c r="C2519">
        <v>28.6</v>
      </c>
      <c r="D2519">
        <v>47.9</v>
      </c>
      <c r="E2519">
        <v>37.799999999999997</v>
      </c>
      <c r="F2519">
        <v>16.899999999999999</v>
      </c>
      <c r="G2519">
        <v>43.77</v>
      </c>
      <c r="I2519">
        <v>16.3</v>
      </c>
      <c r="K2519">
        <v>259.29000000000002</v>
      </c>
      <c r="L2519">
        <v>23.4</v>
      </c>
      <c r="M2519">
        <v>0</v>
      </c>
      <c r="N2519">
        <v>0</v>
      </c>
      <c r="O2519" s="1" t="s">
        <v>22</v>
      </c>
      <c r="P2519">
        <v>10</v>
      </c>
      <c r="Q2519">
        <v>29.2</v>
      </c>
      <c r="R2519">
        <v>1023.2</v>
      </c>
      <c r="S2519" s="1" t="s">
        <v>22</v>
      </c>
      <c r="T2519">
        <v>38.969720000000002</v>
      </c>
      <c r="U2519">
        <v>-77.385189999999994</v>
      </c>
      <c r="V2519" s="1" t="s">
        <v>222</v>
      </c>
      <c r="W2519" s="1" t="s">
        <v>22</v>
      </c>
      <c r="X2519" s="1" t="s">
        <v>22</v>
      </c>
      <c r="Y2519" s="1" t="s">
        <v>26</v>
      </c>
    </row>
    <row r="2520" spans="1:25" x14ac:dyDescent="0.25">
      <c r="A2520" s="1" t="s">
        <v>222</v>
      </c>
      <c r="B2520" s="2">
        <v>42697</v>
      </c>
      <c r="C2520">
        <v>23.8</v>
      </c>
      <c r="D2520">
        <v>50.4</v>
      </c>
      <c r="E2520">
        <v>37.700000000000003</v>
      </c>
      <c r="F2520">
        <v>19.7</v>
      </c>
      <c r="G2520">
        <v>51.44</v>
      </c>
      <c r="I2520">
        <v>7</v>
      </c>
      <c r="K2520">
        <v>184.12</v>
      </c>
      <c r="L2520">
        <v>19.399999999999999</v>
      </c>
      <c r="M2520">
        <v>0</v>
      </c>
      <c r="N2520">
        <v>0</v>
      </c>
      <c r="O2520" s="1" t="s">
        <v>22</v>
      </c>
      <c r="P2520">
        <v>10</v>
      </c>
      <c r="Q2520">
        <v>47.9</v>
      </c>
      <c r="R2520">
        <v>1026.4000000000001</v>
      </c>
      <c r="S2520" s="1" t="s">
        <v>22</v>
      </c>
      <c r="T2520">
        <v>38.969720000000002</v>
      </c>
      <c r="U2520">
        <v>-77.385189999999994</v>
      </c>
      <c r="V2520" s="1" t="s">
        <v>222</v>
      </c>
      <c r="W2520" s="1" t="s">
        <v>22</v>
      </c>
      <c r="X2520" s="1" t="s">
        <v>22</v>
      </c>
      <c r="Y2520" s="1" t="s">
        <v>26</v>
      </c>
    </row>
    <row r="2521" spans="1:25" x14ac:dyDescent="0.25">
      <c r="A2521" s="1" t="s">
        <v>222</v>
      </c>
      <c r="B2521" s="2">
        <v>42698</v>
      </c>
      <c r="C2521">
        <v>35.200000000000003</v>
      </c>
      <c r="D2521">
        <v>56.6</v>
      </c>
      <c r="E2521">
        <v>45.3</v>
      </c>
      <c r="F2521">
        <v>31</v>
      </c>
      <c r="G2521">
        <v>59.42</v>
      </c>
      <c r="I2521">
        <v>5.6</v>
      </c>
      <c r="K2521">
        <v>124.65</v>
      </c>
      <c r="L2521">
        <v>31.9</v>
      </c>
      <c r="M2521">
        <v>0</v>
      </c>
      <c r="N2521">
        <v>0</v>
      </c>
      <c r="O2521" s="1" t="s">
        <v>22</v>
      </c>
      <c r="P2521">
        <v>10</v>
      </c>
      <c r="Q2521">
        <v>78.599999999999994</v>
      </c>
      <c r="R2521">
        <v>1022.6</v>
      </c>
      <c r="S2521" s="1" t="s">
        <v>104</v>
      </c>
      <c r="T2521">
        <v>38.969720000000002</v>
      </c>
      <c r="U2521">
        <v>-77.385189999999994</v>
      </c>
      <c r="V2521" s="1" t="s">
        <v>222</v>
      </c>
      <c r="W2521" s="1" t="s">
        <v>22</v>
      </c>
      <c r="X2521" s="1" t="s">
        <v>22</v>
      </c>
      <c r="Y2521" s="1" t="s">
        <v>23</v>
      </c>
    </row>
    <row r="2522" spans="1:25" x14ac:dyDescent="0.25">
      <c r="A2522" s="1" t="s">
        <v>222</v>
      </c>
      <c r="B2522" s="2">
        <v>42699</v>
      </c>
      <c r="C2522">
        <v>35.1</v>
      </c>
      <c r="D2522">
        <v>57.9</v>
      </c>
      <c r="E2522">
        <v>47.8</v>
      </c>
      <c r="F2522">
        <v>38.6</v>
      </c>
      <c r="G2522">
        <v>71.180000000000007</v>
      </c>
      <c r="I2522">
        <v>9.1</v>
      </c>
      <c r="K2522">
        <v>206.73</v>
      </c>
      <c r="L2522">
        <v>39.5</v>
      </c>
      <c r="M2522">
        <v>0</v>
      </c>
      <c r="N2522">
        <v>0</v>
      </c>
      <c r="O2522" s="1" t="s">
        <v>22</v>
      </c>
      <c r="P2522">
        <v>9.6999999999999993</v>
      </c>
      <c r="Q2522">
        <v>91.4</v>
      </c>
      <c r="R2522">
        <v>1022.9</v>
      </c>
      <c r="S2522" s="1" t="s">
        <v>22</v>
      </c>
      <c r="T2522">
        <v>38.969720000000002</v>
      </c>
      <c r="U2522">
        <v>-77.385189999999994</v>
      </c>
      <c r="V2522" s="1" t="s">
        <v>222</v>
      </c>
      <c r="W2522" s="1" t="s">
        <v>22</v>
      </c>
      <c r="X2522" s="1" t="s">
        <v>22</v>
      </c>
      <c r="Y2522" s="1" t="s">
        <v>23</v>
      </c>
    </row>
    <row r="2523" spans="1:25" x14ac:dyDescent="0.25">
      <c r="A2523" s="1" t="s">
        <v>222</v>
      </c>
      <c r="B2523" s="2">
        <v>42700</v>
      </c>
      <c r="C2523">
        <v>36.299999999999997</v>
      </c>
      <c r="D2523">
        <v>49.9</v>
      </c>
      <c r="E2523">
        <v>44.4</v>
      </c>
      <c r="F2523">
        <v>31.2</v>
      </c>
      <c r="G2523">
        <v>60.2</v>
      </c>
      <c r="I2523">
        <v>19.399999999999999</v>
      </c>
      <c r="J2523">
        <v>31.1</v>
      </c>
      <c r="K2523">
        <v>294.42</v>
      </c>
      <c r="L2523">
        <v>31.3</v>
      </c>
      <c r="M2523">
        <v>0</v>
      </c>
      <c r="N2523">
        <v>0</v>
      </c>
      <c r="O2523" s="1" t="s">
        <v>22</v>
      </c>
      <c r="P2523">
        <v>9.9</v>
      </c>
      <c r="Q2523">
        <v>70.099999999999994</v>
      </c>
      <c r="R2523">
        <v>1022.5</v>
      </c>
      <c r="S2523" s="1" t="s">
        <v>22</v>
      </c>
      <c r="T2523">
        <v>38.969720000000002</v>
      </c>
      <c r="U2523">
        <v>-77.385189999999994</v>
      </c>
      <c r="V2523" s="1" t="s">
        <v>222</v>
      </c>
      <c r="W2523" s="1" t="s">
        <v>22</v>
      </c>
      <c r="X2523" s="1" t="s">
        <v>22</v>
      </c>
      <c r="Y2523" s="1" t="s">
        <v>26</v>
      </c>
    </row>
    <row r="2524" spans="1:25" x14ac:dyDescent="0.25">
      <c r="A2524" s="1" t="s">
        <v>222</v>
      </c>
      <c r="B2524" s="2">
        <v>42701</v>
      </c>
      <c r="C2524">
        <v>29.4</v>
      </c>
      <c r="D2524">
        <v>51.1</v>
      </c>
      <c r="E2524">
        <v>39.5</v>
      </c>
      <c r="F2524">
        <v>25.6</v>
      </c>
      <c r="G2524">
        <v>59.34</v>
      </c>
      <c r="I2524">
        <v>17.100000000000001</v>
      </c>
      <c r="K2524">
        <v>270.79000000000002</v>
      </c>
      <c r="L2524">
        <v>29.2</v>
      </c>
      <c r="M2524">
        <v>0</v>
      </c>
      <c r="N2524">
        <v>0</v>
      </c>
      <c r="O2524" s="1" t="s">
        <v>22</v>
      </c>
      <c r="P2524">
        <v>10</v>
      </c>
      <c r="Q2524">
        <v>35.5</v>
      </c>
      <c r="R2524">
        <v>1023.1</v>
      </c>
      <c r="S2524" s="1" t="s">
        <v>22</v>
      </c>
      <c r="T2524">
        <v>38.969720000000002</v>
      </c>
      <c r="U2524">
        <v>-77.385189999999994</v>
      </c>
      <c r="V2524" s="1" t="s">
        <v>222</v>
      </c>
      <c r="W2524" s="1" t="s">
        <v>22</v>
      </c>
      <c r="X2524" s="1" t="s">
        <v>22</v>
      </c>
      <c r="Y2524" s="1" t="s">
        <v>26</v>
      </c>
    </row>
    <row r="2525" spans="1:25" x14ac:dyDescent="0.25">
      <c r="A2525" s="1" t="s">
        <v>222</v>
      </c>
      <c r="B2525" s="2">
        <v>42702</v>
      </c>
      <c r="C2525">
        <v>25.1</v>
      </c>
      <c r="D2525">
        <v>51.9</v>
      </c>
      <c r="E2525">
        <v>39.200000000000003</v>
      </c>
      <c r="F2525">
        <v>28.2</v>
      </c>
      <c r="G2525">
        <v>66.739999999999995</v>
      </c>
      <c r="I2525">
        <v>11.5</v>
      </c>
      <c r="K2525">
        <v>165.65</v>
      </c>
      <c r="L2525">
        <v>21.5</v>
      </c>
      <c r="M2525">
        <v>0</v>
      </c>
      <c r="N2525">
        <v>0</v>
      </c>
      <c r="O2525" s="1" t="s">
        <v>22</v>
      </c>
      <c r="P2525">
        <v>10</v>
      </c>
      <c r="Q2525">
        <v>79</v>
      </c>
      <c r="R2525">
        <v>1020.4</v>
      </c>
      <c r="S2525" s="1" t="s">
        <v>22</v>
      </c>
      <c r="T2525">
        <v>38.969720000000002</v>
      </c>
      <c r="U2525">
        <v>-77.385189999999994</v>
      </c>
      <c r="V2525" s="1" t="s">
        <v>222</v>
      </c>
      <c r="W2525" s="1" t="s">
        <v>22</v>
      </c>
      <c r="X2525" s="1" t="s">
        <v>22</v>
      </c>
      <c r="Y2525" s="1" t="s">
        <v>23</v>
      </c>
    </row>
    <row r="2526" spans="1:25" x14ac:dyDescent="0.25">
      <c r="A2526" s="1" t="s">
        <v>222</v>
      </c>
      <c r="B2526" s="2">
        <v>42703</v>
      </c>
      <c r="C2526">
        <v>46.9</v>
      </c>
      <c r="D2526">
        <v>57.1</v>
      </c>
      <c r="E2526">
        <v>51.8</v>
      </c>
      <c r="F2526">
        <v>48.3</v>
      </c>
      <c r="G2526">
        <v>88.57</v>
      </c>
      <c r="I2526">
        <v>8</v>
      </c>
      <c r="K2526">
        <v>201.3</v>
      </c>
      <c r="L2526">
        <v>43.8</v>
      </c>
      <c r="M2526">
        <v>0.2</v>
      </c>
      <c r="N2526">
        <v>50</v>
      </c>
      <c r="O2526" s="1" t="s">
        <v>22</v>
      </c>
      <c r="P2526">
        <v>5.8</v>
      </c>
      <c r="Q2526">
        <v>87.1</v>
      </c>
      <c r="R2526">
        <v>1012.4</v>
      </c>
      <c r="S2526" s="1" t="s">
        <v>92</v>
      </c>
      <c r="T2526">
        <v>38.969720000000002</v>
      </c>
      <c r="U2526">
        <v>-77.385189999999994</v>
      </c>
      <c r="V2526" s="1" t="s">
        <v>222</v>
      </c>
      <c r="W2526" s="1" t="s">
        <v>22</v>
      </c>
      <c r="X2526" s="1" t="s">
        <v>22</v>
      </c>
      <c r="Y2526" s="1" t="s">
        <v>24</v>
      </c>
    </row>
    <row r="2527" spans="1:25" x14ac:dyDescent="0.25">
      <c r="A2527" s="1" t="s">
        <v>222</v>
      </c>
      <c r="B2527" s="2">
        <v>42704</v>
      </c>
      <c r="C2527">
        <v>53.9</v>
      </c>
      <c r="D2527">
        <v>63.6</v>
      </c>
      <c r="E2527">
        <v>57.4</v>
      </c>
      <c r="F2527">
        <v>56.4</v>
      </c>
      <c r="G2527">
        <v>96.5</v>
      </c>
      <c r="I2527">
        <v>13.3</v>
      </c>
      <c r="K2527">
        <v>191.91</v>
      </c>
      <c r="M2527">
        <v>1.3</v>
      </c>
      <c r="N2527">
        <v>62.5</v>
      </c>
      <c r="O2527" s="1" t="s">
        <v>22</v>
      </c>
      <c r="P2527">
        <v>3</v>
      </c>
      <c r="Q2527">
        <v>74.2</v>
      </c>
      <c r="R2527">
        <v>1007.9</v>
      </c>
      <c r="S2527" s="1" t="s">
        <v>111</v>
      </c>
      <c r="T2527">
        <v>38.969720000000002</v>
      </c>
      <c r="U2527">
        <v>-77.385189999999994</v>
      </c>
      <c r="V2527" s="1" t="s">
        <v>222</v>
      </c>
      <c r="W2527" s="1" t="s">
        <v>22</v>
      </c>
      <c r="X2527" s="1" t="s">
        <v>22</v>
      </c>
      <c r="Y2527" s="1" t="s">
        <v>25</v>
      </c>
    </row>
    <row r="2528" spans="1:25" x14ac:dyDescent="0.25">
      <c r="A2528" s="1" t="s">
        <v>222</v>
      </c>
      <c r="B2528" s="2">
        <v>42705</v>
      </c>
      <c r="C2528">
        <v>44.3</v>
      </c>
      <c r="D2528">
        <v>57.1</v>
      </c>
      <c r="E2528">
        <v>50.5</v>
      </c>
      <c r="F2528">
        <v>36.6</v>
      </c>
      <c r="G2528">
        <v>60.45</v>
      </c>
      <c r="I2528">
        <v>18.399999999999999</v>
      </c>
      <c r="J2528">
        <v>31.1</v>
      </c>
      <c r="K2528">
        <v>301</v>
      </c>
      <c r="L2528">
        <v>37.9</v>
      </c>
      <c r="M2528">
        <v>0.1</v>
      </c>
      <c r="N2528">
        <v>8.33</v>
      </c>
      <c r="O2528" s="1" t="s">
        <v>22</v>
      </c>
      <c r="P2528">
        <v>9.9</v>
      </c>
      <c r="Q2528">
        <v>47.5</v>
      </c>
      <c r="R2528">
        <v>1008.5</v>
      </c>
      <c r="S2528" s="1" t="s">
        <v>62</v>
      </c>
      <c r="T2528">
        <v>38.969720000000002</v>
      </c>
      <c r="U2528">
        <v>-77.385189999999994</v>
      </c>
      <c r="V2528" s="1" t="s">
        <v>222</v>
      </c>
      <c r="W2528" s="1" t="s">
        <v>22</v>
      </c>
      <c r="X2528" s="1" t="s">
        <v>22</v>
      </c>
      <c r="Y2528" s="1" t="s">
        <v>25</v>
      </c>
    </row>
    <row r="2529" spans="1:25" x14ac:dyDescent="0.25">
      <c r="A2529" s="1" t="s">
        <v>222</v>
      </c>
      <c r="B2529" s="2">
        <v>42706</v>
      </c>
      <c r="C2529">
        <v>41.3</v>
      </c>
      <c r="D2529">
        <v>50.9</v>
      </c>
      <c r="E2529">
        <v>44.8</v>
      </c>
      <c r="F2529">
        <v>27.7</v>
      </c>
      <c r="G2529">
        <v>51.19</v>
      </c>
      <c r="I2529">
        <v>18</v>
      </c>
      <c r="J2529">
        <v>31.1</v>
      </c>
      <c r="K2529">
        <v>301.12</v>
      </c>
      <c r="L2529">
        <v>34.9</v>
      </c>
      <c r="M2529">
        <v>0</v>
      </c>
      <c r="N2529">
        <v>0</v>
      </c>
      <c r="O2529" s="1" t="s">
        <v>22</v>
      </c>
      <c r="P2529">
        <v>10</v>
      </c>
      <c r="Q2529">
        <v>74.900000000000006</v>
      </c>
      <c r="R2529">
        <v>1017.8</v>
      </c>
      <c r="S2529" s="1" t="s">
        <v>22</v>
      </c>
      <c r="T2529">
        <v>38.969720000000002</v>
      </c>
      <c r="U2529">
        <v>-77.385189999999994</v>
      </c>
      <c r="V2529" s="1" t="s">
        <v>222</v>
      </c>
      <c r="W2529" s="1" t="s">
        <v>22</v>
      </c>
      <c r="X2529" s="1" t="s">
        <v>22</v>
      </c>
      <c r="Y2529" s="1" t="s">
        <v>26</v>
      </c>
    </row>
    <row r="2530" spans="1:25" x14ac:dyDescent="0.25">
      <c r="A2530" s="1" t="s">
        <v>222</v>
      </c>
      <c r="B2530" s="2">
        <v>42707</v>
      </c>
      <c r="C2530">
        <v>39.1</v>
      </c>
      <c r="D2530">
        <v>47</v>
      </c>
      <c r="E2530">
        <v>42.5</v>
      </c>
      <c r="F2530">
        <v>27.6</v>
      </c>
      <c r="G2530">
        <v>55.48</v>
      </c>
      <c r="I2530">
        <v>23.5</v>
      </c>
      <c r="J2530">
        <v>34.4</v>
      </c>
      <c r="K2530">
        <v>298.79000000000002</v>
      </c>
      <c r="L2530">
        <v>31.4</v>
      </c>
      <c r="M2530">
        <v>0</v>
      </c>
      <c r="N2530">
        <v>0</v>
      </c>
      <c r="O2530" s="1" t="s">
        <v>22</v>
      </c>
      <c r="P2530">
        <v>10</v>
      </c>
      <c r="Q2530">
        <v>74.900000000000006</v>
      </c>
      <c r="R2530">
        <v>1023.1</v>
      </c>
      <c r="S2530" s="1" t="s">
        <v>22</v>
      </c>
      <c r="T2530">
        <v>38.969720000000002</v>
      </c>
      <c r="U2530">
        <v>-77.385189999999994</v>
      </c>
      <c r="V2530" s="1" t="s">
        <v>222</v>
      </c>
      <c r="W2530" s="1" t="s">
        <v>22</v>
      </c>
      <c r="X2530" s="1" t="s">
        <v>22</v>
      </c>
      <c r="Y2530" s="1" t="s">
        <v>26</v>
      </c>
    </row>
    <row r="2531" spans="1:25" x14ac:dyDescent="0.25">
      <c r="A2531" s="1" t="s">
        <v>222</v>
      </c>
      <c r="B2531" s="2">
        <v>42708</v>
      </c>
      <c r="C2531">
        <v>31.4</v>
      </c>
      <c r="D2531">
        <v>44.8</v>
      </c>
      <c r="E2531">
        <v>39.4</v>
      </c>
      <c r="F2531">
        <v>27.9</v>
      </c>
      <c r="G2531">
        <v>63.97</v>
      </c>
      <c r="I2531">
        <v>10.4</v>
      </c>
      <c r="K2531">
        <v>243.76</v>
      </c>
      <c r="L2531">
        <v>30.5</v>
      </c>
      <c r="M2531">
        <v>0</v>
      </c>
      <c r="N2531">
        <v>8.33</v>
      </c>
      <c r="O2531" s="1" t="s">
        <v>22</v>
      </c>
      <c r="P2531">
        <v>9.8000000000000007</v>
      </c>
      <c r="Q2531">
        <v>68.400000000000006</v>
      </c>
      <c r="R2531">
        <v>1023.9</v>
      </c>
      <c r="S2531" s="1" t="s">
        <v>62</v>
      </c>
      <c r="T2531">
        <v>38.969720000000002</v>
      </c>
      <c r="U2531">
        <v>-77.385189999999994</v>
      </c>
      <c r="V2531" s="1" t="s">
        <v>222</v>
      </c>
      <c r="W2531" s="1" t="s">
        <v>22</v>
      </c>
      <c r="X2531" s="1" t="s">
        <v>22</v>
      </c>
      <c r="Y2531" s="1" t="s">
        <v>26</v>
      </c>
    </row>
    <row r="2532" spans="1:25" x14ac:dyDescent="0.25">
      <c r="A2532" s="1" t="s">
        <v>222</v>
      </c>
      <c r="B2532" s="2">
        <v>42709</v>
      </c>
      <c r="C2532">
        <v>38</v>
      </c>
      <c r="D2532">
        <v>55</v>
      </c>
      <c r="E2532">
        <v>44.4</v>
      </c>
      <c r="F2532">
        <v>35.6</v>
      </c>
      <c r="G2532">
        <v>73.92</v>
      </c>
      <c r="I2532">
        <v>11.5</v>
      </c>
      <c r="K2532">
        <v>193.74</v>
      </c>
      <c r="L2532">
        <v>31.2</v>
      </c>
      <c r="M2532">
        <v>0.2</v>
      </c>
      <c r="N2532">
        <v>25</v>
      </c>
      <c r="O2532" s="1" t="s">
        <v>22</v>
      </c>
      <c r="P2532">
        <v>8.9</v>
      </c>
      <c r="Q2532">
        <v>86.4</v>
      </c>
      <c r="R2532">
        <v>1017.3</v>
      </c>
      <c r="S2532" s="1" t="s">
        <v>68</v>
      </c>
      <c r="T2532">
        <v>38.969720000000002</v>
      </c>
      <c r="U2532">
        <v>-77.385189999999994</v>
      </c>
      <c r="V2532" s="1" t="s">
        <v>222</v>
      </c>
      <c r="W2532" s="1" t="s">
        <v>22</v>
      </c>
      <c r="X2532" s="1" t="s">
        <v>22</v>
      </c>
      <c r="Y2532" s="1" t="s">
        <v>24</v>
      </c>
    </row>
    <row r="2533" spans="1:25" x14ac:dyDescent="0.25">
      <c r="A2533" s="1" t="s">
        <v>222</v>
      </c>
      <c r="B2533" s="2">
        <v>42710</v>
      </c>
      <c r="C2533">
        <v>38.9</v>
      </c>
      <c r="D2533">
        <v>40.9</v>
      </c>
      <c r="E2533">
        <v>39.700000000000003</v>
      </c>
      <c r="F2533">
        <v>35</v>
      </c>
      <c r="G2533">
        <v>83.68</v>
      </c>
      <c r="I2533">
        <v>12.7</v>
      </c>
      <c r="K2533">
        <v>162.82</v>
      </c>
      <c r="L2533">
        <v>31.4</v>
      </c>
      <c r="M2533">
        <v>1</v>
      </c>
      <c r="N2533">
        <v>50</v>
      </c>
      <c r="O2533" s="1" t="s">
        <v>22</v>
      </c>
      <c r="P2533">
        <v>6.5</v>
      </c>
      <c r="Q2533">
        <v>88.5</v>
      </c>
      <c r="R2533">
        <v>1015.4</v>
      </c>
      <c r="S2533" s="1" t="s">
        <v>94</v>
      </c>
      <c r="T2533">
        <v>38.969720000000002</v>
      </c>
      <c r="U2533">
        <v>-77.385189999999994</v>
      </c>
      <c r="V2533" s="1" t="s">
        <v>222</v>
      </c>
      <c r="W2533" s="1" t="s">
        <v>22</v>
      </c>
      <c r="X2533" s="1" t="s">
        <v>22</v>
      </c>
      <c r="Y2533" s="1" t="s">
        <v>24</v>
      </c>
    </row>
    <row r="2534" spans="1:25" x14ac:dyDescent="0.25">
      <c r="A2534" s="1" t="s">
        <v>222</v>
      </c>
      <c r="B2534" s="2">
        <v>42711</v>
      </c>
      <c r="C2534">
        <v>32.200000000000003</v>
      </c>
      <c r="D2534">
        <v>49.9</v>
      </c>
      <c r="E2534">
        <v>40.9</v>
      </c>
      <c r="F2534">
        <v>34.299999999999997</v>
      </c>
      <c r="G2534">
        <v>79.34</v>
      </c>
      <c r="I2534">
        <v>11.5</v>
      </c>
      <c r="K2534">
        <v>293.86</v>
      </c>
      <c r="L2534">
        <v>29.3</v>
      </c>
      <c r="M2534">
        <v>0</v>
      </c>
      <c r="N2534">
        <v>4.17</v>
      </c>
      <c r="O2534" s="1" t="s">
        <v>22</v>
      </c>
      <c r="P2534">
        <v>9.3000000000000007</v>
      </c>
      <c r="Q2534">
        <v>68.900000000000006</v>
      </c>
      <c r="R2534">
        <v>1016.3</v>
      </c>
      <c r="S2534" s="1" t="s">
        <v>85</v>
      </c>
      <c r="T2534">
        <v>38.969720000000002</v>
      </c>
      <c r="U2534">
        <v>-77.385189999999994</v>
      </c>
      <c r="V2534" s="1" t="s">
        <v>222</v>
      </c>
      <c r="W2534" s="1" t="s">
        <v>22</v>
      </c>
      <c r="X2534" s="1" t="s">
        <v>22</v>
      </c>
      <c r="Y2534" s="1" t="s">
        <v>26</v>
      </c>
    </row>
    <row r="2535" spans="1:25" x14ac:dyDescent="0.25">
      <c r="A2535" s="1" t="s">
        <v>222</v>
      </c>
      <c r="B2535" s="2">
        <v>42712</v>
      </c>
      <c r="C2535">
        <v>29.4</v>
      </c>
      <c r="D2535">
        <v>46.9</v>
      </c>
      <c r="E2535">
        <v>37.6</v>
      </c>
      <c r="F2535">
        <v>23.4</v>
      </c>
      <c r="G2535">
        <v>60.62</v>
      </c>
      <c r="I2535">
        <v>20.7</v>
      </c>
      <c r="J2535">
        <v>33.299999999999997</v>
      </c>
      <c r="K2535">
        <v>294.47000000000003</v>
      </c>
      <c r="L2535">
        <v>20.3</v>
      </c>
      <c r="M2535">
        <v>0</v>
      </c>
      <c r="N2535">
        <v>0</v>
      </c>
      <c r="O2535" s="1" t="s">
        <v>22</v>
      </c>
      <c r="P2535">
        <v>10</v>
      </c>
      <c r="Q2535">
        <v>66.7</v>
      </c>
      <c r="R2535">
        <v>1018.4</v>
      </c>
      <c r="S2535" s="1" t="s">
        <v>22</v>
      </c>
      <c r="T2535">
        <v>38.969720000000002</v>
      </c>
      <c r="U2535">
        <v>-77.385189999999994</v>
      </c>
      <c r="V2535" s="1" t="s">
        <v>222</v>
      </c>
      <c r="W2535" s="1" t="s">
        <v>22</v>
      </c>
      <c r="X2535" s="1" t="s">
        <v>22</v>
      </c>
      <c r="Y2535" s="1" t="s">
        <v>26</v>
      </c>
    </row>
    <row r="2536" spans="1:25" x14ac:dyDescent="0.25">
      <c r="A2536" s="1" t="s">
        <v>222</v>
      </c>
      <c r="B2536" s="2">
        <v>42713</v>
      </c>
      <c r="C2536">
        <v>27.2</v>
      </c>
      <c r="D2536">
        <v>37.1</v>
      </c>
      <c r="E2536">
        <v>31.1</v>
      </c>
      <c r="F2536">
        <v>14.6</v>
      </c>
      <c r="G2536">
        <v>50.17</v>
      </c>
      <c r="I2536">
        <v>22.6</v>
      </c>
      <c r="J2536">
        <v>35.6</v>
      </c>
      <c r="K2536">
        <v>300.88</v>
      </c>
      <c r="L2536">
        <v>15.7</v>
      </c>
      <c r="M2536">
        <v>0</v>
      </c>
      <c r="N2536">
        <v>0</v>
      </c>
      <c r="O2536" s="1" t="s">
        <v>22</v>
      </c>
      <c r="P2536">
        <v>10</v>
      </c>
      <c r="Q2536">
        <v>17.899999999999999</v>
      </c>
      <c r="R2536">
        <v>1027</v>
      </c>
      <c r="S2536" s="1" t="s">
        <v>22</v>
      </c>
      <c r="T2536">
        <v>38.969720000000002</v>
      </c>
      <c r="U2536">
        <v>-77.385189999999994</v>
      </c>
      <c r="V2536" s="1" t="s">
        <v>222</v>
      </c>
      <c r="W2536" s="1" t="s">
        <v>22</v>
      </c>
      <c r="X2536" s="1" t="s">
        <v>22</v>
      </c>
      <c r="Y2536" s="1" t="s">
        <v>28</v>
      </c>
    </row>
    <row r="2537" spans="1:25" x14ac:dyDescent="0.25">
      <c r="A2537" s="1" t="s">
        <v>222</v>
      </c>
      <c r="B2537" s="2">
        <v>42714</v>
      </c>
      <c r="C2537">
        <v>25</v>
      </c>
      <c r="D2537">
        <v>34</v>
      </c>
      <c r="E2537">
        <v>29.3</v>
      </c>
      <c r="F2537">
        <v>12.8</v>
      </c>
      <c r="G2537">
        <v>50.23</v>
      </c>
      <c r="I2537">
        <v>15.2</v>
      </c>
      <c r="K2537">
        <v>290.79000000000002</v>
      </c>
      <c r="L2537">
        <v>18.600000000000001</v>
      </c>
      <c r="M2537">
        <v>0</v>
      </c>
      <c r="N2537">
        <v>0</v>
      </c>
      <c r="O2537" s="1" t="s">
        <v>22</v>
      </c>
      <c r="P2537">
        <v>10</v>
      </c>
      <c r="Q2537">
        <v>27.7</v>
      </c>
      <c r="R2537">
        <v>1032.4000000000001</v>
      </c>
      <c r="S2537" s="1" t="s">
        <v>22</v>
      </c>
      <c r="T2537">
        <v>38.969720000000002</v>
      </c>
      <c r="U2537">
        <v>-77.385189999999994</v>
      </c>
      <c r="V2537" s="1" t="s">
        <v>222</v>
      </c>
      <c r="W2537" s="1" t="s">
        <v>22</v>
      </c>
      <c r="X2537" s="1" t="s">
        <v>22</v>
      </c>
      <c r="Y2537" s="1" t="s">
        <v>26</v>
      </c>
    </row>
    <row r="2538" spans="1:25" x14ac:dyDescent="0.25">
      <c r="A2538" s="1" t="s">
        <v>222</v>
      </c>
      <c r="B2538" s="2">
        <v>42715</v>
      </c>
      <c r="C2538">
        <v>22.4</v>
      </c>
      <c r="D2538">
        <v>38.6</v>
      </c>
      <c r="E2538">
        <v>31.2</v>
      </c>
      <c r="F2538">
        <v>18</v>
      </c>
      <c r="G2538">
        <v>58.31</v>
      </c>
      <c r="I2538">
        <v>11.5</v>
      </c>
      <c r="K2538">
        <v>184.85</v>
      </c>
      <c r="L2538">
        <v>23</v>
      </c>
      <c r="M2538">
        <v>0</v>
      </c>
      <c r="N2538">
        <v>0</v>
      </c>
      <c r="O2538" s="1" t="s">
        <v>22</v>
      </c>
      <c r="P2538">
        <v>10</v>
      </c>
      <c r="Q2538">
        <v>82.9</v>
      </c>
      <c r="R2538">
        <v>1030.5</v>
      </c>
      <c r="S2538" s="1" t="s">
        <v>22</v>
      </c>
      <c r="T2538">
        <v>38.969720000000002</v>
      </c>
      <c r="U2538">
        <v>-77.385189999999994</v>
      </c>
      <c r="V2538" s="1" t="s">
        <v>222</v>
      </c>
      <c r="W2538" s="1" t="s">
        <v>22</v>
      </c>
      <c r="X2538" s="1" t="s">
        <v>22</v>
      </c>
      <c r="Y2538" s="1" t="s">
        <v>23</v>
      </c>
    </row>
    <row r="2539" spans="1:25" x14ac:dyDescent="0.25">
      <c r="A2539" s="1" t="s">
        <v>222</v>
      </c>
      <c r="B2539" s="2">
        <v>42716</v>
      </c>
      <c r="C2539">
        <v>39.5</v>
      </c>
      <c r="D2539">
        <v>52.1</v>
      </c>
      <c r="E2539">
        <v>44.2</v>
      </c>
      <c r="F2539">
        <v>36.1</v>
      </c>
      <c r="G2539">
        <v>74.319999999999993</v>
      </c>
      <c r="I2539">
        <v>14.5</v>
      </c>
      <c r="K2539">
        <v>249.08</v>
      </c>
      <c r="L2539">
        <v>32.200000000000003</v>
      </c>
      <c r="M2539">
        <v>0.1</v>
      </c>
      <c r="N2539">
        <v>12.5</v>
      </c>
      <c r="O2539" s="1" t="s">
        <v>22</v>
      </c>
      <c r="P2539">
        <v>9.1</v>
      </c>
      <c r="Q2539">
        <v>67.599999999999994</v>
      </c>
      <c r="R2539">
        <v>1014.3</v>
      </c>
      <c r="S2539" s="1" t="s">
        <v>68</v>
      </c>
      <c r="T2539">
        <v>38.969720000000002</v>
      </c>
      <c r="U2539">
        <v>-77.385189999999994</v>
      </c>
      <c r="V2539" s="1" t="s">
        <v>222</v>
      </c>
      <c r="W2539" s="1" t="s">
        <v>22</v>
      </c>
      <c r="X2539" s="1" t="s">
        <v>22</v>
      </c>
      <c r="Y2539" s="1" t="s">
        <v>25</v>
      </c>
    </row>
    <row r="2540" spans="1:25" x14ac:dyDescent="0.25">
      <c r="A2540" s="1" t="s">
        <v>222</v>
      </c>
      <c r="B2540" s="2">
        <v>42717</v>
      </c>
      <c r="C2540">
        <v>33.200000000000003</v>
      </c>
      <c r="D2540">
        <v>45.8</v>
      </c>
      <c r="E2540">
        <v>39.799999999999997</v>
      </c>
      <c r="F2540">
        <v>29.8</v>
      </c>
      <c r="G2540">
        <v>67.59</v>
      </c>
      <c r="I2540">
        <v>9</v>
      </c>
      <c r="K2540">
        <v>160.76</v>
      </c>
      <c r="L2540">
        <v>31.1</v>
      </c>
      <c r="M2540">
        <v>0</v>
      </c>
      <c r="N2540">
        <v>0</v>
      </c>
      <c r="O2540" s="1" t="s">
        <v>22</v>
      </c>
      <c r="P2540">
        <v>10</v>
      </c>
      <c r="Q2540">
        <v>83.8</v>
      </c>
      <c r="R2540">
        <v>1019.9</v>
      </c>
      <c r="S2540" s="1" t="s">
        <v>22</v>
      </c>
      <c r="T2540">
        <v>38.969720000000002</v>
      </c>
      <c r="U2540">
        <v>-77.385189999999994</v>
      </c>
      <c r="V2540" s="1" t="s">
        <v>222</v>
      </c>
      <c r="W2540" s="1" t="s">
        <v>22</v>
      </c>
      <c r="X2540" s="1" t="s">
        <v>22</v>
      </c>
      <c r="Y2540" s="1" t="s">
        <v>23</v>
      </c>
    </row>
    <row r="2541" spans="1:25" x14ac:dyDescent="0.25">
      <c r="A2541" s="1" t="s">
        <v>222</v>
      </c>
      <c r="B2541" s="2">
        <v>42718</v>
      </c>
      <c r="C2541">
        <v>33.1</v>
      </c>
      <c r="D2541">
        <v>44.8</v>
      </c>
      <c r="E2541">
        <v>37.700000000000003</v>
      </c>
      <c r="F2541">
        <v>24.6</v>
      </c>
      <c r="G2541">
        <v>61.89</v>
      </c>
      <c r="I2541">
        <v>17.899999999999999</v>
      </c>
      <c r="K2541">
        <v>302.35000000000002</v>
      </c>
      <c r="L2541">
        <v>27.7</v>
      </c>
      <c r="M2541">
        <v>0</v>
      </c>
      <c r="N2541">
        <v>0</v>
      </c>
      <c r="O2541" s="1" t="s">
        <v>22</v>
      </c>
      <c r="P2541">
        <v>10</v>
      </c>
      <c r="Q2541">
        <v>65.900000000000006</v>
      </c>
      <c r="R2541">
        <v>1017.2</v>
      </c>
      <c r="S2541" s="1" t="s">
        <v>22</v>
      </c>
      <c r="T2541">
        <v>38.969720000000002</v>
      </c>
      <c r="U2541">
        <v>-77.385189999999994</v>
      </c>
      <c r="V2541" s="1" t="s">
        <v>222</v>
      </c>
      <c r="W2541" s="1" t="s">
        <v>22</v>
      </c>
      <c r="X2541" s="1" t="s">
        <v>22</v>
      </c>
      <c r="Y2541" s="1" t="s">
        <v>26</v>
      </c>
    </row>
    <row r="2542" spans="1:25" x14ac:dyDescent="0.25">
      <c r="A2542" s="1" t="s">
        <v>222</v>
      </c>
      <c r="B2542" s="2">
        <v>42719</v>
      </c>
      <c r="C2542">
        <v>13.3</v>
      </c>
      <c r="D2542">
        <v>33.9</v>
      </c>
      <c r="E2542">
        <v>23.5</v>
      </c>
      <c r="F2542">
        <v>1.2</v>
      </c>
      <c r="G2542">
        <v>38.700000000000003</v>
      </c>
      <c r="I2542">
        <v>27.5</v>
      </c>
      <c r="J2542">
        <v>50.6</v>
      </c>
      <c r="K2542">
        <v>303.57</v>
      </c>
      <c r="L2542">
        <v>1.7</v>
      </c>
      <c r="M2542">
        <v>0</v>
      </c>
      <c r="N2542">
        <v>0</v>
      </c>
      <c r="O2542" s="1" t="s">
        <v>22</v>
      </c>
      <c r="P2542">
        <v>10</v>
      </c>
      <c r="Q2542">
        <v>28.2</v>
      </c>
      <c r="R2542">
        <v>1020.7</v>
      </c>
      <c r="S2542" s="1" t="s">
        <v>22</v>
      </c>
      <c r="T2542">
        <v>38.969720000000002</v>
      </c>
      <c r="U2542">
        <v>-77.385189999999994</v>
      </c>
      <c r="V2542" s="1" t="s">
        <v>222</v>
      </c>
      <c r="W2542" s="1" t="s">
        <v>22</v>
      </c>
      <c r="X2542" s="1" t="s">
        <v>22</v>
      </c>
      <c r="Y2542" s="1" t="s">
        <v>26</v>
      </c>
    </row>
    <row r="2543" spans="1:25" x14ac:dyDescent="0.25">
      <c r="A2543" s="1" t="s">
        <v>222</v>
      </c>
      <c r="B2543" s="2">
        <v>42720</v>
      </c>
      <c r="C2543">
        <v>10.8</v>
      </c>
      <c r="D2543">
        <v>26.2</v>
      </c>
      <c r="E2543">
        <v>20.100000000000001</v>
      </c>
      <c r="F2543">
        <v>-3.5</v>
      </c>
      <c r="G2543">
        <v>35.729999999999997</v>
      </c>
      <c r="I2543">
        <v>12.5</v>
      </c>
      <c r="K2543">
        <v>224.79</v>
      </c>
      <c r="L2543">
        <v>-0.1</v>
      </c>
      <c r="M2543">
        <v>0</v>
      </c>
      <c r="N2543">
        <v>0</v>
      </c>
      <c r="O2543" s="1" t="s">
        <v>22</v>
      </c>
      <c r="P2543">
        <v>10</v>
      </c>
      <c r="Q2543">
        <v>70.400000000000006</v>
      </c>
      <c r="R2543">
        <v>1030.8</v>
      </c>
      <c r="S2543" s="1" t="s">
        <v>22</v>
      </c>
      <c r="T2543">
        <v>38.969720000000002</v>
      </c>
      <c r="U2543">
        <v>-77.385189999999994</v>
      </c>
      <c r="V2543" s="1" t="s">
        <v>222</v>
      </c>
      <c r="W2543" s="1" t="s">
        <v>22</v>
      </c>
      <c r="X2543" s="1" t="s">
        <v>22</v>
      </c>
      <c r="Y2543" s="1" t="s">
        <v>26</v>
      </c>
    </row>
    <row r="2544" spans="1:25" x14ac:dyDescent="0.25">
      <c r="A2544" s="1" t="s">
        <v>222</v>
      </c>
      <c r="B2544" s="2">
        <v>42721</v>
      </c>
      <c r="C2544">
        <v>25.7</v>
      </c>
      <c r="D2544">
        <v>47.8</v>
      </c>
      <c r="E2544">
        <v>33.299999999999997</v>
      </c>
      <c r="F2544">
        <v>25.5</v>
      </c>
      <c r="G2544">
        <v>76.88</v>
      </c>
      <c r="I2544">
        <v>13.2</v>
      </c>
      <c r="K2544">
        <v>175.45</v>
      </c>
      <c r="L2544">
        <v>15.4</v>
      </c>
      <c r="M2544">
        <v>0.2</v>
      </c>
      <c r="N2544">
        <v>50</v>
      </c>
      <c r="O2544" s="1" t="s">
        <v>22</v>
      </c>
      <c r="P2544">
        <v>8.1</v>
      </c>
      <c r="Q2544">
        <v>88.3</v>
      </c>
      <c r="R2544">
        <v>1015.9</v>
      </c>
      <c r="S2544" s="1" t="s">
        <v>460</v>
      </c>
      <c r="T2544">
        <v>38.969720000000002</v>
      </c>
      <c r="U2544">
        <v>-77.385189999999994</v>
      </c>
      <c r="V2544" s="1" t="s">
        <v>222</v>
      </c>
      <c r="W2544" s="1" t="s">
        <v>22</v>
      </c>
      <c r="X2544" s="1" t="s">
        <v>22</v>
      </c>
      <c r="Y2544" s="1" t="s">
        <v>24</v>
      </c>
    </row>
    <row r="2545" spans="1:25" x14ac:dyDescent="0.25">
      <c r="A2545" s="1" t="s">
        <v>222</v>
      </c>
      <c r="B2545" s="2">
        <v>42722</v>
      </c>
      <c r="C2545">
        <v>34.9</v>
      </c>
      <c r="D2545">
        <v>62.6</v>
      </c>
      <c r="E2545">
        <v>50.3</v>
      </c>
      <c r="F2545">
        <v>41.8</v>
      </c>
      <c r="G2545">
        <v>72.86</v>
      </c>
      <c r="I2545">
        <v>25.7</v>
      </c>
      <c r="J2545">
        <v>44.7</v>
      </c>
      <c r="K2545">
        <v>243.54</v>
      </c>
      <c r="L2545">
        <v>26.9</v>
      </c>
      <c r="M2545">
        <v>0</v>
      </c>
      <c r="N2545">
        <v>25</v>
      </c>
      <c r="O2545" s="1" t="s">
        <v>22</v>
      </c>
      <c r="P2545">
        <v>9.9</v>
      </c>
      <c r="Q2545">
        <v>95.7</v>
      </c>
      <c r="R2545">
        <v>1016.7</v>
      </c>
      <c r="S2545" s="1" t="s">
        <v>62</v>
      </c>
      <c r="T2545">
        <v>38.969720000000002</v>
      </c>
      <c r="U2545">
        <v>-77.385189999999994</v>
      </c>
      <c r="V2545" s="1" t="s">
        <v>222</v>
      </c>
      <c r="W2545" s="1" t="s">
        <v>22</v>
      </c>
      <c r="X2545" s="1" t="s">
        <v>22</v>
      </c>
      <c r="Y2545" s="1" t="s">
        <v>23</v>
      </c>
    </row>
    <row r="2546" spans="1:25" x14ac:dyDescent="0.25">
      <c r="A2546" s="1" t="s">
        <v>222</v>
      </c>
      <c r="B2546" s="2">
        <v>42723</v>
      </c>
      <c r="C2546">
        <v>28.2</v>
      </c>
      <c r="D2546">
        <v>34.799999999999997</v>
      </c>
      <c r="E2546">
        <v>31.2</v>
      </c>
      <c r="F2546">
        <v>15.8</v>
      </c>
      <c r="G2546">
        <v>52.68</v>
      </c>
      <c r="I2546">
        <v>14.5</v>
      </c>
      <c r="K2546">
        <v>188.12</v>
      </c>
      <c r="L2546">
        <v>19.600000000000001</v>
      </c>
      <c r="M2546">
        <v>0</v>
      </c>
      <c r="N2546">
        <v>0</v>
      </c>
      <c r="O2546" s="1" t="s">
        <v>22</v>
      </c>
      <c r="P2546">
        <v>10</v>
      </c>
      <c r="Q2546">
        <v>71.5</v>
      </c>
      <c r="R2546">
        <v>1038.2</v>
      </c>
      <c r="S2546" s="1" t="s">
        <v>22</v>
      </c>
      <c r="T2546">
        <v>38.969720000000002</v>
      </c>
      <c r="U2546">
        <v>-77.385189999999994</v>
      </c>
      <c r="V2546" s="1" t="s">
        <v>222</v>
      </c>
      <c r="W2546" s="1" t="s">
        <v>22</v>
      </c>
      <c r="X2546" s="1" t="s">
        <v>22</v>
      </c>
      <c r="Y2546" s="1" t="s">
        <v>26</v>
      </c>
    </row>
    <row r="2547" spans="1:25" x14ac:dyDescent="0.25">
      <c r="A2547" s="1" t="s">
        <v>222</v>
      </c>
      <c r="B2547" s="2">
        <v>42724</v>
      </c>
      <c r="C2547">
        <v>18.3</v>
      </c>
      <c r="D2547">
        <v>36</v>
      </c>
      <c r="E2547">
        <v>27.1</v>
      </c>
      <c r="F2547">
        <v>16.3</v>
      </c>
      <c r="G2547">
        <v>64.88</v>
      </c>
      <c r="I2547">
        <v>5.8</v>
      </c>
      <c r="K2547">
        <v>159.4</v>
      </c>
      <c r="L2547">
        <v>11.6</v>
      </c>
      <c r="M2547">
        <v>0</v>
      </c>
      <c r="N2547">
        <v>0</v>
      </c>
      <c r="O2547" s="1" t="s">
        <v>22</v>
      </c>
      <c r="P2547">
        <v>10</v>
      </c>
      <c r="Q2547">
        <v>27.1</v>
      </c>
      <c r="R2547">
        <v>1032.2</v>
      </c>
      <c r="S2547" s="1" t="s">
        <v>22</v>
      </c>
      <c r="T2547">
        <v>38.969720000000002</v>
      </c>
      <c r="U2547">
        <v>-77.385189999999994</v>
      </c>
      <c r="V2547" s="1" t="s">
        <v>222</v>
      </c>
      <c r="W2547" s="1" t="s">
        <v>22</v>
      </c>
      <c r="X2547" s="1" t="s">
        <v>22</v>
      </c>
      <c r="Y2547" s="1" t="s">
        <v>26</v>
      </c>
    </row>
    <row r="2548" spans="1:25" x14ac:dyDescent="0.25">
      <c r="A2548" s="1" t="s">
        <v>222</v>
      </c>
      <c r="B2548" s="2">
        <v>42725</v>
      </c>
      <c r="C2548">
        <v>20.7</v>
      </c>
      <c r="D2548">
        <v>47.3</v>
      </c>
      <c r="E2548">
        <v>32.299999999999997</v>
      </c>
      <c r="F2548">
        <v>18.8</v>
      </c>
      <c r="G2548">
        <v>60.52</v>
      </c>
      <c r="I2548">
        <v>6.6</v>
      </c>
      <c r="K2548">
        <v>226.95</v>
      </c>
      <c r="L2548">
        <v>20.100000000000001</v>
      </c>
      <c r="M2548">
        <v>0</v>
      </c>
      <c r="N2548">
        <v>0</v>
      </c>
      <c r="O2548" s="1" t="s">
        <v>22</v>
      </c>
      <c r="P2548">
        <v>9.9</v>
      </c>
      <c r="Q2548">
        <v>68</v>
      </c>
      <c r="R2548">
        <v>1023.5</v>
      </c>
      <c r="S2548" s="1" t="s">
        <v>22</v>
      </c>
      <c r="T2548">
        <v>38.969720000000002</v>
      </c>
      <c r="U2548">
        <v>-77.385189999999994</v>
      </c>
      <c r="V2548" s="1" t="s">
        <v>222</v>
      </c>
      <c r="W2548" s="1" t="s">
        <v>22</v>
      </c>
      <c r="X2548" s="1" t="s">
        <v>22</v>
      </c>
      <c r="Y2548" s="1" t="s">
        <v>26</v>
      </c>
    </row>
    <row r="2549" spans="1:25" x14ac:dyDescent="0.25">
      <c r="A2549" s="1" t="s">
        <v>222</v>
      </c>
      <c r="B2549" s="2">
        <v>42726</v>
      </c>
      <c r="C2549">
        <v>30.2</v>
      </c>
      <c r="D2549">
        <v>56.6</v>
      </c>
      <c r="E2549">
        <v>42.5</v>
      </c>
      <c r="F2549">
        <v>23.1</v>
      </c>
      <c r="G2549">
        <v>47.13</v>
      </c>
      <c r="I2549">
        <v>23.6</v>
      </c>
      <c r="J2549">
        <v>36.700000000000003</v>
      </c>
      <c r="K2549">
        <v>263.3</v>
      </c>
      <c r="L2549">
        <v>24.7</v>
      </c>
      <c r="M2549">
        <v>0</v>
      </c>
      <c r="N2549">
        <v>0</v>
      </c>
      <c r="O2549" s="1" t="s">
        <v>22</v>
      </c>
      <c r="P2549">
        <v>10</v>
      </c>
      <c r="Q2549">
        <v>62</v>
      </c>
      <c r="R2549">
        <v>1019.5</v>
      </c>
      <c r="S2549" s="1" t="s">
        <v>22</v>
      </c>
      <c r="T2549">
        <v>38.969720000000002</v>
      </c>
      <c r="U2549">
        <v>-77.385189999999994</v>
      </c>
      <c r="V2549" s="1" t="s">
        <v>222</v>
      </c>
      <c r="W2549" s="1" t="s">
        <v>22</v>
      </c>
      <c r="X2549" s="1" t="s">
        <v>22</v>
      </c>
      <c r="Y2549" s="1" t="s">
        <v>26</v>
      </c>
    </row>
    <row r="2550" spans="1:25" x14ac:dyDescent="0.25">
      <c r="A2550" s="1" t="s">
        <v>222</v>
      </c>
      <c r="B2550" s="2">
        <v>42727</v>
      </c>
      <c r="C2550">
        <v>29</v>
      </c>
      <c r="D2550">
        <v>46</v>
      </c>
      <c r="E2550">
        <v>38.1</v>
      </c>
      <c r="F2550">
        <v>23.9</v>
      </c>
      <c r="G2550">
        <v>57.41</v>
      </c>
      <c r="I2550">
        <v>10.8</v>
      </c>
      <c r="K2550">
        <v>228.78</v>
      </c>
      <c r="L2550">
        <v>23.8</v>
      </c>
      <c r="M2550">
        <v>0</v>
      </c>
      <c r="N2550">
        <v>0</v>
      </c>
      <c r="O2550" s="1" t="s">
        <v>22</v>
      </c>
      <c r="P2550">
        <v>10</v>
      </c>
      <c r="Q2550">
        <v>59.9</v>
      </c>
      <c r="R2550">
        <v>1030.9000000000001</v>
      </c>
      <c r="S2550" s="1" t="s">
        <v>22</v>
      </c>
      <c r="T2550">
        <v>38.969720000000002</v>
      </c>
      <c r="U2550">
        <v>-77.385189999999994</v>
      </c>
      <c r="V2550" s="1" t="s">
        <v>222</v>
      </c>
      <c r="W2550" s="1" t="s">
        <v>22</v>
      </c>
      <c r="X2550" s="1" t="s">
        <v>22</v>
      </c>
      <c r="Y2550" s="1" t="s">
        <v>26</v>
      </c>
    </row>
    <row r="2551" spans="1:25" x14ac:dyDescent="0.25">
      <c r="A2551" s="1" t="s">
        <v>222</v>
      </c>
      <c r="B2551" s="2">
        <v>42728</v>
      </c>
      <c r="C2551">
        <v>35.1</v>
      </c>
      <c r="D2551">
        <v>46.9</v>
      </c>
      <c r="E2551">
        <v>41.2</v>
      </c>
      <c r="F2551">
        <v>36.5</v>
      </c>
      <c r="G2551">
        <v>84.97</v>
      </c>
      <c r="I2551">
        <v>11.1</v>
      </c>
      <c r="K2551">
        <v>216.95</v>
      </c>
      <c r="L2551">
        <v>31.5</v>
      </c>
      <c r="M2551">
        <v>0.5</v>
      </c>
      <c r="N2551">
        <v>25</v>
      </c>
      <c r="O2551" s="1" t="s">
        <v>22</v>
      </c>
      <c r="P2551">
        <v>6.5</v>
      </c>
      <c r="Q2551">
        <v>86</v>
      </c>
      <c r="R2551">
        <v>1023.9</v>
      </c>
      <c r="S2551" s="1" t="s">
        <v>112</v>
      </c>
      <c r="T2551">
        <v>38.969720000000002</v>
      </c>
      <c r="U2551">
        <v>-77.385189999999994</v>
      </c>
      <c r="V2551" s="1" t="s">
        <v>222</v>
      </c>
      <c r="W2551" s="1" t="s">
        <v>22</v>
      </c>
      <c r="X2551" s="1" t="s">
        <v>22</v>
      </c>
      <c r="Y2551" s="1" t="s">
        <v>24</v>
      </c>
    </row>
    <row r="2552" spans="1:25" x14ac:dyDescent="0.25">
      <c r="A2552" s="1" t="s">
        <v>222</v>
      </c>
      <c r="B2552" s="2">
        <v>42729</v>
      </c>
      <c r="C2552">
        <v>34.1</v>
      </c>
      <c r="D2552">
        <v>50.9</v>
      </c>
      <c r="E2552">
        <v>41.6</v>
      </c>
      <c r="F2552">
        <v>34.5</v>
      </c>
      <c r="G2552">
        <v>76.63</v>
      </c>
      <c r="I2552">
        <v>10.8</v>
      </c>
      <c r="K2552">
        <v>99</v>
      </c>
      <c r="L2552">
        <v>25.9</v>
      </c>
      <c r="M2552">
        <v>0</v>
      </c>
      <c r="N2552">
        <v>0</v>
      </c>
      <c r="O2552" s="1" t="s">
        <v>22</v>
      </c>
      <c r="P2552">
        <v>9.3000000000000007</v>
      </c>
      <c r="Q2552">
        <v>46.7</v>
      </c>
      <c r="R2552">
        <v>1032.3</v>
      </c>
      <c r="S2552" s="1" t="s">
        <v>98</v>
      </c>
      <c r="T2552">
        <v>38.969720000000002</v>
      </c>
      <c r="U2552">
        <v>-77.385189999999994</v>
      </c>
      <c r="V2552" s="1" t="s">
        <v>222</v>
      </c>
      <c r="W2552" s="1" t="s">
        <v>22</v>
      </c>
      <c r="X2552" s="1" t="s">
        <v>22</v>
      </c>
      <c r="Y2552" s="1" t="s">
        <v>26</v>
      </c>
    </row>
    <row r="2553" spans="1:25" x14ac:dyDescent="0.25">
      <c r="A2553" s="1" t="s">
        <v>222</v>
      </c>
      <c r="B2553" s="2">
        <v>42730</v>
      </c>
      <c r="C2553">
        <v>39.5</v>
      </c>
      <c r="D2553">
        <v>47.7</v>
      </c>
      <c r="E2553">
        <v>43.3</v>
      </c>
      <c r="F2553">
        <v>37</v>
      </c>
      <c r="G2553">
        <v>78.16</v>
      </c>
      <c r="I2553">
        <v>13.6</v>
      </c>
      <c r="K2553">
        <v>153.35</v>
      </c>
      <c r="L2553">
        <v>36.299999999999997</v>
      </c>
      <c r="M2553">
        <v>0</v>
      </c>
      <c r="N2553">
        <v>0</v>
      </c>
      <c r="O2553" s="1" t="s">
        <v>22</v>
      </c>
      <c r="P2553">
        <v>9.5</v>
      </c>
      <c r="Q2553">
        <v>94.9</v>
      </c>
      <c r="R2553">
        <v>1032.8</v>
      </c>
      <c r="S2553" s="1" t="s">
        <v>61</v>
      </c>
      <c r="T2553">
        <v>38.969720000000002</v>
      </c>
      <c r="U2553">
        <v>-77.385189999999994</v>
      </c>
      <c r="V2553" s="1" t="s">
        <v>222</v>
      </c>
      <c r="W2553" s="1" t="s">
        <v>22</v>
      </c>
      <c r="X2553" s="1" t="s">
        <v>22</v>
      </c>
      <c r="Y2553" s="1" t="s">
        <v>23</v>
      </c>
    </row>
    <row r="2554" spans="1:25" x14ac:dyDescent="0.25">
      <c r="A2554" s="1" t="s">
        <v>222</v>
      </c>
      <c r="B2554" s="2">
        <v>42731</v>
      </c>
      <c r="C2554">
        <v>45.5</v>
      </c>
      <c r="D2554">
        <v>66</v>
      </c>
      <c r="E2554">
        <v>55.9</v>
      </c>
      <c r="F2554">
        <v>43.6</v>
      </c>
      <c r="G2554">
        <v>65.930000000000007</v>
      </c>
      <c r="I2554">
        <v>20.3</v>
      </c>
      <c r="J2554">
        <v>37.799999999999997</v>
      </c>
      <c r="K2554">
        <v>248.12</v>
      </c>
      <c r="L2554">
        <v>43</v>
      </c>
      <c r="M2554">
        <v>0</v>
      </c>
      <c r="N2554">
        <v>4.17</v>
      </c>
      <c r="O2554" s="1" t="s">
        <v>22</v>
      </c>
      <c r="P2554">
        <v>10</v>
      </c>
      <c r="Q2554">
        <v>45.7</v>
      </c>
      <c r="R2554">
        <v>1014.5</v>
      </c>
      <c r="S2554" s="1" t="s">
        <v>22</v>
      </c>
      <c r="T2554">
        <v>38.969720000000002</v>
      </c>
      <c r="U2554">
        <v>-77.385189999999994</v>
      </c>
      <c r="V2554" s="1" t="s">
        <v>222</v>
      </c>
      <c r="W2554" s="1" t="s">
        <v>22</v>
      </c>
      <c r="X2554" s="1" t="s">
        <v>22</v>
      </c>
      <c r="Y2554" s="1" t="s">
        <v>26</v>
      </c>
    </row>
    <row r="2555" spans="1:25" x14ac:dyDescent="0.25">
      <c r="A2555" s="1" t="s">
        <v>222</v>
      </c>
      <c r="B2555" s="2">
        <v>42732</v>
      </c>
      <c r="C2555">
        <v>31.2</v>
      </c>
      <c r="D2555">
        <v>48.6</v>
      </c>
      <c r="E2555">
        <v>41.3</v>
      </c>
      <c r="F2555">
        <v>25.7</v>
      </c>
      <c r="G2555">
        <v>54.56</v>
      </c>
      <c r="I2555">
        <v>14.7</v>
      </c>
      <c r="K2555">
        <v>257.82</v>
      </c>
      <c r="L2555">
        <v>28.1</v>
      </c>
      <c r="M2555">
        <v>0</v>
      </c>
      <c r="N2555">
        <v>0</v>
      </c>
      <c r="O2555" s="1" t="s">
        <v>22</v>
      </c>
      <c r="P2555">
        <v>10</v>
      </c>
      <c r="Q2555">
        <v>13.3</v>
      </c>
      <c r="R2555">
        <v>1019.9</v>
      </c>
      <c r="S2555" s="1" t="s">
        <v>22</v>
      </c>
      <c r="T2555">
        <v>38.969720000000002</v>
      </c>
      <c r="U2555">
        <v>-77.385189999999994</v>
      </c>
      <c r="V2555" s="1" t="s">
        <v>222</v>
      </c>
      <c r="W2555" s="1" t="s">
        <v>22</v>
      </c>
      <c r="X2555" s="1" t="s">
        <v>22</v>
      </c>
      <c r="Y2555" s="1" t="s">
        <v>28</v>
      </c>
    </row>
    <row r="2556" spans="1:25" x14ac:dyDescent="0.25">
      <c r="A2556" s="1" t="s">
        <v>222</v>
      </c>
      <c r="B2556" s="2">
        <v>42733</v>
      </c>
      <c r="C2556">
        <v>33.700000000000003</v>
      </c>
      <c r="D2556">
        <v>50.9</v>
      </c>
      <c r="E2556">
        <v>39.700000000000003</v>
      </c>
      <c r="F2556">
        <v>31</v>
      </c>
      <c r="G2556">
        <v>73.14</v>
      </c>
      <c r="I2556">
        <v>21.4</v>
      </c>
      <c r="J2556">
        <v>39.1</v>
      </c>
      <c r="K2556">
        <v>219.58</v>
      </c>
      <c r="L2556">
        <v>29.4</v>
      </c>
      <c r="M2556">
        <v>0.2</v>
      </c>
      <c r="N2556">
        <v>25</v>
      </c>
      <c r="O2556" s="1" t="s">
        <v>22</v>
      </c>
      <c r="P2556">
        <v>8.6999999999999993</v>
      </c>
      <c r="Q2556">
        <v>66.8</v>
      </c>
      <c r="R2556">
        <v>1009.1</v>
      </c>
      <c r="S2556" s="1" t="s">
        <v>137</v>
      </c>
      <c r="T2556">
        <v>38.969720000000002</v>
      </c>
      <c r="U2556">
        <v>-77.385189999999994</v>
      </c>
      <c r="V2556" s="1" t="s">
        <v>222</v>
      </c>
      <c r="W2556" s="1" t="s">
        <v>22</v>
      </c>
      <c r="X2556" s="1" t="s">
        <v>22</v>
      </c>
      <c r="Y2556" s="1" t="s">
        <v>25</v>
      </c>
    </row>
    <row r="2557" spans="1:25" x14ac:dyDescent="0.25">
      <c r="A2557" s="1" t="s">
        <v>222</v>
      </c>
      <c r="B2557" s="2">
        <v>42734</v>
      </c>
      <c r="C2557">
        <v>33.1</v>
      </c>
      <c r="D2557">
        <v>45</v>
      </c>
      <c r="E2557">
        <v>37.1</v>
      </c>
      <c r="F2557">
        <v>21.4</v>
      </c>
      <c r="G2557">
        <v>53.45</v>
      </c>
      <c r="I2557">
        <v>23.4</v>
      </c>
      <c r="J2557">
        <v>41.4</v>
      </c>
      <c r="K2557">
        <v>280.27999999999997</v>
      </c>
      <c r="L2557">
        <v>24.7</v>
      </c>
      <c r="M2557">
        <v>0</v>
      </c>
      <c r="N2557">
        <v>0</v>
      </c>
      <c r="O2557" s="1" t="s">
        <v>22</v>
      </c>
      <c r="P2557">
        <v>10</v>
      </c>
      <c r="Q2557">
        <v>73.7</v>
      </c>
      <c r="R2557">
        <v>1011.7</v>
      </c>
      <c r="S2557" s="1" t="s">
        <v>67</v>
      </c>
      <c r="T2557">
        <v>38.969720000000002</v>
      </c>
      <c r="U2557">
        <v>-77.385189999999994</v>
      </c>
      <c r="V2557" s="1" t="s">
        <v>222</v>
      </c>
      <c r="W2557" s="1" t="s">
        <v>22</v>
      </c>
      <c r="X2557" s="1" t="s">
        <v>22</v>
      </c>
      <c r="Y2557" s="1" t="s">
        <v>26</v>
      </c>
    </row>
    <row r="2558" spans="1:25" x14ac:dyDescent="0.25">
      <c r="A2558" s="1" t="s">
        <v>222</v>
      </c>
      <c r="B2558" s="2">
        <v>42735</v>
      </c>
      <c r="C2558">
        <v>34.299999999999997</v>
      </c>
      <c r="D2558">
        <v>53</v>
      </c>
      <c r="E2558">
        <v>42.9</v>
      </c>
      <c r="F2558">
        <v>25.4</v>
      </c>
      <c r="G2558">
        <v>50.82</v>
      </c>
      <c r="I2558">
        <v>23.8</v>
      </c>
      <c r="J2558">
        <v>35.6</v>
      </c>
      <c r="K2558">
        <v>191.73</v>
      </c>
      <c r="L2558">
        <v>30.1</v>
      </c>
      <c r="M2558">
        <v>0</v>
      </c>
      <c r="N2558">
        <v>0</v>
      </c>
      <c r="O2558" s="1" t="s">
        <v>22</v>
      </c>
      <c r="P2558">
        <v>10</v>
      </c>
      <c r="Q2558">
        <v>73.8</v>
      </c>
      <c r="R2558">
        <v>1020.3</v>
      </c>
      <c r="S2558" s="1" t="s">
        <v>22</v>
      </c>
      <c r="T2558">
        <v>38.969720000000002</v>
      </c>
      <c r="U2558">
        <v>-77.385189999999994</v>
      </c>
      <c r="V2558" s="1" t="s">
        <v>222</v>
      </c>
      <c r="W2558" s="1" t="s">
        <v>22</v>
      </c>
      <c r="X2558" s="1" t="s">
        <v>22</v>
      </c>
      <c r="Y2558" s="1" t="s">
        <v>26</v>
      </c>
    </row>
    <row r="2559" spans="1:25" x14ac:dyDescent="0.25">
      <c r="A2559" s="1" t="s">
        <v>222</v>
      </c>
      <c r="B2559" s="2">
        <v>42736</v>
      </c>
      <c r="C2559">
        <v>34.4</v>
      </c>
      <c r="D2559">
        <v>53</v>
      </c>
      <c r="E2559">
        <v>42.7</v>
      </c>
      <c r="F2559">
        <v>27.3</v>
      </c>
      <c r="G2559">
        <v>55.04</v>
      </c>
      <c r="I2559">
        <v>11.4</v>
      </c>
      <c r="K2559">
        <v>183.78</v>
      </c>
      <c r="L2559">
        <v>30.2</v>
      </c>
      <c r="M2559">
        <v>0</v>
      </c>
      <c r="N2559">
        <v>0</v>
      </c>
      <c r="O2559" s="1" t="s">
        <v>22</v>
      </c>
      <c r="P2559">
        <v>10</v>
      </c>
      <c r="Q2559">
        <v>74.2</v>
      </c>
      <c r="R2559">
        <v>1022</v>
      </c>
      <c r="S2559" s="1" t="s">
        <v>22</v>
      </c>
      <c r="T2559">
        <v>38.969720000000002</v>
      </c>
      <c r="U2559">
        <v>-77.385189999999994</v>
      </c>
      <c r="V2559" s="1" t="s">
        <v>222</v>
      </c>
      <c r="W2559" s="1" t="s">
        <v>22</v>
      </c>
      <c r="X2559" s="1" t="s">
        <v>22</v>
      </c>
      <c r="Y2559" s="1" t="s">
        <v>26</v>
      </c>
    </row>
    <row r="2560" spans="1:25" x14ac:dyDescent="0.25">
      <c r="A2560" s="1" t="s">
        <v>222</v>
      </c>
      <c r="B2560" s="2">
        <v>42737</v>
      </c>
      <c r="C2560">
        <v>40</v>
      </c>
      <c r="D2560">
        <v>44.7</v>
      </c>
      <c r="E2560">
        <v>42.1</v>
      </c>
      <c r="F2560">
        <v>39.5</v>
      </c>
      <c r="G2560">
        <v>90.87</v>
      </c>
      <c r="I2560">
        <v>9.1</v>
      </c>
      <c r="K2560">
        <v>47.78</v>
      </c>
      <c r="L2560">
        <v>35.1</v>
      </c>
      <c r="M2560">
        <v>0.3</v>
      </c>
      <c r="N2560">
        <v>75</v>
      </c>
      <c r="O2560" s="1" t="s">
        <v>22</v>
      </c>
      <c r="P2560">
        <v>3.6</v>
      </c>
      <c r="Q2560">
        <v>100</v>
      </c>
      <c r="R2560">
        <v>1026.5999999999999</v>
      </c>
      <c r="S2560" s="1" t="s">
        <v>201</v>
      </c>
      <c r="T2560">
        <v>38.969720000000002</v>
      </c>
      <c r="U2560">
        <v>-77.385189999999994</v>
      </c>
      <c r="V2560" s="1" t="s">
        <v>222</v>
      </c>
      <c r="W2560" s="1" t="s">
        <v>22</v>
      </c>
      <c r="X2560" s="1" t="s">
        <v>22</v>
      </c>
      <c r="Y2560" s="1" t="s">
        <v>24</v>
      </c>
    </row>
    <row r="2561" spans="1:25" x14ac:dyDescent="0.25">
      <c r="A2561" s="1" t="s">
        <v>222</v>
      </c>
      <c r="B2561" s="2">
        <v>42738</v>
      </c>
      <c r="C2561">
        <v>41.1</v>
      </c>
      <c r="D2561">
        <v>43.2</v>
      </c>
      <c r="E2561">
        <v>41.9</v>
      </c>
      <c r="F2561">
        <v>40.700000000000003</v>
      </c>
      <c r="G2561">
        <v>95.56</v>
      </c>
      <c r="I2561">
        <v>7.8</v>
      </c>
      <c r="K2561">
        <v>152.52000000000001</v>
      </c>
      <c r="L2561">
        <v>36</v>
      </c>
      <c r="M2561">
        <v>0.9</v>
      </c>
      <c r="N2561">
        <v>45.83</v>
      </c>
      <c r="O2561" s="1" t="s">
        <v>22</v>
      </c>
      <c r="P2561">
        <v>2.2000000000000002</v>
      </c>
      <c r="Q2561">
        <v>100</v>
      </c>
      <c r="R2561">
        <v>1010.2</v>
      </c>
      <c r="S2561" s="1" t="s">
        <v>111</v>
      </c>
      <c r="T2561">
        <v>38.969720000000002</v>
      </c>
      <c r="U2561">
        <v>-77.385189999999994</v>
      </c>
      <c r="V2561" s="1" t="s">
        <v>222</v>
      </c>
      <c r="W2561" s="1" t="s">
        <v>22</v>
      </c>
      <c r="X2561" s="1" t="s">
        <v>22</v>
      </c>
      <c r="Y2561" s="1" t="s">
        <v>24</v>
      </c>
    </row>
    <row r="2562" spans="1:25" x14ac:dyDescent="0.25">
      <c r="A2562" s="1" t="s">
        <v>222</v>
      </c>
      <c r="B2562" s="2">
        <v>42739</v>
      </c>
      <c r="C2562">
        <v>33.200000000000003</v>
      </c>
      <c r="D2562">
        <v>55</v>
      </c>
      <c r="E2562">
        <v>44.3</v>
      </c>
      <c r="F2562">
        <v>31.3</v>
      </c>
      <c r="G2562">
        <v>66.58</v>
      </c>
      <c r="I2562">
        <v>26</v>
      </c>
      <c r="J2562">
        <v>39.1</v>
      </c>
      <c r="K2562">
        <v>256.04000000000002</v>
      </c>
      <c r="L2562">
        <v>24.5</v>
      </c>
      <c r="M2562">
        <v>0</v>
      </c>
      <c r="N2562">
        <v>12.5</v>
      </c>
      <c r="O2562" s="1" t="s">
        <v>22</v>
      </c>
      <c r="P2562">
        <v>6.8</v>
      </c>
      <c r="Q2562">
        <v>38.1</v>
      </c>
      <c r="R2562">
        <v>1004</v>
      </c>
      <c r="S2562" s="1" t="s">
        <v>64</v>
      </c>
      <c r="T2562">
        <v>38.969720000000002</v>
      </c>
      <c r="U2562">
        <v>-77.385189999999994</v>
      </c>
      <c r="V2562" s="1" t="s">
        <v>222</v>
      </c>
      <c r="W2562" s="1" t="s">
        <v>22</v>
      </c>
      <c r="X2562" s="1" t="s">
        <v>22</v>
      </c>
      <c r="Y2562" s="1" t="s">
        <v>26</v>
      </c>
    </row>
    <row r="2563" spans="1:25" x14ac:dyDescent="0.25">
      <c r="A2563" s="1" t="s">
        <v>222</v>
      </c>
      <c r="B2563" s="2">
        <v>42740</v>
      </c>
      <c r="C2563">
        <v>26</v>
      </c>
      <c r="D2563">
        <v>34.1</v>
      </c>
      <c r="E2563">
        <v>30.1</v>
      </c>
      <c r="F2563">
        <v>15.5</v>
      </c>
      <c r="G2563">
        <v>55.83</v>
      </c>
      <c r="I2563">
        <v>9.3000000000000007</v>
      </c>
      <c r="K2563">
        <v>254.25</v>
      </c>
      <c r="L2563">
        <v>18.2</v>
      </c>
      <c r="M2563">
        <v>0</v>
      </c>
      <c r="N2563">
        <v>0</v>
      </c>
      <c r="O2563" s="1" t="s">
        <v>179</v>
      </c>
      <c r="P2563">
        <v>9.6</v>
      </c>
      <c r="Q2563">
        <v>74.099999999999994</v>
      </c>
      <c r="R2563">
        <v>1014.8</v>
      </c>
      <c r="S2563" s="1" t="s">
        <v>60</v>
      </c>
      <c r="T2563">
        <v>38.969720000000002</v>
      </c>
      <c r="U2563">
        <v>-77.385189999999994</v>
      </c>
      <c r="V2563" s="1" t="s">
        <v>222</v>
      </c>
      <c r="W2563" s="1" t="s">
        <v>22</v>
      </c>
      <c r="X2563" s="1" t="s">
        <v>22</v>
      </c>
      <c r="Y2563" s="1" t="s">
        <v>26</v>
      </c>
    </row>
    <row r="2564" spans="1:25" x14ac:dyDescent="0.25">
      <c r="A2564" s="1" t="s">
        <v>222</v>
      </c>
      <c r="B2564" s="2">
        <v>42741</v>
      </c>
      <c r="C2564">
        <v>24.2</v>
      </c>
      <c r="D2564">
        <v>30.8</v>
      </c>
      <c r="E2564">
        <v>28</v>
      </c>
      <c r="F2564">
        <v>15.5</v>
      </c>
      <c r="G2564">
        <v>60.35</v>
      </c>
      <c r="I2564">
        <v>12.8</v>
      </c>
      <c r="K2564">
        <v>316.25</v>
      </c>
      <c r="L2564">
        <v>14.4</v>
      </c>
      <c r="M2564">
        <v>0</v>
      </c>
      <c r="N2564">
        <v>4.17</v>
      </c>
      <c r="O2564" s="1" t="s">
        <v>22</v>
      </c>
      <c r="P2564">
        <v>9.6</v>
      </c>
      <c r="Q2564">
        <v>90.3</v>
      </c>
      <c r="R2564">
        <v>1019.7</v>
      </c>
      <c r="S2564" s="1" t="s">
        <v>116</v>
      </c>
      <c r="T2564">
        <v>38.969720000000002</v>
      </c>
      <c r="U2564">
        <v>-77.385189999999994</v>
      </c>
      <c r="V2564" s="1" t="s">
        <v>222</v>
      </c>
      <c r="W2564" s="1" t="s">
        <v>22</v>
      </c>
      <c r="X2564" s="1" t="s">
        <v>22</v>
      </c>
      <c r="Y2564" s="1" t="s">
        <v>23</v>
      </c>
    </row>
    <row r="2565" spans="1:25" x14ac:dyDescent="0.25">
      <c r="A2565" s="1" t="s">
        <v>222</v>
      </c>
      <c r="B2565" s="2">
        <v>42742</v>
      </c>
      <c r="C2565">
        <v>17</v>
      </c>
      <c r="D2565">
        <v>24.2</v>
      </c>
      <c r="E2565">
        <v>20.8</v>
      </c>
      <c r="F2565">
        <v>7.3</v>
      </c>
      <c r="G2565">
        <v>56.26</v>
      </c>
      <c r="I2565">
        <v>18.2</v>
      </c>
      <c r="J2565">
        <v>29.8</v>
      </c>
      <c r="K2565">
        <v>299.04000000000002</v>
      </c>
      <c r="L2565">
        <v>2.2999999999999998</v>
      </c>
      <c r="M2565">
        <v>0</v>
      </c>
      <c r="N2565">
        <v>16.670000000000002</v>
      </c>
      <c r="O2565" s="1" t="s">
        <v>22</v>
      </c>
      <c r="P2565">
        <v>8.5</v>
      </c>
      <c r="Q2565">
        <v>76.400000000000006</v>
      </c>
      <c r="R2565">
        <v>1025.7</v>
      </c>
      <c r="S2565" s="1" t="s">
        <v>60</v>
      </c>
      <c r="T2565">
        <v>38.969720000000002</v>
      </c>
      <c r="U2565">
        <v>-77.385189999999994</v>
      </c>
      <c r="V2565" s="1" t="s">
        <v>222</v>
      </c>
      <c r="W2565" s="1" t="s">
        <v>22</v>
      </c>
      <c r="X2565" s="1" t="s">
        <v>22</v>
      </c>
      <c r="Y2565" s="1" t="s">
        <v>23</v>
      </c>
    </row>
    <row r="2566" spans="1:25" x14ac:dyDescent="0.25">
      <c r="A2566" s="1" t="s">
        <v>222</v>
      </c>
      <c r="B2566" s="2">
        <v>42743</v>
      </c>
      <c r="C2566">
        <v>11</v>
      </c>
      <c r="D2566">
        <v>20.9</v>
      </c>
      <c r="E2566">
        <v>16.399999999999999</v>
      </c>
      <c r="F2566">
        <v>-1.4</v>
      </c>
      <c r="G2566">
        <v>45.32</v>
      </c>
      <c r="I2566">
        <v>28.9</v>
      </c>
      <c r="J2566">
        <v>32.200000000000003</v>
      </c>
      <c r="K2566">
        <v>297.7</v>
      </c>
      <c r="L2566">
        <v>-3</v>
      </c>
      <c r="M2566">
        <v>0</v>
      </c>
      <c r="N2566">
        <v>0</v>
      </c>
      <c r="O2566" s="1" t="s">
        <v>22</v>
      </c>
      <c r="P2566">
        <v>10</v>
      </c>
      <c r="Q2566">
        <v>21.6</v>
      </c>
      <c r="R2566">
        <v>1034</v>
      </c>
      <c r="S2566" s="1" t="s">
        <v>22</v>
      </c>
      <c r="T2566">
        <v>38.969720000000002</v>
      </c>
      <c r="U2566">
        <v>-77.385189999999994</v>
      </c>
      <c r="V2566" s="1" t="s">
        <v>222</v>
      </c>
      <c r="W2566" s="1" t="s">
        <v>22</v>
      </c>
      <c r="X2566" s="1" t="s">
        <v>22</v>
      </c>
      <c r="Y2566" s="1" t="s">
        <v>28</v>
      </c>
    </row>
    <row r="2567" spans="1:25" x14ac:dyDescent="0.25">
      <c r="A2567" s="1" t="s">
        <v>222</v>
      </c>
      <c r="B2567" s="2">
        <v>42744</v>
      </c>
      <c r="C2567">
        <v>8</v>
      </c>
      <c r="D2567">
        <v>25.1</v>
      </c>
      <c r="E2567">
        <v>17.8</v>
      </c>
      <c r="F2567">
        <v>2.1</v>
      </c>
      <c r="G2567">
        <v>51.42</v>
      </c>
      <c r="I2567">
        <v>11.4</v>
      </c>
      <c r="K2567">
        <v>180</v>
      </c>
      <c r="L2567">
        <v>6</v>
      </c>
      <c r="M2567">
        <v>0</v>
      </c>
      <c r="N2567">
        <v>0</v>
      </c>
      <c r="O2567" s="1" t="s">
        <v>22</v>
      </c>
      <c r="P2567">
        <v>10</v>
      </c>
      <c r="Q2567">
        <v>74.2</v>
      </c>
      <c r="R2567">
        <v>1039.8</v>
      </c>
      <c r="S2567" s="1" t="s">
        <v>22</v>
      </c>
      <c r="T2567">
        <v>38.969720000000002</v>
      </c>
      <c r="U2567">
        <v>-77.385189999999994</v>
      </c>
      <c r="V2567" s="1" t="s">
        <v>222</v>
      </c>
      <c r="W2567" s="1" t="s">
        <v>22</v>
      </c>
      <c r="X2567" s="1" t="s">
        <v>22</v>
      </c>
      <c r="Y2567" s="1" t="s">
        <v>26</v>
      </c>
    </row>
    <row r="2568" spans="1:25" x14ac:dyDescent="0.25">
      <c r="A2568" s="1" t="s">
        <v>222</v>
      </c>
      <c r="B2568" s="2">
        <v>42745</v>
      </c>
      <c r="C2568">
        <v>17</v>
      </c>
      <c r="D2568">
        <v>39</v>
      </c>
      <c r="E2568">
        <v>28.1</v>
      </c>
      <c r="F2568">
        <v>9.4</v>
      </c>
      <c r="G2568">
        <v>45.8</v>
      </c>
      <c r="I2568">
        <v>19.7</v>
      </c>
      <c r="J2568">
        <v>29.8</v>
      </c>
      <c r="K2568">
        <v>168.33</v>
      </c>
      <c r="L2568">
        <v>10.3</v>
      </c>
      <c r="M2568">
        <v>0</v>
      </c>
      <c r="N2568">
        <v>0</v>
      </c>
      <c r="O2568" s="1" t="s">
        <v>22</v>
      </c>
      <c r="P2568">
        <v>10</v>
      </c>
      <c r="Q2568">
        <v>93.8</v>
      </c>
      <c r="R2568">
        <v>1031</v>
      </c>
      <c r="S2568" s="1" t="s">
        <v>22</v>
      </c>
      <c r="T2568">
        <v>38.969720000000002</v>
      </c>
      <c r="U2568">
        <v>-77.385189999999994</v>
      </c>
      <c r="V2568" s="1" t="s">
        <v>222</v>
      </c>
      <c r="W2568" s="1" t="s">
        <v>22</v>
      </c>
      <c r="X2568" s="1" t="s">
        <v>22</v>
      </c>
      <c r="Y2568" s="1" t="s">
        <v>23</v>
      </c>
    </row>
    <row r="2569" spans="1:25" x14ac:dyDescent="0.25">
      <c r="A2569" s="1" t="s">
        <v>222</v>
      </c>
      <c r="B2569" s="2">
        <v>42746</v>
      </c>
      <c r="C2569">
        <v>37.4</v>
      </c>
      <c r="D2569">
        <v>56</v>
      </c>
      <c r="E2569">
        <v>45.5</v>
      </c>
      <c r="F2569">
        <v>34.4</v>
      </c>
      <c r="G2569">
        <v>66.489999999999995</v>
      </c>
      <c r="I2569">
        <v>18.3</v>
      </c>
      <c r="J2569">
        <v>33.299999999999997</v>
      </c>
      <c r="K2569">
        <v>184.21</v>
      </c>
      <c r="L2569">
        <v>27.8</v>
      </c>
      <c r="M2569">
        <v>0.1</v>
      </c>
      <c r="N2569">
        <v>20.83</v>
      </c>
      <c r="O2569" s="1" t="s">
        <v>22</v>
      </c>
      <c r="P2569">
        <v>9.9</v>
      </c>
      <c r="Q2569">
        <v>86</v>
      </c>
      <c r="R2569">
        <v>1024.5</v>
      </c>
      <c r="S2569" s="1" t="s">
        <v>119</v>
      </c>
      <c r="T2569">
        <v>38.969720000000002</v>
      </c>
      <c r="U2569">
        <v>-77.385189999999994</v>
      </c>
      <c r="V2569" s="1" t="s">
        <v>222</v>
      </c>
      <c r="W2569" s="1" t="s">
        <v>22</v>
      </c>
      <c r="X2569" s="1" t="s">
        <v>22</v>
      </c>
      <c r="Y2569" s="1" t="s">
        <v>24</v>
      </c>
    </row>
    <row r="2570" spans="1:25" x14ac:dyDescent="0.25">
      <c r="A2570" s="1" t="s">
        <v>222</v>
      </c>
      <c r="B2570" s="2">
        <v>42747</v>
      </c>
      <c r="C2570">
        <v>48.8</v>
      </c>
      <c r="D2570">
        <v>70.099999999999994</v>
      </c>
      <c r="E2570">
        <v>59.4</v>
      </c>
      <c r="F2570">
        <v>49.2</v>
      </c>
      <c r="G2570">
        <v>70.55</v>
      </c>
      <c r="I2570">
        <v>23</v>
      </c>
      <c r="J2570">
        <v>36.700000000000003</v>
      </c>
      <c r="K2570">
        <v>202.46</v>
      </c>
      <c r="L2570">
        <v>42.3</v>
      </c>
      <c r="M2570">
        <v>0</v>
      </c>
      <c r="N2570">
        <v>12.5</v>
      </c>
      <c r="O2570" s="1" t="s">
        <v>22</v>
      </c>
      <c r="P2570">
        <v>10</v>
      </c>
      <c r="Q2570">
        <v>85.7</v>
      </c>
      <c r="R2570">
        <v>1019.7</v>
      </c>
      <c r="S2570" s="1" t="s">
        <v>22</v>
      </c>
      <c r="T2570">
        <v>38.969720000000002</v>
      </c>
      <c r="U2570">
        <v>-77.385189999999994</v>
      </c>
      <c r="V2570" s="1" t="s">
        <v>222</v>
      </c>
      <c r="W2570" s="1" t="s">
        <v>22</v>
      </c>
      <c r="X2570" s="1" t="s">
        <v>22</v>
      </c>
      <c r="Y2570" s="1" t="s">
        <v>23</v>
      </c>
    </row>
    <row r="2571" spans="1:25" x14ac:dyDescent="0.25">
      <c r="A2571" s="1" t="s">
        <v>222</v>
      </c>
      <c r="B2571" s="2">
        <v>42748</v>
      </c>
      <c r="C2571">
        <v>41.1</v>
      </c>
      <c r="D2571">
        <v>60.2</v>
      </c>
      <c r="E2571">
        <v>50.1</v>
      </c>
      <c r="F2571">
        <v>33.799999999999997</v>
      </c>
      <c r="G2571">
        <v>54.81</v>
      </c>
      <c r="I2571">
        <v>16.100000000000001</v>
      </c>
      <c r="K2571">
        <v>296.45</v>
      </c>
      <c r="L2571">
        <v>34.4</v>
      </c>
      <c r="M2571">
        <v>0</v>
      </c>
      <c r="N2571">
        <v>0</v>
      </c>
      <c r="O2571" s="1" t="s">
        <v>22</v>
      </c>
      <c r="P2571">
        <v>10</v>
      </c>
      <c r="Q2571">
        <v>87.3</v>
      </c>
      <c r="R2571">
        <v>1031.3</v>
      </c>
      <c r="S2571" s="1" t="s">
        <v>67</v>
      </c>
      <c r="T2571">
        <v>38.969720000000002</v>
      </c>
      <c r="U2571">
        <v>-77.385189999999994</v>
      </c>
      <c r="V2571" s="1" t="s">
        <v>222</v>
      </c>
      <c r="W2571" s="1" t="s">
        <v>22</v>
      </c>
      <c r="X2571" s="1" t="s">
        <v>22</v>
      </c>
      <c r="Y2571" s="1" t="s">
        <v>23</v>
      </c>
    </row>
    <row r="2572" spans="1:25" x14ac:dyDescent="0.25">
      <c r="A2572" s="1" t="s">
        <v>222</v>
      </c>
      <c r="B2572" s="2">
        <v>42749</v>
      </c>
      <c r="C2572">
        <v>33.200000000000003</v>
      </c>
      <c r="D2572">
        <v>41.1</v>
      </c>
      <c r="E2572">
        <v>35.299999999999997</v>
      </c>
      <c r="F2572">
        <v>29.3</v>
      </c>
      <c r="G2572">
        <v>80.489999999999995</v>
      </c>
      <c r="I2572">
        <v>8.1</v>
      </c>
      <c r="K2572">
        <v>124.5</v>
      </c>
      <c r="L2572">
        <v>26.2</v>
      </c>
      <c r="M2572">
        <v>0.2</v>
      </c>
      <c r="N2572">
        <v>41.67</v>
      </c>
      <c r="O2572" s="1" t="s">
        <v>22</v>
      </c>
      <c r="P2572">
        <v>7.3</v>
      </c>
      <c r="Q2572">
        <v>100</v>
      </c>
      <c r="R2572">
        <v>1034.0999999999999</v>
      </c>
      <c r="S2572" s="1" t="s">
        <v>137</v>
      </c>
      <c r="T2572">
        <v>38.969720000000002</v>
      </c>
      <c r="U2572">
        <v>-77.385189999999994</v>
      </c>
      <c r="V2572" s="1" t="s">
        <v>222</v>
      </c>
      <c r="W2572" s="1" t="s">
        <v>22</v>
      </c>
      <c r="X2572" s="1" t="s">
        <v>22</v>
      </c>
      <c r="Y2572" s="1" t="s">
        <v>24</v>
      </c>
    </row>
    <row r="2573" spans="1:25" x14ac:dyDescent="0.25">
      <c r="A2573" s="1" t="s">
        <v>222</v>
      </c>
      <c r="B2573" s="2">
        <v>42750</v>
      </c>
      <c r="C2573">
        <v>34.1</v>
      </c>
      <c r="D2573">
        <v>44.9</v>
      </c>
      <c r="E2573">
        <v>38.299999999999997</v>
      </c>
      <c r="F2573">
        <v>26.4</v>
      </c>
      <c r="G2573">
        <v>66.38</v>
      </c>
      <c r="I2573">
        <v>10.3</v>
      </c>
      <c r="K2573">
        <v>280.63</v>
      </c>
      <c r="L2573">
        <v>27.8</v>
      </c>
      <c r="M2573">
        <v>0</v>
      </c>
      <c r="N2573">
        <v>0</v>
      </c>
      <c r="O2573" s="1" t="s">
        <v>22</v>
      </c>
      <c r="P2573">
        <v>8.1999999999999993</v>
      </c>
      <c r="Q2573">
        <v>93.7</v>
      </c>
      <c r="R2573">
        <v>1028.5999999999999</v>
      </c>
      <c r="S2573" s="1" t="s">
        <v>61</v>
      </c>
      <c r="T2573">
        <v>38.969720000000002</v>
      </c>
      <c r="U2573">
        <v>-77.385189999999994</v>
      </c>
      <c r="V2573" s="1" t="s">
        <v>222</v>
      </c>
      <c r="W2573" s="1" t="s">
        <v>22</v>
      </c>
      <c r="X2573" s="1" t="s">
        <v>22</v>
      </c>
      <c r="Y2573" s="1" t="s">
        <v>23</v>
      </c>
    </row>
    <row r="2574" spans="1:25" x14ac:dyDescent="0.25">
      <c r="A2574" s="1" t="s">
        <v>222</v>
      </c>
      <c r="B2574" s="2">
        <v>42751</v>
      </c>
      <c r="C2574">
        <v>37.1</v>
      </c>
      <c r="D2574">
        <v>44.9</v>
      </c>
      <c r="E2574">
        <v>40.700000000000003</v>
      </c>
      <c r="F2574">
        <v>29.5</v>
      </c>
      <c r="G2574">
        <v>64.180000000000007</v>
      </c>
      <c r="I2574">
        <v>8.1</v>
      </c>
      <c r="K2574">
        <v>163.16</v>
      </c>
      <c r="L2574">
        <v>33.4</v>
      </c>
      <c r="M2574">
        <v>0</v>
      </c>
      <c r="N2574">
        <v>0</v>
      </c>
      <c r="O2574" s="1" t="s">
        <v>22</v>
      </c>
      <c r="P2574">
        <v>9.9</v>
      </c>
      <c r="Q2574">
        <v>100</v>
      </c>
      <c r="R2574">
        <v>1029.5</v>
      </c>
      <c r="S2574" s="1" t="s">
        <v>67</v>
      </c>
      <c r="T2574">
        <v>38.969720000000002</v>
      </c>
      <c r="U2574">
        <v>-77.385189999999994</v>
      </c>
      <c r="V2574" s="1" t="s">
        <v>222</v>
      </c>
      <c r="W2574" s="1" t="s">
        <v>22</v>
      </c>
      <c r="X2574" s="1" t="s">
        <v>22</v>
      </c>
      <c r="Y2574" s="1" t="s">
        <v>23</v>
      </c>
    </row>
    <row r="2575" spans="1:25" x14ac:dyDescent="0.25">
      <c r="A2575" s="1" t="s">
        <v>222</v>
      </c>
      <c r="B2575" s="2">
        <v>42752</v>
      </c>
      <c r="C2575">
        <v>39.799999999999997</v>
      </c>
      <c r="D2575">
        <v>52.1</v>
      </c>
      <c r="E2575">
        <v>44.4</v>
      </c>
      <c r="F2575">
        <v>42.3</v>
      </c>
      <c r="G2575">
        <v>92.1</v>
      </c>
      <c r="I2575">
        <v>8.1</v>
      </c>
      <c r="K2575">
        <v>173.91</v>
      </c>
      <c r="L2575">
        <v>35.700000000000003</v>
      </c>
      <c r="M2575">
        <v>0.2</v>
      </c>
      <c r="N2575">
        <v>16.670000000000002</v>
      </c>
      <c r="O2575" s="1" t="s">
        <v>22</v>
      </c>
      <c r="P2575">
        <v>5.7</v>
      </c>
      <c r="Q2575">
        <v>100</v>
      </c>
      <c r="R2575">
        <v>1019.1</v>
      </c>
      <c r="S2575" s="1" t="s">
        <v>68</v>
      </c>
      <c r="T2575">
        <v>38.969720000000002</v>
      </c>
      <c r="U2575">
        <v>-77.385189999999994</v>
      </c>
      <c r="V2575" s="1" t="s">
        <v>222</v>
      </c>
      <c r="W2575" s="1" t="s">
        <v>22</v>
      </c>
      <c r="X2575" s="1" t="s">
        <v>22</v>
      </c>
      <c r="Y2575" s="1" t="s">
        <v>24</v>
      </c>
    </row>
    <row r="2576" spans="1:25" x14ac:dyDescent="0.25">
      <c r="A2576" s="1" t="s">
        <v>222</v>
      </c>
      <c r="B2576" s="2">
        <v>42753</v>
      </c>
      <c r="C2576">
        <v>41.1</v>
      </c>
      <c r="D2576">
        <v>55.1</v>
      </c>
      <c r="E2576">
        <v>48.2</v>
      </c>
      <c r="F2576">
        <v>39.5</v>
      </c>
      <c r="G2576">
        <v>73.92</v>
      </c>
      <c r="I2576">
        <v>20.8</v>
      </c>
      <c r="J2576">
        <v>34.4</v>
      </c>
      <c r="K2576">
        <v>289.89999999999998</v>
      </c>
      <c r="L2576">
        <v>37.200000000000003</v>
      </c>
      <c r="M2576">
        <v>0</v>
      </c>
      <c r="N2576">
        <v>0</v>
      </c>
      <c r="O2576" s="1" t="s">
        <v>22</v>
      </c>
      <c r="P2576">
        <v>7</v>
      </c>
      <c r="Q2576">
        <v>75</v>
      </c>
      <c r="R2576">
        <v>1014.8</v>
      </c>
      <c r="S2576" s="1" t="s">
        <v>77</v>
      </c>
      <c r="T2576">
        <v>38.969720000000002</v>
      </c>
      <c r="U2576">
        <v>-77.385189999999994</v>
      </c>
      <c r="V2576" s="1" t="s">
        <v>222</v>
      </c>
      <c r="W2576" s="1" t="s">
        <v>22</v>
      </c>
      <c r="X2576" s="1" t="s">
        <v>22</v>
      </c>
      <c r="Y2576" s="1" t="s">
        <v>26</v>
      </c>
    </row>
    <row r="2577" spans="1:25" x14ac:dyDescent="0.25">
      <c r="A2577" s="1" t="s">
        <v>222</v>
      </c>
      <c r="B2577" s="2">
        <v>42754</v>
      </c>
      <c r="C2577">
        <v>32.1</v>
      </c>
      <c r="D2577">
        <v>51.2</v>
      </c>
      <c r="E2577">
        <v>43.6</v>
      </c>
      <c r="F2577">
        <v>34.200000000000003</v>
      </c>
      <c r="G2577">
        <v>70.430000000000007</v>
      </c>
      <c r="I2577">
        <v>13.9</v>
      </c>
      <c r="K2577">
        <v>315</v>
      </c>
      <c r="L2577">
        <v>33.299999999999997</v>
      </c>
      <c r="M2577">
        <v>0</v>
      </c>
      <c r="N2577">
        <v>0</v>
      </c>
      <c r="O2577" s="1" t="s">
        <v>22</v>
      </c>
      <c r="P2577">
        <v>10</v>
      </c>
      <c r="Q2577">
        <v>73.8</v>
      </c>
      <c r="R2577">
        <v>1017.9</v>
      </c>
      <c r="S2577" s="1" t="s">
        <v>22</v>
      </c>
      <c r="T2577">
        <v>38.969720000000002</v>
      </c>
      <c r="U2577">
        <v>-77.385189999999994</v>
      </c>
      <c r="V2577" s="1" t="s">
        <v>222</v>
      </c>
      <c r="W2577" s="1" t="s">
        <v>22</v>
      </c>
      <c r="X2577" s="1" t="s">
        <v>22</v>
      </c>
      <c r="Y2577" s="1" t="s">
        <v>26</v>
      </c>
    </row>
    <row r="2578" spans="1:25" x14ac:dyDescent="0.25">
      <c r="A2578" s="1" t="s">
        <v>222</v>
      </c>
      <c r="B2578" s="2">
        <v>42755</v>
      </c>
      <c r="C2578">
        <v>33.200000000000003</v>
      </c>
      <c r="D2578">
        <v>47.9</v>
      </c>
      <c r="E2578">
        <v>42</v>
      </c>
      <c r="F2578">
        <v>38.799999999999997</v>
      </c>
      <c r="G2578">
        <v>88.54</v>
      </c>
      <c r="I2578">
        <v>10.3</v>
      </c>
      <c r="K2578">
        <v>157.33000000000001</v>
      </c>
      <c r="L2578">
        <v>37.799999999999997</v>
      </c>
      <c r="M2578">
        <v>0</v>
      </c>
      <c r="N2578">
        <v>4.17</v>
      </c>
      <c r="O2578" s="1" t="s">
        <v>22</v>
      </c>
      <c r="P2578">
        <v>8.3000000000000007</v>
      </c>
      <c r="Q2578">
        <v>96.7</v>
      </c>
      <c r="R2578">
        <v>1013.4</v>
      </c>
      <c r="S2578" s="1" t="s">
        <v>62</v>
      </c>
      <c r="T2578">
        <v>38.969720000000002</v>
      </c>
      <c r="U2578">
        <v>-77.385189999999994</v>
      </c>
      <c r="V2578" s="1" t="s">
        <v>222</v>
      </c>
      <c r="W2578" s="1" t="s">
        <v>22</v>
      </c>
      <c r="X2578" s="1" t="s">
        <v>22</v>
      </c>
      <c r="Y2578" s="1" t="s">
        <v>23</v>
      </c>
    </row>
    <row r="2579" spans="1:25" x14ac:dyDescent="0.25">
      <c r="A2579" s="1" t="s">
        <v>222</v>
      </c>
      <c r="B2579" s="2">
        <v>42756</v>
      </c>
      <c r="C2579">
        <v>46.1</v>
      </c>
      <c r="D2579">
        <v>48.8</v>
      </c>
      <c r="E2579">
        <v>47.6</v>
      </c>
      <c r="F2579">
        <v>46.4</v>
      </c>
      <c r="G2579">
        <v>95.32</v>
      </c>
      <c r="I2579">
        <v>8.1</v>
      </c>
      <c r="K2579">
        <v>176.89</v>
      </c>
      <c r="L2579">
        <v>43.6</v>
      </c>
      <c r="M2579">
        <v>0</v>
      </c>
      <c r="N2579">
        <v>0</v>
      </c>
      <c r="O2579" s="1" t="s">
        <v>22</v>
      </c>
      <c r="P2579">
        <v>1.2</v>
      </c>
      <c r="Q2579">
        <v>95.8</v>
      </c>
      <c r="R2579">
        <v>1011.1</v>
      </c>
      <c r="S2579" s="1" t="s">
        <v>77</v>
      </c>
      <c r="T2579">
        <v>38.969720000000002</v>
      </c>
      <c r="U2579">
        <v>-77.385189999999994</v>
      </c>
      <c r="V2579" s="1" t="s">
        <v>222</v>
      </c>
      <c r="W2579" s="1" t="s">
        <v>22</v>
      </c>
      <c r="X2579" s="1" t="s">
        <v>22</v>
      </c>
      <c r="Y2579" s="1" t="s">
        <v>23</v>
      </c>
    </row>
    <row r="2580" spans="1:25" x14ac:dyDescent="0.25">
      <c r="A2580" s="1" t="s">
        <v>222</v>
      </c>
      <c r="B2580" s="2">
        <v>42757</v>
      </c>
      <c r="C2580">
        <v>46.1</v>
      </c>
      <c r="D2580">
        <v>50.1</v>
      </c>
      <c r="E2580">
        <v>48.1</v>
      </c>
      <c r="F2580">
        <v>46.2</v>
      </c>
      <c r="G2580">
        <v>93.3</v>
      </c>
      <c r="I2580">
        <v>10.3</v>
      </c>
      <c r="K2580">
        <v>119.55</v>
      </c>
      <c r="L2580">
        <v>42.6</v>
      </c>
      <c r="M2580">
        <v>0.1</v>
      </c>
      <c r="N2580">
        <v>12.5</v>
      </c>
      <c r="O2580" s="1" t="s">
        <v>22</v>
      </c>
      <c r="P2580">
        <v>1.9</v>
      </c>
      <c r="Q2580">
        <v>91.7</v>
      </c>
      <c r="R2580">
        <v>1004.7</v>
      </c>
      <c r="S2580" s="1" t="s">
        <v>64</v>
      </c>
      <c r="T2580">
        <v>38.969720000000002</v>
      </c>
      <c r="U2580">
        <v>-77.385189999999994</v>
      </c>
      <c r="V2580" s="1" t="s">
        <v>222</v>
      </c>
      <c r="W2580" s="1" t="s">
        <v>22</v>
      </c>
      <c r="X2580" s="1" t="s">
        <v>22</v>
      </c>
      <c r="Y2580" s="1" t="s">
        <v>24</v>
      </c>
    </row>
    <row r="2581" spans="1:25" x14ac:dyDescent="0.25">
      <c r="A2581" s="1" t="s">
        <v>222</v>
      </c>
      <c r="B2581" s="2">
        <v>42758</v>
      </c>
      <c r="C2581">
        <v>35.9</v>
      </c>
      <c r="D2581">
        <v>50.1</v>
      </c>
      <c r="E2581">
        <v>42.5</v>
      </c>
      <c r="F2581">
        <v>39.799999999999997</v>
      </c>
      <c r="G2581">
        <v>89.82</v>
      </c>
      <c r="I2581">
        <v>26.4</v>
      </c>
      <c r="J2581">
        <v>44.7</v>
      </c>
      <c r="K2581">
        <v>143.46</v>
      </c>
      <c r="L2581">
        <v>27.9</v>
      </c>
      <c r="M2581">
        <v>0.8</v>
      </c>
      <c r="N2581">
        <v>62.5</v>
      </c>
      <c r="O2581" s="1" t="s">
        <v>22</v>
      </c>
      <c r="P2581">
        <v>3.4</v>
      </c>
      <c r="Q2581">
        <v>100</v>
      </c>
      <c r="R2581">
        <v>999.2</v>
      </c>
      <c r="S2581" s="1" t="s">
        <v>369</v>
      </c>
      <c r="T2581">
        <v>38.969720000000002</v>
      </c>
      <c r="U2581">
        <v>-77.385189999999994</v>
      </c>
      <c r="V2581" s="1" t="s">
        <v>222</v>
      </c>
      <c r="W2581" s="1" t="s">
        <v>22</v>
      </c>
      <c r="X2581" s="1" t="s">
        <v>22</v>
      </c>
      <c r="Y2581" s="1" t="s">
        <v>24</v>
      </c>
    </row>
    <row r="2582" spans="1:25" x14ac:dyDescent="0.25">
      <c r="A2582" s="1" t="s">
        <v>222</v>
      </c>
      <c r="B2582" s="2">
        <v>42759</v>
      </c>
      <c r="C2582">
        <v>35.9</v>
      </c>
      <c r="D2582">
        <v>47</v>
      </c>
      <c r="E2582">
        <v>41.8</v>
      </c>
      <c r="F2582">
        <v>35</v>
      </c>
      <c r="G2582">
        <v>77.62</v>
      </c>
      <c r="I2582">
        <v>23</v>
      </c>
      <c r="J2582">
        <v>34.4</v>
      </c>
      <c r="K2582">
        <v>316.54000000000002</v>
      </c>
      <c r="L2582">
        <v>26.2</v>
      </c>
      <c r="M2582">
        <v>0.1</v>
      </c>
      <c r="N2582">
        <v>20.83</v>
      </c>
      <c r="O2582" s="1" t="s">
        <v>22</v>
      </c>
      <c r="P2582">
        <v>8.6999999999999993</v>
      </c>
      <c r="Q2582">
        <v>88.9</v>
      </c>
      <c r="R2582">
        <v>1000.8</v>
      </c>
      <c r="S2582" s="1" t="s">
        <v>118</v>
      </c>
      <c r="T2582">
        <v>38.969720000000002</v>
      </c>
      <c r="U2582">
        <v>-77.385189999999994</v>
      </c>
      <c r="V2582" s="1" t="s">
        <v>222</v>
      </c>
      <c r="W2582" s="1" t="s">
        <v>22</v>
      </c>
      <c r="X2582" s="1" t="s">
        <v>22</v>
      </c>
      <c r="Y2582" s="1" t="s">
        <v>24</v>
      </c>
    </row>
    <row r="2583" spans="1:25" x14ac:dyDescent="0.25">
      <c r="A2583" s="1" t="s">
        <v>222</v>
      </c>
      <c r="B2583" s="2">
        <v>42760</v>
      </c>
      <c r="C2583">
        <v>43.2</v>
      </c>
      <c r="D2583">
        <v>62</v>
      </c>
      <c r="E2583">
        <v>50.4</v>
      </c>
      <c r="F2583">
        <v>33.5</v>
      </c>
      <c r="G2583">
        <v>53.73</v>
      </c>
      <c r="I2583">
        <v>23.2</v>
      </c>
      <c r="J2583">
        <v>35.6</v>
      </c>
      <c r="K2583">
        <v>234.71</v>
      </c>
      <c r="L2583">
        <v>36.1</v>
      </c>
      <c r="M2583">
        <v>0</v>
      </c>
      <c r="N2583">
        <v>0</v>
      </c>
      <c r="O2583" s="1" t="s">
        <v>22</v>
      </c>
      <c r="P2583">
        <v>10</v>
      </c>
      <c r="Q2583">
        <v>21.4</v>
      </c>
      <c r="R2583">
        <v>1005.6</v>
      </c>
      <c r="S2583" s="1" t="s">
        <v>22</v>
      </c>
      <c r="T2583">
        <v>38.969720000000002</v>
      </c>
      <c r="U2583">
        <v>-77.385189999999994</v>
      </c>
      <c r="V2583" s="1" t="s">
        <v>222</v>
      </c>
      <c r="W2583" s="1" t="s">
        <v>22</v>
      </c>
      <c r="X2583" s="1" t="s">
        <v>22</v>
      </c>
      <c r="Y2583" s="1" t="s">
        <v>28</v>
      </c>
    </row>
    <row r="2584" spans="1:25" x14ac:dyDescent="0.25">
      <c r="A2584" s="1" t="s">
        <v>222</v>
      </c>
      <c r="B2584" s="2">
        <v>42761</v>
      </c>
      <c r="C2584">
        <v>41.3</v>
      </c>
      <c r="D2584">
        <v>57</v>
      </c>
      <c r="E2584">
        <v>48.3</v>
      </c>
      <c r="F2584">
        <v>31.8</v>
      </c>
      <c r="G2584">
        <v>53.97</v>
      </c>
      <c r="I2584">
        <v>26.9</v>
      </c>
      <c r="J2584">
        <v>45.9</v>
      </c>
      <c r="K2584">
        <v>260</v>
      </c>
      <c r="L2584">
        <v>35</v>
      </c>
      <c r="M2584">
        <v>0</v>
      </c>
      <c r="N2584">
        <v>0</v>
      </c>
      <c r="O2584" s="1" t="s">
        <v>22</v>
      </c>
      <c r="P2584">
        <v>10</v>
      </c>
      <c r="Q2584">
        <v>72.900000000000006</v>
      </c>
      <c r="R2584">
        <v>1001.6</v>
      </c>
      <c r="S2584" s="1" t="s">
        <v>22</v>
      </c>
      <c r="T2584">
        <v>38.969720000000002</v>
      </c>
      <c r="U2584">
        <v>-77.385189999999994</v>
      </c>
      <c r="V2584" s="1" t="s">
        <v>222</v>
      </c>
      <c r="W2584" s="1" t="s">
        <v>22</v>
      </c>
      <c r="X2584" s="1" t="s">
        <v>22</v>
      </c>
      <c r="Y2584" s="1" t="s">
        <v>26</v>
      </c>
    </row>
    <row r="2585" spans="1:25" x14ac:dyDescent="0.25">
      <c r="A2585" s="1" t="s">
        <v>222</v>
      </c>
      <c r="B2585" s="2">
        <v>42762</v>
      </c>
      <c r="C2585">
        <v>35</v>
      </c>
      <c r="D2585">
        <v>42.2</v>
      </c>
      <c r="E2585">
        <v>38.4</v>
      </c>
      <c r="F2585">
        <v>20</v>
      </c>
      <c r="G2585">
        <v>47.39</v>
      </c>
      <c r="I2585">
        <v>22.9</v>
      </c>
      <c r="J2585">
        <v>29.8</v>
      </c>
      <c r="K2585">
        <v>285.62</v>
      </c>
      <c r="L2585">
        <v>26</v>
      </c>
      <c r="M2585">
        <v>0</v>
      </c>
      <c r="N2585">
        <v>0</v>
      </c>
      <c r="O2585" s="1" t="s">
        <v>22</v>
      </c>
      <c r="P2585">
        <v>10</v>
      </c>
      <c r="Q2585">
        <v>94.2</v>
      </c>
      <c r="R2585">
        <v>1009.9</v>
      </c>
      <c r="S2585" s="1" t="s">
        <v>22</v>
      </c>
      <c r="T2585">
        <v>38.969720000000002</v>
      </c>
      <c r="U2585">
        <v>-77.385189999999994</v>
      </c>
      <c r="V2585" s="1" t="s">
        <v>222</v>
      </c>
      <c r="W2585" s="1" t="s">
        <v>22</v>
      </c>
      <c r="X2585" s="1" t="s">
        <v>22</v>
      </c>
      <c r="Y2585" s="1" t="s">
        <v>23</v>
      </c>
    </row>
    <row r="2586" spans="1:25" x14ac:dyDescent="0.25">
      <c r="A2586" s="1" t="s">
        <v>222</v>
      </c>
      <c r="B2586" s="2">
        <v>42763</v>
      </c>
      <c r="C2586">
        <v>30.5</v>
      </c>
      <c r="D2586">
        <v>47.2</v>
      </c>
      <c r="E2586">
        <v>36.700000000000003</v>
      </c>
      <c r="F2586">
        <v>18.8</v>
      </c>
      <c r="G2586">
        <v>49.06</v>
      </c>
      <c r="I2586">
        <v>14.9</v>
      </c>
      <c r="K2586">
        <v>235.04</v>
      </c>
      <c r="L2586">
        <v>25.4</v>
      </c>
      <c r="M2586">
        <v>0</v>
      </c>
      <c r="N2586">
        <v>0</v>
      </c>
      <c r="O2586" s="1" t="s">
        <v>22</v>
      </c>
      <c r="P2586">
        <v>10</v>
      </c>
      <c r="Q2586">
        <v>75.2</v>
      </c>
      <c r="R2586">
        <v>1008.4</v>
      </c>
      <c r="S2586" s="1" t="s">
        <v>22</v>
      </c>
      <c r="T2586">
        <v>38.969720000000002</v>
      </c>
      <c r="U2586">
        <v>-77.385189999999994</v>
      </c>
      <c r="V2586" s="1" t="s">
        <v>222</v>
      </c>
      <c r="W2586" s="1" t="s">
        <v>22</v>
      </c>
      <c r="X2586" s="1" t="s">
        <v>22</v>
      </c>
      <c r="Y2586" s="1" t="s">
        <v>23</v>
      </c>
    </row>
    <row r="2587" spans="1:25" x14ac:dyDescent="0.25">
      <c r="A2587" s="1" t="s">
        <v>222</v>
      </c>
      <c r="B2587" s="2">
        <v>42764</v>
      </c>
      <c r="C2587">
        <v>32.1</v>
      </c>
      <c r="D2587">
        <v>43.1</v>
      </c>
      <c r="E2587">
        <v>37</v>
      </c>
      <c r="F2587">
        <v>23.3</v>
      </c>
      <c r="G2587">
        <v>58.46</v>
      </c>
      <c r="I2587">
        <v>10.7</v>
      </c>
      <c r="K2587">
        <v>273.95999999999998</v>
      </c>
      <c r="L2587">
        <v>26.7</v>
      </c>
      <c r="M2587">
        <v>0</v>
      </c>
      <c r="N2587">
        <v>0</v>
      </c>
      <c r="O2587" s="1" t="s">
        <v>22</v>
      </c>
      <c r="P2587">
        <v>10</v>
      </c>
      <c r="Q2587">
        <v>96.5</v>
      </c>
      <c r="R2587">
        <v>1007.9</v>
      </c>
      <c r="S2587" s="1" t="s">
        <v>67</v>
      </c>
      <c r="T2587">
        <v>38.969720000000002</v>
      </c>
      <c r="U2587">
        <v>-77.385189999999994</v>
      </c>
      <c r="V2587" s="1" t="s">
        <v>222</v>
      </c>
      <c r="W2587" s="1" t="s">
        <v>22</v>
      </c>
      <c r="X2587" s="1" t="s">
        <v>22</v>
      </c>
      <c r="Y2587" s="1" t="s">
        <v>23</v>
      </c>
    </row>
    <row r="2588" spans="1:25" x14ac:dyDescent="0.25">
      <c r="A2588" s="1" t="s">
        <v>222</v>
      </c>
      <c r="B2588" s="2">
        <v>42765</v>
      </c>
      <c r="C2588">
        <v>23.7</v>
      </c>
      <c r="D2588">
        <v>37.200000000000003</v>
      </c>
      <c r="E2588">
        <v>31.7</v>
      </c>
      <c r="F2588">
        <v>20.2</v>
      </c>
      <c r="G2588">
        <v>64.680000000000007</v>
      </c>
      <c r="I2588">
        <v>24</v>
      </c>
      <c r="J2588">
        <v>34.4</v>
      </c>
      <c r="K2588">
        <v>258.88</v>
      </c>
      <c r="L2588">
        <v>18.2</v>
      </c>
      <c r="M2588">
        <v>0</v>
      </c>
      <c r="N2588">
        <v>8.33</v>
      </c>
      <c r="O2588" s="1" t="s">
        <v>22</v>
      </c>
      <c r="P2588">
        <v>9.3000000000000007</v>
      </c>
      <c r="Q2588">
        <v>80.900000000000006</v>
      </c>
      <c r="R2588">
        <v>1012.1</v>
      </c>
      <c r="S2588" s="1" t="s">
        <v>115</v>
      </c>
      <c r="T2588">
        <v>38.969720000000002</v>
      </c>
      <c r="U2588">
        <v>-77.385189999999994</v>
      </c>
      <c r="V2588" s="1" t="s">
        <v>222</v>
      </c>
      <c r="W2588" s="1" t="s">
        <v>22</v>
      </c>
      <c r="X2588" s="1" t="s">
        <v>22</v>
      </c>
      <c r="Y2588" s="1" t="s">
        <v>23</v>
      </c>
    </row>
    <row r="2589" spans="1:25" x14ac:dyDescent="0.25">
      <c r="A2589" s="1" t="s">
        <v>222</v>
      </c>
      <c r="B2589" s="2">
        <v>42766</v>
      </c>
      <c r="C2589">
        <v>21.7</v>
      </c>
      <c r="D2589">
        <v>53.9</v>
      </c>
      <c r="E2589">
        <v>37.6</v>
      </c>
      <c r="F2589">
        <v>20.5</v>
      </c>
      <c r="G2589">
        <v>52.14</v>
      </c>
      <c r="I2589">
        <v>13.8</v>
      </c>
      <c r="K2589">
        <v>208.87</v>
      </c>
      <c r="L2589">
        <v>17.7</v>
      </c>
      <c r="M2589">
        <v>0</v>
      </c>
      <c r="N2589">
        <v>0</v>
      </c>
      <c r="O2589" s="1" t="s">
        <v>22</v>
      </c>
      <c r="P2589">
        <v>10</v>
      </c>
      <c r="Q2589">
        <v>75.7</v>
      </c>
      <c r="R2589">
        <v>1010.9</v>
      </c>
      <c r="S2589" s="1" t="s">
        <v>22</v>
      </c>
      <c r="T2589">
        <v>38.969720000000002</v>
      </c>
      <c r="U2589">
        <v>-77.385189999999994</v>
      </c>
      <c r="V2589" s="1" t="s">
        <v>222</v>
      </c>
      <c r="W2589" s="1" t="s">
        <v>22</v>
      </c>
      <c r="X2589" s="1" t="s">
        <v>22</v>
      </c>
      <c r="Y2589" s="1" t="s">
        <v>23</v>
      </c>
    </row>
    <row r="2590" spans="1:25" x14ac:dyDescent="0.25">
      <c r="A2590" s="1" t="s">
        <v>222</v>
      </c>
      <c r="B2590" s="2">
        <v>42767</v>
      </c>
      <c r="C2590">
        <v>29.1</v>
      </c>
      <c r="D2590">
        <v>49.3</v>
      </c>
      <c r="E2590">
        <v>39.5</v>
      </c>
      <c r="F2590">
        <v>27.5</v>
      </c>
      <c r="G2590">
        <v>63.4</v>
      </c>
      <c r="I2590">
        <v>8.8000000000000007</v>
      </c>
      <c r="K2590">
        <v>251.17</v>
      </c>
      <c r="L2590">
        <v>24.7</v>
      </c>
      <c r="M2590">
        <v>0</v>
      </c>
      <c r="N2590">
        <v>0</v>
      </c>
      <c r="O2590" s="1" t="s">
        <v>22</v>
      </c>
      <c r="P2590">
        <v>10</v>
      </c>
      <c r="Q2590">
        <v>78.3</v>
      </c>
      <c r="R2590">
        <v>1015.9</v>
      </c>
      <c r="S2590" s="1" t="s">
        <v>22</v>
      </c>
      <c r="T2590">
        <v>38.969720000000002</v>
      </c>
      <c r="U2590">
        <v>-77.385189999999994</v>
      </c>
      <c r="V2590" s="1" t="s">
        <v>222</v>
      </c>
      <c r="W2590" s="1" t="s">
        <v>22</v>
      </c>
      <c r="X2590" s="1" t="s">
        <v>22</v>
      </c>
      <c r="Y2590" s="1" t="s">
        <v>23</v>
      </c>
    </row>
    <row r="2591" spans="1:25" x14ac:dyDescent="0.25">
      <c r="A2591" s="1" t="s">
        <v>222</v>
      </c>
      <c r="B2591" s="2">
        <v>42768</v>
      </c>
      <c r="C2591">
        <v>33.9</v>
      </c>
      <c r="D2591">
        <v>48</v>
      </c>
      <c r="E2591">
        <v>40.299999999999997</v>
      </c>
      <c r="F2591">
        <v>22.9</v>
      </c>
      <c r="G2591">
        <v>51.23</v>
      </c>
      <c r="I2591">
        <v>20.399999999999999</v>
      </c>
      <c r="K2591">
        <v>283.48</v>
      </c>
      <c r="L2591">
        <v>25.8</v>
      </c>
      <c r="M2591">
        <v>0</v>
      </c>
      <c r="N2591">
        <v>0</v>
      </c>
      <c r="O2591" s="1" t="s">
        <v>22</v>
      </c>
      <c r="P2591">
        <v>10</v>
      </c>
      <c r="Q2591">
        <v>66.099999999999994</v>
      </c>
      <c r="R2591">
        <v>1020.9</v>
      </c>
      <c r="S2591" s="1" t="s">
        <v>22</v>
      </c>
      <c r="T2591">
        <v>38.969720000000002</v>
      </c>
      <c r="U2591">
        <v>-77.385189999999994</v>
      </c>
      <c r="V2591" s="1" t="s">
        <v>222</v>
      </c>
      <c r="W2591" s="1" t="s">
        <v>22</v>
      </c>
      <c r="X2591" s="1" t="s">
        <v>22</v>
      </c>
      <c r="Y2591" s="1" t="s">
        <v>26</v>
      </c>
    </row>
    <row r="2592" spans="1:25" x14ac:dyDescent="0.25">
      <c r="A2592" s="1" t="s">
        <v>222</v>
      </c>
      <c r="B2592" s="2">
        <v>42769</v>
      </c>
      <c r="C2592">
        <v>28.4</v>
      </c>
      <c r="D2592">
        <v>37.200000000000003</v>
      </c>
      <c r="E2592">
        <v>33.1</v>
      </c>
      <c r="F2592">
        <v>10.9</v>
      </c>
      <c r="G2592">
        <v>39.35</v>
      </c>
      <c r="I2592">
        <v>21.8</v>
      </c>
      <c r="J2592">
        <v>34.4</v>
      </c>
      <c r="K2592">
        <v>323.04000000000002</v>
      </c>
      <c r="L2592">
        <v>15.8</v>
      </c>
      <c r="M2592">
        <v>0</v>
      </c>
      <c r="N2592">
        <v>0</v>
      </c>
      <c r="O2592" s="1" t="s">
        <v>22</v>
      </c>
      <c r="P2592">
        <v>10</v>
      </c>
      <c r="Q2592">
        <v>77</v>
      </c>
      <c r="R2592">
        <v>1024.5</v>
      </c>
      <c r="S2592" s="1" t="s">
        <v>22</v>
      </c>
      <c r="T2592">
        <v>38.969720000000002</v>
      </c>
      <c r="U2592">
        <v>-77.385189999999994</v>
      </c>
      <c r="V2592" s="1" t="s">
        <v>222</v>
      </c>
      <c r="W2592" s="1" t="s">
        <v>22</v>
      </c>
      <c r="X2592" s="1" t="s">
        <v>22</v>
      </c>
      <c r="Y2592" s="1" t="s">
        <v>23</v>
      </c>
    </row>
    <row r="2593" spans="1:25" x14ac:dyDescent="0.25">
      <c r="A2593" s="1" t="s">
        <v>222</v>
      </c>
      <c r="B2593" s="2">
        <v>42770</v>
      </c>
      <c r="C2593">
        <v>16</v>
      </c>
      <c r="D2593">
        <v>38.200000000000003</v>
      </c>
      <c r="E2593">
        <v>29</v>
      </c>
      <c r="F2593">
        <v>6</v>
      </c>
      <c r="G2593">
        <v>39.75</v>
      </c>
      <c r="I2593">
        <v>14.9</v>
      </c>
      <c r="J2593">
        <v>29.8</v>
      </c>
      <c r="K2593">
        <v>269.38</v>
      </c>
      <c r="L2593">
        <v>14.3</v>
      </c>
      <c r="M2593">
        <v>0</v>
      </c>
      <c r="N2593">
        <v>0</v>
      </c>
      <c r="O2593" s="1" t="s">
        <v>22</v>
      </c>
      <c r="P2593">
        <v>10</v>
      </c>
      <c r="Q2593">
        <v>38.4</v>
      </c>
      <c r="R2593">
        <v>1029.7</v>
      </c>
      <c r="S2593" s="1" t="s">
        <v>22</v>
      </c>
      <c r="T2593">
        <v>38.969720000000002</v>
      </c>
      <c r="U2593">
        <v>-77.385189999999994</v>
      </c>
      <c r="V2593" s="1" t="s">
        <v>222</v>
      </c>
      <c r="W2593" s="1" t="s">
        <v>22</v>
      </c>
      <c r="X2593" s="1" t="s">
        <v>22</v>
      </c>
      <c r="Y2593" s="1" t="s">
        <v>26</v>
      </c>
    </row>
    <row r="2594" spans="1:25" x14ac:dyDescent="0.25">
      <c r="A2594" s="1" t="s">
        <v>222</v>
      </c>
      <c r="B2594" s="2">
        <v>42771</v>
      </c>
      <c r="C2594">
        <v>30.2</v>
      </c>
      <c r="D2594">
        <v>52.1</v>
      </c>
      <c r="E2594">
        <v>39.700000000000003</v>
      </c>
      <c r="F2594">
        <v>17.5</v>
      </c>
      <c r="G2594">
        <v>41.01</v>
      </c>
      <c r="I2594">
        <v>12.8</v>
      </c>
      <c r="K2594">
        <v>213.13</v>
      </c>
      <c r="L2594">
        <v>21.5</v>
      </c>
      <c r="M2594">
        <v>0</v>
      </c>
      <c r="N2594">
        <v>0</v>
      </c>
      <c r="O2594" s="1" t="s">
        <v>22</v>
      </c>
      <c r="P2594">
        <v>10</v>
      </c>
      <c r="Q2594">
        <v>63.6</v>
      </c>
      <c r="R2594">
        <v>1017.4</v>
      </c>
      <c r="S2594" s="1" t="s">
        <v>22</v>
      </c>
      <c r="T2594">
        <v>38.969720000000002</v>
      </c>
      <c r="U2594">
        <v>-77.385189999999994</v>
      </c>
      <c r="V2594" s="1" t="s">
        <v>222</v>
      </c>
      <c r="W2594" s="1" t="s">
        <v>22</v>
      </c>
      <c r="X2594" s="1" t="s">
        <v>22</v>
      </c>
      <c r="Y2594" s="1" t="s">
        <v>26</v>
      </c>
    </row>
    <row r="2595" spans="1:25" x14ac:dyDescent="0.25">
      <c r="A2595" s="1" t="s">
        <v>222</v>
      </c>
      <c r="B2595" s="2">
        <v>42772</v>
      </c>
      <c r="C2595">
        <v>28</v>
      </c>
      <c r="D2595">
        <v>62</v>
      </c>
      <c r="E2595">
        <v>45.5</v>
      </c>
      <c r="F2595">
        <v>29.2</v>
      </c>
      <c r="G2595">
        <v>56.81</v>
      </c>
      <c r="I2595">
        <v>10.3</v>
      </c>
      <c r="K2595">
        <v>205.12</v>
      </c>
      <c r="L2595">
        <v>32.5</v>
      </c>
      <c r="M2595">
        <v>0</v>
      </c>
      <c r="N2595">
        <v>0</v>
      </c>
      <c r="O2595" s="1" t="s">
        <v>22</v>
      </c>
      <c r="P2595">
        <v>10</v>
      </c>
      <c r="Q2595">
        <v>40.1</v>
      </c>
      <c r="R2595">
        <v>1018.4</v>
      </c>
      <c r="S2595" s="1" t="s">
        <v>22</v>
      </c>
      <c r="T2595">
        <v>38.969720000000002</v>
      </c>
      <c r="U2595">
        <v>-77.385189999999994</v>
      </c>
      <c r="V2595" s="1" t="s">
        <v>222</v>
      </c>
      <c r="W2595" s="1" t="s">
        <v>22</v>
      </c>
      <c r="X2595" s="1" t="s">
        <v>22</v>
      </c>
      <c r="Y2595" s="1" t="s">
        <v>26</v>
      </c>
    </row>
    <row r="2596" spans="1:25" x14ac:dyDescent="0.25">
      <c r="A2596" s="1" t="s">
        <v>222</v>
      </c>
      <c r="B2596" s="2">
        <v>42773</v>
      </c>
      <c r="C2596">
        <v>50.9</v>
      </c>
      <c r="D2596">
        <v>71.900000000000006</v>
      </c>
      <c r="E2596">
        <v>60.8</v>
      </c>
      <c r="F2596">
        <v>42.7</v>
      </c>
      <c r="G2596">
        <v>51.46</v>
      </c>
      <c r="I2596">
        <v>20.399999999999999</v>
      </c>
      <c r="J2596">
        <v>34.4</v>
      </c>
      <c r="K2596">
        <v>193.62</v>
      </c>
      <c r="M2596">
        <v>0</v>
      </c>
      <c r="N2596">
        <v>0</v>
      </c>
      <c r="O2596" s="1" t="s">
        <v>22</v>
      </c>
      <c r="P2596">
        <v>10</v>
      </c>
      <c r="Q2596">
        <v>87.2</v>
      </c>
      <c r="R2596">
        <v>1007.7</v>
      </c>
      <c r="S2596" s="1" t="s">
        <v>67</v>
      </c>
      <c r="T2596">
        <v>38.969720000000002</v>
      </c>
      <c r="U2596">
        <v>-77.385189999999994</v>
      </c>
      <c r="V2596" s="1" t="s">
        <v>222</v>
      </c>
      <c r="W2596" s="1" t="s">
        <v>22</v>
      </c>
      <c r="X2596" s="1" t="s">
        <v>22</v>
      </c>
      <c r="Y2596" s="1" t="s">
        <v>23</v>
      </c>
    </row>
    <row r="2597" spans="1:25" x14ac:dyDescent="0.25">
      <c r="A2597" s="1" t="s">
        <v>222</v>
      </c>
      <c r="B2597" s="2">
        <v>42774</v>
      </c>
      <c r="C2597">
        <v>52.9</v>
      </c>
      <c r="D2597">
        <v>69.099999999999994</v>
      </c>
      <c r="E2597">
        <v>60.7</v>
      </c>
      <c r="F2597">
        <v>45.5</v>
      </c>
      <c r="G2597">
        <v>58.23</v>
      </c>
      <c r="I2597">
        <v>16.600000000000001</v>
      </c>
      <c r="K2597">
        <v>185</v>
      </c>
      <c r="M2597">
        <v>0</v>
      </c>
      <c r="N2597">
        <v>0</v>
      </c>
      <c r="O2597" s="1" t="s">
        <v>22</v>
      </c>
      <c r="P2597">
        <v>10</v>
      </c>
      <c r="Q2597">
        <v>83.7</v>
      </c>
      <c r="R2597">
        <v>1003.4</v>
      </c>
      <c r="S2597" s="1" t="s">
        <v>22</v>
      </c>
      <c r="T2597">
        <v>38.969720000000002</v>
      </c>
      <c r="U2597">
        <v>-77.385189999999994</v>
      </c>
      <c r="V2597" s="1" t="s">
        <v>222</v>
      </c>
      <c r="W2597" s="1" t="s">
        <v>22</v>
      </c>
      <c r="X2597" s="1" t="s">
        <v>22</v>
      </c>
      <c r="Y2597" s="1" t="s">
        <v>23</v>
      </c>
    </row>
    <row r="2598" spans="1:25" x14ac:dyDescent="0.25">
      <c r="A2598" s="1" t="s">
        <v>222</v>
      </c>
      <c r="B2598" s="2">
        <v>42775</v>
      </c>
      <c r="C2598">
        <v>23.3</v>
      </c>
      <c r="D2598">
        <v>51.9</v>
      </c>
      <c r="E2598">
        <v>34.6</v>
      </c>
      <c r="F2598">
        <v>23.5</v>
      </c>
      <c r="G2598">
        <v>64.819999999999993</v>
      </c>
      <c r="I2598">
        <v>30.9</v>
      </c>
      <c r="J2598">
        <v>50.6</v>
      </c>
      <c r="K2598">
        <v>285.67</v>
      </c>
      <c r="L2598">
        <v>8.5</v>
      </c>
      <c r="M2598">
        <v>0.2</v>
      </c>
      <c r="N2598">
        <v>20.83</v>
      </c>
      <c r="O2598" s="1" t="s">
        <v>22</v>
      </c>
      <c r="P2598">
        <v>8.8000000000000007</v>
      </c>
      <c r="Q2598">
        <v>86.6</v>
      </c>
      <c r="R2598">
        <v>1009.8</v>
      </c>
      <c r="S2598" s="1" t="s">
        <v>461</v>
      </c>
      <c r="T2598">
        <v>38.969720000000002</v>
      </c>
      <c r="U2598">
        <v>-77.385189999999994</v>
      </c>
      <c r="V2598" s="1" t="s">
        <v>222</v>
      </c>
      <c r="W2598" s="1" t="s">
        <v>22</v>
      </c>
      <c r="X2598" s="1" t="s">
        <v>22</v>
      </c>
      <c r="Y2598" s="1" t="s">
        <v>24</v>
      </c>
    </row>
    <row r="2599" spans="1:25" x14ac:dyDescent="0.25">
      <c r="A2599" s="1" t="s">
        <v>222</v>
      </c>
      <c r="B2599" s="2">
        <v>42776</v>
      </c>
      <c r="C2599">
        <v>21.2</v>
      </c>
      <c r="D2599">
        <v>35</v>
      </c>
      <c r="E2599">
        <v>28.6</v>
      </c>
      <c r="F2599">
        <v>7.8</v>
      </c>
      <c r="G2599">
        <v>42.17</v>
      </c>
      <c r="I2599">
        <v>17.600000000000001</v>
      </c>
      <c r="K2599">
        <v>245.71</v>
      </c>
      <c r="L2599">
        <v>7.3</v>
      </c>
      <c r="M2599">
        <v>0</v>
      </c>
      <c r="N2599">
        <v>0</v>
      </c>
      <c r="O2599" s="1" t="s">
        <v>22</v>
      </c>
      <c r="P2599">
        <v>10</v>
      </c>
      <c r="Q2599">
        <v>70.8</v>
      </c>
      <c r="R2599">
        <v>1025.5999999999999</v>
      </c>
      <c r="S2599" s="1" t="s">
        <v>22</v>
      </c>
      <c r="T2599">
        <v>38.969720000000002</v>
      </c>
      <c r="U2599">
        <v>-77.385189999999994</v>
      </c>
      <c r="V2599" s="1" t="s">
        <v>222</v>
      </c>
      <c r="W2599" s="1" t="s">
        <v>22</v>
      </c>
      <c r="X2599" s="1" t="s">
        <v>22</v>
      </c>
      <c r="Y2599" s="1" t="s">
        <v>26</v>
      </c>
    </row>
    <row r="2600" spans="1:25" x14ac:dyDescent="0.25">
      <c r="A2600" s="1" t="s">
        <v>222</v>
      </c>
      <c r="B2600" s="2">
        <v>42777</v>
      </c>
      <c r="C2600">
        <v>32.299999999999997</v>
      </c>
      <c r="D2600">
        <v>51.4</v>
      </c>
      <c r="E2600">
        <v>42.2</v>
      </c>
      <c r="F2600">
        <v>24</v>
      </c>
      <c r="G2600">
        <v>48.88</v>
      </c>
      <c r="I2600">
        <v>10.3</v>
      </c>
      <c r="K2600">
        <v>192.12</v>
      </c>
      <c r="L2600">
        <v>25.9</v>
      </c>
      <c r="M2600">
        <v>0</v>
      </c>
      <c r="N2600">
        <v>0</v>
      </c>
      <c r="O2600" s="1" t="s">
        <v>22</v>
      </c>
      <c r="P2600">
        <v>10</v>
      </c>
      <c r="Q2600">
        <v>81.8</v>
      </c>
      <c r="R2600">
        <v>1014.8</v>
      </c>
      <c r="S2600" s="1" t="s">
        <v>22</v>
      </c>
      <c r="T2600">
        <v>38.969720000000002</v>
      </c>
      <c r="U2600">
        <v>-77.385189999999994</v>
      </c>
      <c r="V2600" s="1" t="s">
        <v>222</v>
      </c>
      <c r="W2600" s="1" t="s">
        <v>22</v>
      </c>
      <c r="X2600" s="1" t="s">
        <v>22</v>
      </c>
      <c r="Y2600" s="1" t="s">
        <v>23</v>
      </c>
    </row>
    <row r="2601" spans="1:25" x14ac:dyDescent="0.25">
      <c r="A2601" s="1" t="s">
        <v>222</v>
      </c>
      <c r="B2601" s="2">
        <v>42778</v>
      </c>
      <c r="C2601">
        <v>44</v>
      </c>
      <c r="D2601">
        <v>52.1</v>
      </c>
      <c r="E2601">
        <v>47.1</v>
      </c>
      <c r="F2601">
        <v>37.9</v>
      </c>
      <c r="G2601">
        <v>71.17</v>
      </c>
      <c r="I2601">
        <v>24.8</v>
      </c>
      <c r="J2601">
        <v>37.799999999999997</v>
      </c>
      <c r="K2601">
        <v>198.1</v>
      </c>
      <c r="L2601">
        <v>38.9</v>
      </c>
      <c r="M2601">
        <v>0.1</v>
      </c>
      <c r="N2601">
        <v>16.670000000000002</v>
      </c>
      <c r="O2601" s="1" t="s">
        <v>22</v>
      </c>
      <c r="P2601">
        <v>9.3000000000000007</v>
      </c>
      <c r="Q2601">
        <v>88.7</v>
      </c>
      <c r="R2601">
        <v>1010.1</v>
      </c>
      <c r="S2601" s="1" t="s">
        <v>118</v>
      </c>
      <c r="T2601">
        <v>38.969720000000002</v>
      </c>
      <c r="U2601">
        <v>-77.385189999999994</v>
      </c>
      <c r="V2601" s="1" t="s">
        <v>222</v>
      </c>
      <c r="W2601" s="1" t="s">
        <v>22</v>
      </c>
      <c r="X2601" s="1" t="s">
        <v>22</v>
      </c>
      <c r="Y2601" s="1" t="s">
        <v>24</v>
      </c>
    </row>
    <row r="2602" spans="1:25" x14ac:dyDescent="0.25">
      <c r="A2602" s="1" t="s">
        <v>222</v>
      </c>
      <c r="B2602" s="2">
        <v>42779</v>
      </c>
      <c r="C2602">
        <v>27.2</v>
      </c>
      <c r="D2602">
        <v>46</v>
      </c>
      <c r="E2602">
        <v>38.9</v>
      </c>
      <c r="F2602">
        <v>19</v>
      </c>
      <c r="G2602">
        <v>45.66</v>
      </c>
      <c r="I2602">
        <v>29.6</v>
      </c>
      <c r="J2602">
        <v>57.5</v>
      </c>
      <c r="K2602">
        <v>319.10000000000002</v>
      </c>
      <c r="L2602">
        <v>24.9</v>
      </c>
      <c r="M2602">
        <v>0</v>
      </c>
      <c r="N2602">
        <v>0</v>
      </c>
      <c r="O2602" s="1" t="s">
        <v>22</v>
      </c>
      <c r="P2602">
        <v>10</v>
      </c>
      <c r="Q2602">
        <v>37.5</v>
      </c>
      <c r="R2602">
        <v>1016.5</v>
      </c>
      <c r="S2602" s="1" t="s">
        <v>22</v>
      </c>
      <c r="T2602">
        <v>38.969720000000002</v>
      </c>
      <c r="U2602">
        <v>-77.385189999999994</v>
      </c>
      <c r="V2602" s="1" t="s">
        <v>222</v>
      </c>
      <c r="W2602" s="1" t="s">
        <v>22</v>
      </c>
      <c r="X2602" s="1" t="s">
        <v>22</v>
      </c>
      <c r="Y2602" s="1" t="s">
        <v>26</v>
      </c>
    </row>
    <row r="2603" spans="1:25" x14ac:dyDescent="0.25">
      <c r="A2603" s="1" t="s">
        <v>222</v>
      </c>
      <c r="B2603" s="2">
        <v>42780</v>
      </c>
      <c r="C2603">
        <v>22.2</v>
      </c>
      <c r="D2603">
        <v>45</v>
      </c>
      <c r="E2603">
        <v>35</v>
      </c>
      <c r="F2603">
        <v>23.4</v>
      </c>
      <c r="G2603">
        <v>63.76</v>
      </c>
      <c r="I2603">
        <v>11.4</v>
      </c>
      <c r="K2603">
        <v>203</v>
      </c>
      <c r="L2603">
        <v>25.6</v>
      </c>
      <c r="M2603">
        <v>0</v>
      </c>
      <c r="N2603">
        <v>0</v>
      </c>
      <c r="O2603" s="1" t="s">
        <v>22</v>
      </c>
      <c r="P2603">
        <v>10</v>
      </c>
      <c r="Q2603">
        <v>79.900000000000006</v>
      </c>
      <c r="R2603">
        <v>1013.5</v>
      </c>
      <c r="S2603" s="1" t="s">
        <v>22</v>
      </c>
      <c r="T2603">
        <v>38.969720000000002</v>
      </c>
      <c r="U2603">
        <v>-77.385189999999994</v>
      </c>
      <c r="V2603" s="1" t="s">
        <v>222</v>
      </c>
      <c r="W2603" s="1" t="s">
        <v>22</v>
      </c>
      <c r="X2603" s="1" t="s">
        <v>22</v>
      </c>
      <c r="Y2603" s="1" t="s">
        <v>23</v>
      </c>
    </row>
    <row r="2604" spans="1:25" x14ac:dyDescent="0.25">
      <c r="A2604" s="1" t="s">
        <v>222</v>
      </c>
      <c r="B2604" s="2">
        <v>42781</v>
      </c>
      <c r="C2604">
        <v>32.1</v>
      </c>
      <c r="D2604">
        <v>51.7</v>
      </c>
      <c r="E2604">
        <v>38.200000000000003</v>
      </c>
      <c r="F2604">
        <v>22.7</v>
      </c>
      <c r="G2604">
        <v>55.15</v>
      </c>
      <c r="I2604">
        <v>31</v>
      </c>
      <c r="J2604">
        <v>43.6</v>
      </c>
      <c r="K2604">
        <v>275.19</v>
      </c>
      <c r="L2604">
        <v>25.1</v>
      </c>
      <c r="M2604">
        <v>0</v>
      </c>
      <c r="N2604">
        <v>0</v>
      </c>
      <c r="O2604" s="1" t="s">
        <v>22</v>
      </c>
      <c r="P2604">
        <v>10</v>
      </c>
      <c r="Q2604">
        <v>76.5</v>
      </c>
      <c r="R2604">
        <v>1001.8</v>
      </c>
      <c r="S2604" s="1" t="s">
        <v>22</v>
      </c>
      <c r="T2604">
        <v>38.969720000000002</v>
      </c>
      <c r="U2604">
        <v>-77.385189999999994</v>
      </c>
      <c r="V2604" s="1" t="s">
        <v>222</v>
      </c>
      <c r="W2604" s="1" t="s">
        <v>22</v>
      </c>
      <c r="X2604" s="1" t="s">
        <v>22</v>
      </c>
      <c r="Y2604" s="1" t="s">
        <v>23</v>
      </c>
    </row>
    <row r="2605" spans="1:25" x14ac:dyDescent="0.25">
      <c r="A2605" s="1" t="s">
        <v>222</v>
      </c>
      <c r="B2605" s="2">
        <v>42782</v>
      </c>
      <c r="C2605">
        <v>29.2</v>
      </c>
      <c r="D2605">
        <v>37.4</v>
      </c>
      <c r="E2605">
        <v>33.5</v>
      </c>
      <c r="F2605">
        <v>14.7</v>
      </c>
      <c r="G2605">
        <v>46.33</v>
      </c>
      <c r="I2605">
        <v>28.1</v>
      </c>
      <c r="J2605">
        <v>37.799999999999997</v>
      </c>
      <c r="K2605">
        <v>305.12</v>
      </c>
      <c r="L2605">
        <v>18.7</v>
      </c>
      <c r="M2605">
        <v>0</v>
      </c>
      <c r="N2605">
        <v>0</v>
      </c>
      <c r="O2605" s="1" t="s">
        <v>22</v>
      </c>
      <c r="P2605">
        <v>10</v>
      </c>
      <c r="Q2605">
        <v>61.2</v>
      </c>
      <c r="R2605">
        <v>1009</v>
      </c>
      <c r="S2605" s="1" t="s">
        <v>60</v>
      </c>
      <c r="T2605">
        <v>38.969720000000002</v>
      </c>
      <c r="U2605">
        <v>-77.385189999999994</v>
      </c>
      <c r="V2605" s="1" t="s">
        <v>222</v>
      </c>
      <c r="W2605" s="1" t="s">
        <v>22</v>
      </c>
      <c r="X2605" s="1" t="s">
        <v>22</v>
      </c>
      <c r="Y2605" s="1" t="s">
        <v>26</v>
      </c>
    </row>
    <row r="2606" spans="1:25" x14ac:dyDescent="0.25">
      <c r="A2606" s="1" t="s">
        <v>222</v>
      </c>
      <c r="B2606" s="2">
        <v>42783</v>
      </c>
      <c r="C2606">
        <v>20.7</v>
      </c>
      <c r="D2606">
        <v>52.1</v>
      </c>
      <c r="E2606">
        <v>34.700000000000003</v>
      </c>
      <c r="F2606">
        <v>18</v>
      </c>
      <c r="G2606">
        <v>53.83</v>
      </c>
      <c r="I2606">
        <v>7.2</v>
      </c>
      <c r="K2606">
        <v>186.46</v>
      </c>
      <c r="L2606">
        <v>14.8</v>
      </c>
      <c r="M2606">
        <v>0</v>
      </c>
      <c r="N2606">
        <v>0</v>
      </c>
      <c r="O2606" s="1" t="s">
        <v>22</v>
      </c>
      <c r="P2606">
        <v>10</v>
      </c>
      <c r="Q2606">
        <v>36.4</v>
      </c>
      <c r="R2606">
        <v>1013.5</v>
      </c>
      <c r="S2606" s="1" t="s">
        <v>22</v>
      </c>
      <c r="T2606">
        <v>38.969720000000002</v>
      </c>
      <c r="U2606">
        <v>-77.385189999999994</v>
      </c>
      <c r="V2606" s="1" t="s">
        <v>222</v>
      </c>
      <c r="W2606" s="1" t="s">
        <v>22</v>
      </c>
      <c r="X2606" s="1" t="s">
        <v>22</v>
      </c>
      <c r="Y2606" s="1" t="s">
        <v>26</v>
      </c>
    </row>
    <row r="2607" spans="1:25" x14ac:dyDescent="0.25">
      <c r="A2607" s="1" t="s">
        <v>222</v>
      </c>
      <c r="B2607" s="2">
        <v>42784</v>
      </c>
      <c r="C2607">
        <v>26.6</v>
      </c>
      <c r="D2607">
        <v>72</v>
      </c>
      <c r="E2607">
        <v>48.5</v>
      </c>
      <c r="F2607">
        <v>27.1</v>
      </c>
      <c r="G2607">
        <v>49.37</v>
      </c>
      <c r="I2607">
        <v>14.5</v>
      </c>
      <c r="K2607">
        <v>199.25</v>
      </c>
      <c r="L2607">
        <v>22.7</v>
      </c>
      <c r="M2607">
        <v>0</v>
      </c>
      <c r="N2607">
        <v>0</v>
      </c>
      <c r="O2607" s="1" t="s">
        <v>22</v>
      </c>
      <c r="P2607">
        <v>10</v>
      </c>
      <c r="Q2607">
        <v>53.1</v>
      </c>
      <c r="R2607">
        <v>1010.2</v>
      </c>
      <c r="S2607" s="1" t="s">
        <v>22</v>
      </c>
      <c r="T2607">
        <v>38.969720000000002</v>
      </c>
      <c r="U2607">
        <v>-77.385189999999994</v>
      </c>
      <c r="V2607" s="1" t="s">
        <v>222</v>
      </c>
      <c r="W2607" s="1" t="s">
        <v>22</v>
      </c>
      <c r="X2607" s="1" t="s">
        <v>22</v>
      </c>
      <c r="Y2607" s="1" t="s">
        <v>26</v>
      </c>
    </row>
    <row r="2608" spans="1:25" x14ac:dyDescent="0.25">
      <c r="A2608" s="1" t="s">
        <v>222</v>
      </c>
      <c r="B2608" s="2">
        <v>42785</v>
      </c>
      <c r="C2608">
        <v>52.1</v>
      </c>
      <c r="D2608">
        <v>68.099999999999994</v>
      </c>
      <c r="E2608">
        <v>58.9</v>
      </c>
      <c r="F2608">
        <v>41.5</v>
      </c>
      <c r="G2608">
        <v>53.72</v>
      </c>
      <c r="I2608">
        <v>19.3</v>
      </c>
      <c r="J2608">
        <v>29.8</v>
      </c>
      <c r="K2608">
        <v>290</v>
      </c>
      <c r="M2608">
        <v>0</v>
      </c>
      <c r="N2608">
        <v>0</v>
      </c>
      <c r="O2608" s="1" t="s">
        <v>22</v>
      </c>
      <c r="P2608">
        <v>10</v>
      </c>
      <c r="Q2608">
        <v>53.2</v>
      </c>
      <c r="R2608">
        <v>1012.8</v>
      </c>
      <c r="S2608" s="1" t="s">
        <v>67</v>
      </c>
      <c r="T2608">
        <v>38.969720000000002</v>
      </c>
      <c r="U2608">
        <v>-77.385189999999994</v>
      </c>
      <c r="V2608" s="1" t="s">
        <v>222</v>
      </c>
      <c r="W2608" s="1" t="s">
        <v>22</v>
      </c>
      <c r="X2608" s="1" t="s">
        <v>22</v>
      </c>
      <c r="Y2608" s="1" t="s">
        <v>26</v>
      </c>
    </row>
    <row r="2609" spans="1:25" x14ac:dyDescent="0.25">
      <c r="A2609" s="1" t="s">
        <v>222</v>
      </c>
      <c r="B2609" s="2">
        <v>42786</v>
      </c>
      <c r="C2609">
        <v>45</v>
      </c>
      <c r="D2609">
        <v>64.2</v>
      </c>
      <c r="E2609">
        <v>54.3</v>
      </c>
      <c r="F2609">
        <v>36.299999999999997</v>
      </c>
      <c r="G2609">
        <v>53.21</v>
      </c>
      <c r="I2609">
        <v>16.100000000000001</v>
      </c>
      <c r="K2609">
        <v>233.7</v>
      </c>
      <c r="L2609">
        <v>41.9</v>
      </c>
      <c r="M2609">
        <v>0</v>
      </c>
      <c r="N2609">
        <v>0</v>
      </c>
      <c r="O2609" s="1" t="s">
        <v>22</v>
      </c>
      <c r="P2609">
        <v>10</v>
      </c>
      <c r="Q2609">
        <v>34.700000000000003</v>
      </c>
      <c r="R2609">
        <v>1022.4</v>
      </c>
      <c r="S2609" s="1" t="s">
        <v>22</v>
      </c>
      <c r="T2609">
        <v>38.969720000000002</v>
      </c>
      <c r="U2609">
        <v>-77.385189999999994</v>
      </c>
      <c r="V2609" s="1" t="s">
        <v>222</v>
      </c>
      <c r="W2609" s="1" t="s">
        <v>22</v>
      </c>
      <c r="X2609" s="1" t="s">
        <v>22</v>
      </c>
      <c r="Y2609" s="1" t="s">
        <v>26</v>
      </c>
    </row>
    <row r="2610" spans="1:25" x14ac:dyDescent="0.25">
      <c r="A2610" s="1" t="s">
        <v>222</v>
      </c>
      <c r="B2610" s="2">
        <v>42787</v>
      </c>
      <c r="C2610">
        <v>35.799999999999997</v>
      </c>
      <c r="D2610">
        <v>57.2</v>
      </c>
      <c r="E2610">
        <v>46.3</v>
      </c>
      <c r="F2610">
        <v>29.1</v>
      </c>
      <c r="G2610">
        <v>52</v>
      </c>
      <c r="I2610">
        <v>12.6</v>
      </c>
      <c r="K2610">
        <v>141.26</v>
      </c>
      <c r="L2610">
        <v>36.700000000000003</v>
      </c>
      <c r="M2610">
        <v>0</v>
      </c>
      <c r="N2610">
        <v>0</v>
      </c>
      <c r="O2610" s="1" t="s">
        <v>22</v>
      </c>
      <c r="P2610">
        <v>10</v>
      </c>
      <c r="Q2610">
        <v>83.1</v>
      </c>
      <c r="R2610">
        <v>1024.2</v>
      </c>
      <c r="S2610" s="1" t="s">
        <v>22</v>
      </c>
      <c r="T2610">
        <v>38.969720000000002</v>
      </c>
      <c r="U2610">
        <v>-77.385189999999994</v>
      </c>
      <c r="V2610" s="1" t="s">
        <v>222</v>
      </c>
      <c r="W2610" s="1" t="s">
        <v>22</v>
      </c>
      <c r="X2610" s="1" t="s">
        <v>22</v>
      </c>
      <c r="Y2610" s="1" t="s">
        <v>23</v>
      </c>
    </row>
    <row r="2611" spans="1:25" x14ac:dyDescent="0.25">
      <c r="A2611" s="1" t="s">
        <v>222</v>
      </c>
      <c r="B2611" s="2">
        <v>42788</v>
      </c>
      <c r="C2611">
        <v>45</v>
      </c>
      <c r="D2611">
        <v>64.2</v>
      </c>
      <c r="E2611">
        <v>52.9</v>
      </c>
      <c r="F2611">
        <v>42.5</v>
      </c>
      <c r="G2611">
        <v>68.459999999999994</v>
      </c>
      <c r="I2611">
        <v>8.1</v>
      </c>
      <c r="K2611">
        <v>169.95</v>
      </c>
      <c r="L2611">
        <v>41.9</v>
      </c>
      <c r="M2611">
        <v>0</v>
      </c>
      <c r="N2611">
        <v>0</v>
      </c>
      <c r="O2611" s="1" t="s">
        <v>22</v>
      </c>
      <c r="P2611">
        <v>10</v>
      </c>
      <c r="Q2611">
        <v>86.8</v>
      </c>
      <c r="R2611">
        <v>1015</v>
      </c>
      <c r="S2611" s="1" t="s">
        <v>22</v>
      </c>
      <c r="T2611">
        <v>38.969720000000002</v>
      </c>
      <c r="U2611">
        <v>-77.385189999999994</v>
      </c>
      <c r="V2611" s="1" t="s">
        <v>222</v>
      </c>
      <c r="W2611" s="1" t="s">
        <v>22</v>
      </c>
      <c r="X2611" s="1" t="s">
        <v>22</v>
      </c>
      <c r="Y2611" s="1" t="s">
        <v>23</v>
      </c>
    </row>
    <row r="2612" spans="1:25" x14ac:dyDescent="0.25">
      <c r="A2612" s="1" t="s">
        <v>222</v>
      </c>
      <c r="B2612" s="2">
        <v>42789</v>
      </c>
      <c r="C2612">
        <v>51.5</v>
      </c>
      <c r="D2612">
        <v>77.099999999999994</v>
      </c>
      <c r="E2612">
        <v>63.1</v>
      </c>
      <c r="F2612">
        <v>51.2</v>
      </c>
      <c r="G2612">
        <v>68.67</v>
      </c>
      <c r="I2612">
        <v>15</v>
      </c>
      <c r="K2612">
        <v>189.57</v>
      </c>
      <c r="M2612">
        <v>0</v>
      </c>
      <c r="N2612">
        <v>0</v>
      </c>
      <c r="O2612" s="1" t="s">
        <v>22</v>
      </c>
      <c r="P2612">
        <v>9.5</v>
      </c>
      <c r="Q2612">
        <v>61.2</v>
      </c>
      <c r="R2612">
        <v>1011.1</v>
      </c>
      <c r="S2612" s="1" t="s">
        <v>77</v>
      </c>
      <c r="T2612">
        <v>38.969720000000002</v>
      </c>
      <c r="U2612">
        <v>-77.385189999999994</v>
      </c>
      <c r="V2612" s="1" t="s">
        <v>222</v>
      </c>
      <c r="W2612" s="1" t="s">
        <v>22</v>
      </c>
      <c r="X2612" s="1" t="s">
        <v>22</v>
      </c>
      <c r="Y2612" s="1" t="s">
        <v>26</v>
      </c>
    </row>
    <row r="2613" spans="1:25" x14ac:dyDescent="0.25">
      <c r="A2613" s="1" t="s">
        <v>222</v>
      </c>
      <c r="B2613" s="2">
        <v>42790</v>
      </c>
      <c r="C2613">
        <v>53.9</v>
      </c>
      <c r="D2613">
        <v>76</v>
      </c>
      <c r="E2613">
        <v>65.099999999999994</v>
      </c>
      <c r="F2613">
        <v>51.7</v>
      </c>
      <c r="G2613">
        <v>64.150000000000006</v>
      </c>
      <c r="I2613">
        <v>13.9</v>
      </c>
      <c r="K2613">
        <v>171.25</v>
      </c>
      <c r="M2613">
        <v>0</v>
      </c>
      <c r="N2613">
        <v>0</v>
      </c>
      <c r="O2613" s="1" t="s">
        <v>22</v>
      </c>
      <c r="P2613">
        <v>10</v>
      </c>
      <c r="Q2613">
        <v>52.5</v>
      </c>
      <c r="R2613">
        <v>1010.7</v>
      </c>
      <c r="S2613" s="1" t="s">
        <v>22</v>
      </c>
      <c r="T2613">
        <v>38.969720000000002</v>
      </c>
      <c r="U2613">
        <v>-77.385189999999994</v>
      </c>
      <c r="V2613" s="1" t="s">
        <v>222</v>
      </c>
      <c r="W2613" s="1" t="s">
        <v>22</v>
      </c>
      <c r="X2613" s="1" t="s">
        <v>22</v>
      </c>
      <c r="Y2613" s="1" t="s">
        <v>26</v>
      </c>
    </row>
    <row r="2614" spans="1:25" x14ac:dyDescent="0.25">
      <c r="A2614" s="1" t="s">
        <v>222</v>
      </c>
      <c r="B2614" s="2">
        <v>42791</v>
      </c>
      <c r="C2614">
        <v>42.2</v>
      </c>
      <c r="D2614">
        <v>74</v>
      </c>
      <c r="E2614">
        <v>59.4</v>
      </c>
      <c r="F2614">
        <v>47.9</v>
      </c>
      <c r="G2614">
        <v>67.77</v>
      </c>
      <c r="I2614">
        <v>25.3</v>
      </c>
      <c r="J2614">
        <v>41.4</v>
      </c>
      <c r="K2614">
        <v>225</v>
      </c>
      <c r="L2614">
        <v>32.299999999999997</v>
      </c>
      <c r="M2614">
        <v>0.1</v>
      </c>
      <c r="N2614">
        <v>4.17</v>
      </c>
      <c r="O2614" s="1" t="s">
        <v>22</v>
      </c>
      <c r="P2614">
        <v>10</v>
      </c>
      <c r="Q2614">
        <v>74</v>
      </c>
      <c r="R2614">
        <v>1003.9</v>
      </c>
      <c r="S2614" s="1" t="s">
        <v>150</v>
      </c>
      <c r="T2614">
        <v>38.969720000000002</v>
      </c>
      <c r="U2614">
        <v>-77.385189999999994</v>
      </c>
      <c r="V2614" s="1" t="s">
        <v>222</v>
      </c>
      <c r="W2614" s="1" t="s">
        <v>22</v>
      </c>
      <c r="X2614" s="1" t="s">
        <v>22</v>
      </c>
      <c r="Y2614" s="1" t="s">
        <v>25</v>
      </c>
    </row>
    <row r="2615" spans="1:25" x14ac:dyDescent="0.25">
      <c r="A2615" s="1" t="s">
        <v>222</v>
      </c>
      <c r="B2615" s="2">
        <v>42792</v>
      </c>
      <c r="C2615">
        <v>29.4</v>
      </c>
      <c r="D2615">
        <v>47.8</v>
      </c>
      <c r="E2615">
        <v>38.700000000000003</v>
      </c>
      <c r="F2615">
        <v>17.899999999999999</v>
      </c>
      <c r="G2615">
        <v>44.08</v>
      </c>
      <c r="I2615">
        <v>20.8</v>
      </c>
      <c r="J2615">
        <v>35.6</v>
      </c>
      <c r="K2615">
        <v>297</v>
      </c>
      <c r="L2615">
        <v>22.8</v>
      </c>
      <c r="M2615">
        <v>0</v>
      </c>
      <c r="N2615">
        <v>0</v>
      </c>
      <c r="O2615" s="1" t="s">
        <v>22</v>
      </c>
      <c r="P2615">
        <v>10</v>
      </c>
      <c r="Q2615">
        <v>45.5</v>
      </c>
      <c r="R2615">
        <v>1019.6</v>
      </c>
      <c r="S2615" s="1" t="s">
        <v>22</v>
      </c>
      <c r="T2615">
        <v>38.969720000000002</v>
      </c>
      <c r="U2615">
        <v>-77.385189999999994</v>
      </c>
      <c r="V2615" s="1" t="s">
        <v>222</v>
      </c>
      <c r="W2615" s="1" t="s">
        <v>22</v>
      </c>
      <c r="X2615" s="1" t="s">
        <v>22</v>
      </c>
      <c r="Y2615" s="1" t="s">
        <v>26</v>
      </c>
    </row>
    <row r="2616" spans="1:25" x14ac:dyDescent="0.25">
      <c r="A2616" s="1" t="s">
        <v>222</v>
      </c>
      <c r="B2616" s="2">
        <v>42793</v>
      </c>
      <c r="C2616">
        <v>25.2</v>
      </c>
      <c r="D2616">
        <v>53.9</v>
      </c>
      <c r="E2616">
        <v>41.6</v>
      </c>
      <c r="F2616">
        <v>23.7</v>
      </c>
      <c r="G2616">
        <v>53.34</v>
      </c>
      <c r="I2616">
        <v>12.8</v>
      </c>
      <c r="K2616">
        <v>169.38</v>
      </c>
      <c r="L2616">
        <v>21.1</v>
      </c>
      <c r="M2616">
        <v>0</v>
      </c>
      <c r="N2616">
        <v>0</v>
      </c>
      <c r="O2616" s="1" t="s">
        <v>22</v>
      </c>
      <c r="P2616">
        <v>10</v>
      </c>
      <c r="Q2616">
        <v>75.900000000000006</v>
      </c>
      <c r="R2616">
        <v>1028.5</v>
      </c>
      <c r="S2616" s="1" t="s">
        <v>22</v>
      </c>
      <c r="T2616">
        <v>38.969720000000002</v>
      </c>
      <c r="U2616">
        <v>-77.385189999999994</v>
      </c>
      <c r="V2616" s="1" t="s">
        <v>222</v>
      </c>
      <c r="W2616" s="1" t="s">
        <v>22</v>
      </c>
      <c r="X2616" s="1" t="s">
        <v>22</v>
      </c>
      <c r="Y2616" s="1" t="s">
        <v>23</v>
      </c>
    </row>
    <row r="2617" spans="1:25" x14ac:dyDescent="0.25">
      <c r="A2617" s="1" t="s">
        <v>222</v>
      </c>
      <c r="B2617" s="2">
        <v>42794</v>
      </c>
      <c r="C2617">
        <v>37.700000000000003</v>
      </c>
      <c r="D2617">
        <v>67</v>
      </c>
      <c r="E2617">
        <v>52.1</v>
      </c>
      <c r="F2617">
        <v>41</v>
      </c>
      <c r="G2617">
        <v>69.06</v>
      </c>
      <c r="I2617">
        <v>9.1999999999999993</v>
      </c>
      <c r="K2617">
        <v>178.67</v>
      </c>
      <c r="L2617">
        <v>35.4</v>
      </c>
      <c r="M2617">
        <v>0.3</v>
      </c>
      <c r="N2617">
        <v>25</v>
      </c>
      <c r="O2617" s="1" t="s">
        <v>22</v>
      </c>
      <c r="P2617">
        <v>8.9</v>
      </c>
      <c r="Q2617">
        <v>78.400000000000006</v>
      </c>
      <c r="R2617">
        <v>1023.3</v>
      </c>
      <c r="S2617" s="1" t="s">
        <v>68</v>
      </c>
      <c r="T2617">
        <v>38.969720000000002</v>
      </c>
      <c r="U2617">
        <v>-77.385189999999994</v>
      </c>
      <c r="V2617" s="1" t="s">
        <v>222</v>
      </c>
      <c r="W2617" s="1" t="s">
        <v>22</v>
      </c>
      <c r="X2617" s="1" t="s">
        <v>22</v>
      </c>
      <c r="Y2617" s="1" t="s">
        <v>24</v>
      </c>
    </row>
    <row r="2618" spans="1:25" x14ac:dyDescent="0.25">
      <c r="A2618" s="1" t="s">
        <v>222</v>
      </c>
      <c r="B2618" s="2">
        <v>42795</v>
      </c>
      <c r="C2618">
        <v>53</v>
      </c>
      <c r="D2618">
        <v>73.2</v>
      </c>
      <c r="E2618">
        <v>61.7</v>
      </c>
      <c r="F2618">
        <v>53</v>
      </c>
      <c r="G2618">
        <v>75.760000000000005</v>
      </c>
      <c r="I2618">
        <v>28.9</v>
      </c>
      <c r="J2618">
        <v>47.2</v>
      </c>
      <c r="K2618">
        <v>202.17</v>
      </c>
      <c r="M2618">
        <v>0</v>
      </c>
      <c r="N2618">
        <v>12.5</v>
      </c>
      <c r="O2618" s="1" t="s">
        <v>22</v>
      </c>
      <c r="P2618">
        <v>8.1999999999999993</v>
      </c>
      <c r="Q2618">
        <v>92.1</v>
      </c>
      <c r="R2618">
        <v>1006.3</v>
      </c>
      <c r="S2618" s="1" t="s">
        <v>62</v>
      </c>
      <c r="T2618">
        <v>38.969720000000002</v>
      </c>
      <c r="U2618">
        <v>-77.385189999999994</v>
      </c>
      <c r="V2618" s="1" t="s">
        <v>222</v>
      </c>
      <c r="W2618" s="1" t="s">
        <v>22</v>
      </c>
      <c r="X2618" s="1" t="s">
        <v>22</v>
      </c>
      <c r="Y2618" s="1" t="s">
        <v>23</v>
      </c>
    </row>
    <row r="2619" spans="1:25" x14ac:dyDescent="0.25">
      <c r="A2619" s="1" t="s">
        <v>222</v>
      </c>
      <c r="B2619" s="2">
        <v>42796</v>
      </c>
      <c r="C2619">
        <v>37</v>
      </c>
      <c r="D2619">
        <v>59.1</v>
      </c>
      <c r="E2619">
        <v>45.8</v>
      </c>
      <c r="F2619">
        <v>23.4</v>
      </c>
      <c r="G2619">
        <v>41.81</v>
      </c>
      <c r="I2619">
        <v>32.200000000000003</v>
      </c>
      <c r="J2619">
        <v>44.7</v>
      </c>
      <c r="K2619">
        <v>291.67</v>
      </c>
      <c r="L2619">
        <v>30.9</v>
      </c>
      <c r="M2619">
        <v>0</v>
      </c>
      <c r="N2619">
        <v>0</v>
      </c>
      <c r="O2619" s="1" t="s">
        <v>22</v>
      </c>
      <c r="P2619">
        <v>10</v>
      </c>
      <c r="Q2619">
        <v>59</v>
      </c>
      <c r="R2619">
        <v>1014.5</v>
      </c>
      <c r="S2619" s="1" t="s">
        <v>22</v>
      </c>
      <c r="T2619">
        <v>38.969720000000002</v>
      </c>
      <c r="U2619">
        <v>-77.385189999999994</v>
      </c>
      <c r="V2619" s="1" t="s">
        <v>222</v>
      </c>
      <c r="W2619" s="1" t="s">
        <v>22</v>
      </c>
      <c r="X2619" s="1" t="s">
        <v>22</v>
      </c>
      <c r="Y2619" s="1" t="s">
        <v>26</v>
      </c>
    </row>
    <row r="2620" spans="1:25" x14ac:dyDescent="0.25">
      <c r="A2620" s="1" t="s">
        <v>222</v>
      </c>
      <c r="B2620" s="2">
        <v>42797</v>
      </c>
      <c r="C2620">
        <v>29.2</v>
      </c>
      <c r="D2620">
        <v>40.200000000000003</v>
      </c>
      <c r="E2620">
        <v>34.700000000000003</v>
      </c>
      <c r="F2620">
        <v>18</v>
      </c>
      <c r="G2620">
        <v>52.78</v>
      </c>
      <c r="I2620">
        <v>26.4</v>
      </c>
      <c r="J2620">
        <v>39.1</v>
      </c>
      <c r="K2620">
        <v>296.36</v>
      </c>
      <c r="L2620">
        <v>17.5</v>
      </c>
      <c r="M2620">
        <v>0</v>
      </c>
      <c r="N2620">
        <v>0</v>
      </c>
      <c r="O2620" s="1" t="s">
        <v>22</v>
      </c>
      <c r="P2620">
        <v>9.6999999999999993</v>
      </c>
      <c r="Q2620">
        <v>69</v>
      </c>
      <c r="R2620">
        <v>1027.7</v>
      </c>
      <c r="S2620" s="1" t="s">
        <v>423</v>
      </c>
      <c r="T2620">
        <v>38.969720000000002</v>
      </c>
      <c r="U2620">
        <v>-77.385189999999994</v>
      </c>
      <c r="V2620" s="1" t="s">
        <v>222</v>
      </c>
      <c r="W2620" s="1" t="s">
        <v>22</v>
      </c>
      <c r="X2620" s="1" t="s">
        <v>22</v>
      </c>
      <c r="Y2620" s="1" t="s">
        <v>26</v>
      </c>
    </row>
    <row r="2621" spans="1:25" x14ac:dyDescent="0.25">
      <c r="A2621" s="1" t="s">
        <v>222</v>
      </c>
      <c r="B2621" s="2">
        <v>42798</v>
      </c>
      <c r="C2621">
        <v>19.7</v>
      </c>
      <c r="D2621">
        <v>41.1</v>
      </c>
      <c r="E2621">
        <v>31.4</v>
      </c>
      <c r="F2621">
        <v>8.9</v>
      </c>
      <c r="G2621">
        <v>41.49</v>
      </c>
      <c r="I2621">
        <v>19.7</v>
      </c>
      <c r="J2621">
        <v>33.299999999999997</v>
      </c>
      <c r="K2621">
        <v>259.05</v>
      </c>
      <c r="L2621">
        <v>13.3</v>
      </c>
      <c r="M2621">
        <v>0</v>
      </c>
      <c r="N2621">
        <v>0</v>
      </c>
      <c r="O2621" s="1" t="s">
        <v>22</v>
      </c>
      <c r="P2621">
        <v>10</v>
      </c>
      <c r="Q2621">
        <v>16.5</v>
      </c>
      <c r="R2621">
        <v>1035.4000000000001</v>
      </c>
      <c r="S2621" s="1" t="s">
        <v>22</v>
      </c>
      <c r="T2621">
        <v>38.969720000000002</v>
      </c>
      <c r="U2621">
        <v>-77.385189999999994</v>
      </c>
      <c r="V2621" s="1" t="s">
        <v>222</v>
      </c>
      <c r="W2621" s="1" t="s">
        <v>22</v>
      </c>
      <c r="X2621" s="1" t="s">
        <v>22</v>
      </c>
      <c r="Y2621" s="1" t="s">
        <v>28</v>
      </c>
    </row>
    <row r="2622" spans="1:25" x14ac:dyDescent="0.25">
      <c r="A2622" s="1" t="s">
        <v>222</v>
      </c>
      <c r="B2622" s="2">
        <v>42799</v>
      </c>
      <c r="C2622">
        <v>20.2</v>
      </c>
      <c r="D2622">
        <v>38.4</v>
      </c>
      <c r="E2622">
        <v>28.9</v>
      </c>
      <c r="F2622">
        <v>2</v>
      </c>
      <c r="G2622">
        <v>33.6</v>
      </c>
      <c r="I2622">
        <v>9.1999999999999993</v>
      </c>
      <c r="K2622">
        <v>168.24</v>
      </c>
      <c r="L2622">
        <v>11.3</v>
      </c>
      <c r="M2622">
        <v>0</v>
      </c>
      <c r="N2622">
        <v>0</v>
      </c>
      <c r="O2622" s="1" t="s">
        <v>22</v>
      </c>
      <c r="P2622">
        <v>10</v>
      </c>
      <c r="Q2622">
        <v>21.6</v>
      </c>
      <c r="R2622">
        <v>1037.5999999999999</v>
      </c>
      <c r="S2622" s="1" t="s">
        <v>22</v>
      </c>
      <c r="T2622">
        <v>38.969720000000002</v>
      </c>
      <c r="U2622">
        <v>-77.385189999999994</v>
      </c>
      <c r="V2622" s="1" t="s">
        <v>222</v>
      </c>
      <c r="W2622" s="1" t="s">
        <v>22</v>
      </c>
      <c r="X2622" s="1" t="s">
        <v>22</v>
      </c>
      <c r="Y2622" s="1" t="s">
        <v>28</v>
      </c>
    </row>
    <row r="2623" spans="1:25" x14ac:dyDescent="0.25">
      <c r="A2623" s="1" t="s">
        <v>222</v>
      </c>
      <c r="B2623" s="2">
        <v>42800</v>
      </c>
      <c r="C2623">
        <v>24.8</v>
      </c>
      <c r="D2623">
        <v>53</v>
      </c>
      <c r="E2623">
        <v>40</v>
      </c>
      <c r="F2623">
        <v>23</v>
      </c>
      <c r="G2623">
        <v>51.71</v>
      </c>
      <c r="I2623">
        <v>8.1</v>
      </c>
      <c r="K2623">
        <v>171.54</v>
      </c>
      <c r="L2623">
        <v>24.2</v>
      </c>
      <c r="M2623">
        <v>0</v>
      </c>
      <c r="N2623">
        <v>0</v>
      </c>
      <c r="O2623" s="1" t="s">
        <v>22</v>
      </c>
      <c r="P2623">
        <v>9.1</v>
      </c>
      <c r="Q2623">
        <v>75.5</v>
      </c>
      <c r="R2623">
        <v>1030.8</v>
      </c>
      <c r="S2623" s="1" t="s">
        <v>63</v>
      </c>
      <c r="T2623">
        <v>38.969720000000002</v>
      </c>
      <c r="U2623">
        <v>-77.385189999999994</v>
      </c>
      <c r="V2623" s="1" t="s">
        <v>222</v>
      </c>
      <c r="W2623" s="1" t="s">
        <v>22</v>
      </c>
      <c r="X2623" s="1" t="s">
        <v>22</v>
      </c>
      <c r="Y2623" s="1" t="s">
        <v>23</v>
      </c>
    </row>
    <row r="2624" spans="1:25" x14ac:dyDescent="0.25">
      <c r="A2624" s="1" t="s">
        <v>222</v>
      </c>
      <c r="B2624" s="2">
        <v>42801</v>
      </c>
      <c r="C2624">
        <v>43.2</v>
      </c>
      <c r="D2624">
        <v>67</v>
      </c>
      <c r="E2624">
        <v>54.4</v>
      </c>
      <c r="F2624">
        <v>45.2</v>
      </c>
      <c r="G2624">
        <v>72.209999999999994</v>
      </c>
      <c r="I2624">
        <v>21.9</v>
      </c>
      <c r="J2624">
        <v>36.700000000000003</v>
      </c>
      <c r="K2624">
        <v>193.12</v>
      </c>
      <c r="L2624">
        <v>45.5</v>
      </c>
      <c r="M2624">
        <v>0.2</v>
      </c>
      <c r="N2624">
        <v>20.83</v>
      </c>
      <c r="O2624" s="1" t="s">
        <v>22</v>
      </c>
      <c r="P2624">
        <v>9.6999999999999993</v>
      </c>
      <c r="Q2624">
        <v>97.2</v>
      </c>
      <c r="R2624">
        <v>1022.4</v>
      </c>
      <c r="S2624" s="1" t="s">
        <v>68</v>
      </c>
      <c r="T2624">
        <v>38.969720000000002</v>
      </c>
      <c r="U2624">
        <v>-77.385189999999994</v>
      </c>
      <c r="V2624" s="1" t="s">
        <v>222</v>
      </c>
      <c r="W2624" s="1" t="s">
        <v>22</v>
      </c>
      <c r="X2624" s="1" t="s">
        <v>22</v>
      </c>
      <c r="Y2624" s="1" t="s">
        <v>24</v>
      </c>
    </row>
    <row r="2625" spans="1:25" x14ac:dyDescent="0.25">
      <c r="A2625" s="1" t="s">
        <v>222</v>
      </c>
      <c r="B2625" s="2">
        <v>42802</v>
      </c>
      <c r="C2625">
        <v>48.2</v>
      </c>
      <c r="D2625">
        <v>66</v>
      </c>
      <c r="E2625">
        <v>57</v>
      </c>
      <c r="F2625">
        <v>27.2</v>
      </c>
      <c r="G2625">
        <v>38.619999999999997</v>
      </c>
      <c r="I2625">
        <v>20.8</v>
      </c>
      <c r="J2625">
        <v>43.6</v>
      </c>
      <c r="K2625">
        <v>259.58</v>
      </c>
      <c r="L2625">
        <v>42.6</v>
      </c>
      <c r="M2625">
        <v>0</v>
      </c>
      <c r="N2625">
        <v>4.17</v>
      </c>
      <c r="O2625" s="1" t="s">
        <v>22</v>
      </c>
      <c r="P2625">
        <v>10</v>
      </c>
      <c r="Q2625">
        <v>50</v>
      </c>
      <c r="R2625">
        <v>1017.9</v>
      </c>
      <c r="S2625" s="1" t="s">
        <v>67</v>
      </c>
      <c r="T2625">
        <v>38.969720000000002</v>
      </c>
      <c r="U2625">
        <v>-77.385189999999994</v>
      </c>
      <c r="V2625" s="1" t="s">
        <v>222</v>
      </c>
      <c r="W2625" s="1" t="s">
        <v>22</v>
      </c>
      <c r="X2625" s="1" t="s">
        <v>22</v>
      </c>
      <c r="Y2625" s="1" t="s">
        <v>26</v>
      </c>
    </row>
    <row r="2626" spans="1:25" x14ac:dyDescent="0.25">
      <c r="A2626" s="1" t="s">
        <v>222</v>
      </c>
      <c r="B2626" s="2">
        <v>42803</v>
      </c>
      <c r="C2626">
        <v>45.4</v>
      </c>
      <c r="D2626">
        <v>71</v>
      </c>
      <c r="E2626">
        <v>56.9</v>
      </c>
      <c r="F2626">
        <v>21.7</v>
      </c>
      <c r="G2626">
        <v>26.93</v>
      </c>
      <c r="I2626">
        <v>21.2</v>
      </c>
      <c r="J2626">
        <v>33.299999999999997</v>
      </c>
      <c r="K2626">
        <v>226.33</v>
      </c>
      <c r="L2626">
        <v>40.700000000000003</v>
      </c>
      <c r="M2626">
        <v>0</v>
      </c>
      <c r="N2626">
        <v>0</v>
      </c>
      <c r="O2626" s="1" t="s">
        <v>22</v>
      </c>
      <c r="P2626">
        <v>10</v>
      </c>
      <c r="Q2626">
        <v>28.3</v>
      </c>
      <c r="R2626">
        <v>1017.3</v>
      </c>
      <c r="S2626" s="1" t="s">
        <v>22</v>
      </c>
      <c r="T2626">
        <v>38.969720000000002</v>
      </c>
      <c r="U2626">
        <v>-77.385189999999994</v>
      </c>
      <c r="V2626" s="1" t="s">
        <v>222</v>
      </c>
      <c r="W2626" s="1" t="s">
        <v>22</v>
      </c>
      <c r="X2626" s="1" t="s">
        <v>22</v>
      </c>
      <c r="Y2626" s="1" t="s">
        <v>26</v>
      </c>
    </row>
    <row r="2627" spans="1:25" x14ac:dyDescent="0.25">
      <c r="A2627" s="1" t="s">
        <v>222</v>
      </c>
      <c r="B2627" s="2">
        <v>42804</v>
      </c>
      <c r="C2627">
        <v>30.2</v>
      </c>
      <c r="D2627">
        <v>55.8</v>
      </c>
      <c r="E2627">
        <v>40.799999999999997</v>
      </c>
      <c r="F2627">
        <v>23.2</v>
      </c>
      <c r="G2627">
        <v>51.75</v>
      </c>
      <c r="I2627">
        <v>27.7</v>
      </c>
      <c r="J2627">
        <v>42.5</v>
      </c>
      <c r="K2627">
        <v>258.35000000000002</v>
      </c>
      <c r="L2627">
        <v>19.2</v>
      </c>
      <c r="M2627">
        <v>0.1</v>
      </c>
      <c r="N2627">
        <v>16.670000000000002</v>
      </c>
      <c r="O2627" s="1" t="s">
        <v>22</v>
      </c>
      <c r="P2627">
        <v>9.5</v>
      </c>
      <c r="Q2627">
        <v>81.8</v>
      </c>
      <c r="R2627">
        <v>1014</v>
      </c>
      <c r="S2627" s="1" t="s">
        <v>74</v>
      </c>
      <c r="T2627">
        <v>38.969720000000002</v>
      </c>
      <c r="U2627">
        <v>-77.385189999999994</v>
      </c>
      <c r="V2627" s="1" t="s">
        <v>222</v>
      </c>
      <c r="W2627" s="1" t="s">
        <v>22</v>
      </c>
      <c r="X2627" s="1" t="s">
        <v>22</v>
      </c>
      <c r="Y2627" s="1" t="s">
        <v>24</v>
      </c>
    </row>
    <row r="2628" spans="1:25" x14ac:dyDescent="0.25">
      <c r="A2628" s="1" t="s">
        <v>222</v>
      </c>
      <c r="B2628" s="2">
        <v>42805</v>
      </c>
      <c r="C2628">
        <v>24.4</v>
      </c>
      <c r="D2628">
        <v>37.200000000000003</v>
      </c>
      <c r="E2628">
        <v>30</v>
      </c>
      <c r="F2628">
        <v>7.5</v>
      </c>
      <c r="G2628">
        <v>39.54</v>
      </c>
      <c r="I2628">
        <v>21.9</v>
      </c>
      <c r="J2628">
        <v>40.299999999999997</v>
      </c>
      <c r="K2628">
        <v>317.54000000000002</v>
      </c>
      <c r="L2628">
        <v>13.4</v>
      </c>
      <c r="M2628">
        <v>0</v>
      </c>
      <c r="N2628">
        <v>0</v>
      </c>
      <c r="O2628" s="1" t="s">
        <v>22</v>
      </c>
      <c r="P2628">
        <v>10</v>
      </c>
      <c r="Q2628">
        <v>61.3</v>
      </c>
      <c r="R2628">
        <v>1025</v>
      </c>
      <c r="S2628" s="1" t="s">
        <v>22</v>
      </c>
      <c r="T2628">
        <v>38.969720000000002</v>
      </c>
      <c r="U2628">
        <v>-77.385189999999994</v>
      </c>
      <c r="V2628" s="1" t="s">
        <v>222</v>
      </c>
      <c r="W2628" s="1" t="s">
        <v>22</v>
      </c>
      <c r="X2628" s="1" t="s">
        <v>22</v>
      </c>
      <c r="Y2628" s="1" t="s">
        <v>26</v>
      </c>
    </row>
    <row r="2629" spans="1:25" x14ac:dyDescent="0.25">
      <c r="A2629" s="1" t="s">
        <v>222</v>
      </c>
      <c r="B2629" s="2">
        <v>42806</v>
      </c>
      <c r="C2629">
        <v>23.5</v>
      </c>
      <c r="D2629">
        <v>40</v>
      </c>
      <c r="E2629">
        <v>31.4</v>
      </c>
      <c r="F2629">
        <v>8.4</v>
      </c>
      <c r="G2629">
        <v>38.35</v>
      </c>
      <c r="I2629">
        <v>15</v>
      </c>
      <c r="K2629">
        <v>280.83</v>
      </c>
      <c r="L2629">
        <v>15.6</v>
      </c>
      <c r="M2629">
        <v>0</v>
      </c>
      <c r="N2629">
        <v>0</v>
      </c>
      <c r="O2629" s="1" t="s">
        <v>22</v>
      </c>
      <c r="P2629">
        <v>10</v>
      </c>
      <c r="Q2629">
        <v>59.8</v>
      </c>
      <c r="R2629">
        <v>1028.7</v>
      </c>
      <c r="S2629" s="1" t="s">
        <v>22</v>
      </c>
      <c r="T2629">
        <v>38.969720000000002</v>
      </c>
      <c r="U2629">
        <v>-77.385189999999994</v>
      </c>
      <c r="V2629" s="1" t="s">
        <v>222</v>
      </c>
      <c r="W2629" s="1" t="s">
        <v>22</v>
      </c>
      <c r="X2629" s="1" t="s">
        <v>22</v>
      </c>
      <c r="Y2629" s="1" t="s">
        <v>26</v>
      </c>
    </row>
    <row r="2630" spans="1:25" x14ac:dyDescent="0.25">
      <c r="A2630" s="1" t="s">
        <v>222</v>
      </c>
      <c r="B2630" s="2">
        <v>42807</v>
      </c>
      <c r="C2630">
        <v>18.399999999999999</v>
      </c>
      <c r="D2630">
        <v>43.2</v>
      </c>
      <c r="E2630">
        <v>31</v>
      </c>
      <c r="F2630">
        <v>16.899999999999999</v>
      </c>
      <c r="G2630">
        <v>58.35</v>
      </c>
      <c r="I2630">
        <v>17.2</v>
      </c>
      <c r="K2630">
        <v>95.26</v>
      </c>
      <c r="L2630">
        <v>18.8</v>
      </c>
      <c r="M2630">
        <v>0.2</v>
      </c>
      <c r="N2630">
        <v>12.5</v>
      </c>
      <c r="O2630" s="1" t="s">
        <v>22</v>
      </c>
      <c r="P2630">
        <v>8.6999999999999993</v>
      </c>
      <c r="Q2630">
        <v>66.5</v>
      </c>
      <c r="R2630">
        <v>1028.5</v>
      </c>
      <c r="S2630" s="1" t="s">
        <v>115</v>
      </c>
      <c r="T2630">
        <v>38.969720000000002</v>
      </c>
      <c r="U2630">
        <v>-77.385189999999994</v>
      </c>
      <c r="V2630" s="1" t="s">
        <v>222</v>
      </c>
      <c r="W2630" s="1" t="s">
        <v>22</v>
      </c>
      <c r="X2630" s="1" t="s">
        <v>22</v>
      </c>
      <c r="Y2630" s="1" t="s">
        <v>25</v>
      </c>
    </row>
    <row r="2631" spans="1:25" x14ac:dyDescent="0.25">
      <c r="A2631" s="1" t="s">
        <v>222</v>
      </c>
      <c r="B2631" s="2">
        <v>42808</v>
      </c>
      <c r="C2631">
        <v>25.2</v>
      </c>
      <c r="D2631">
        <v>37.200000000000003</v>
      </c>
      <c r="E2631">
        <v>31.5</v>
      </c>
      <c r="F2631">
        <v>23.7</v>
      </c>
      <c r="G2631">
        <v>73.959999999999994</v>
      </c>
      <c r="I2631">
        <v>26.7</v>
      </c>
      <c r="J2631">
        <v>43.6</v>
      </c>
      <c r="K2631">
        <v>285.12</v>
      </c>
      <c r="L2631">
        <v>9.3000000000000007</v>
      </c>
      <c r="M2631">
        <v>1</v>
      </c>
      <c r="N2631">
        <v>54.17</v>
      </c>
      <c r="O2631" s="1" t="s">
        <v>245</v>
      </c>
      <c r="P2631">
        <v>6.3</v>
      </c>
      <c r="Q2631">
        <v>93.7</v>
      </c>
      <c r="R2631">
        <v>1007</v>
      </c>
      <c r="S2631" s="1" t="s">
        <v>462</v>
      </c>
      <c r="T2631">
        <v>38.969720000000002</v>
      </c>
      <c r="U2631">
        <v>-77.385189999999994</v>
      </c>
      <c r="V2631" s="1" t="s">
        <v>222</v>
      </c>
      <c r="W2631" s="1" t="s">
        <v>22</v>
      </c>
      <c r="X2631" s="1" t="s">
        <v>22</v>
      </c>
      <c r="Y2631" s="1" t="s">
        <v>24</v>
      </c>
    </row>
    <row r="2632" spans="1:25" x14ac:dyDescent="0.25">
      <c r="A2632" s="1" t="s">
        <v>222</v>
      </c>
      <c r="B2632" s="2">
        <v>42809</v>
      </c>
      <c r="C2632">
        <v>20.2</v>
      </c>
      <c r="D2632">
        <v>31</v>
      </c>
      <c r="E2632">
        <v>25.3</v>
      </c>
      <c r="F2632">
        <v>7.2</v>
      </c>
      <c r="G2632">
        <v>45.84</v>
      </c>
      <c r="I2632">
        <v>32</v>
      </c>
      <c r="J2632">
        <v>44.7</v>
      </c>
      <c r="K2632">
        <v>296.62</v>
      </c>
      <c r="L2632">
        <v>4.0999999999999996</v>
      </c>
      <c r="M2632">
        <v>0</v>
      </c>
      <c r="N2632">
        <v>0</v>
      </c>
      <c r="O2632" s="1" t="s">
        <v>71</v>
      </c>
      <c r="P2632">
        <v>10</v>
      </c>
      <c r="Q2632">
        <v>68.599999999999994</v>
      </c>
      <c r="R2632">
        <v>1013.1</v>
      </c>
      <c r="S2632" s="1" t="s">
        <v>22</v>
      </c>
      <c r="T2632">
        <v>38.969720000000002</v>
      </c>
      <c r="U2632">
        <v>-77.385189999999994</v>
      </c>
      <c r="V2632" s="1" t="s">
        <v>222</v>
      </c>
      <c r="W2632" s="1" t="s">
        <v>22</v>
      </c>
      <c r="X2632" s="1" t="s">
        <v>22</v>
      </c>
      <c r="Y2632" s="1" t="s">
        <v>26</v>
      </c>
    </row>
    <row r="2633" spans="1:25" x14ac:dyDescent="0.25">
      <c r="A2633" s="1" t="s">
        <v>222</v>
      </c>
      <c r="B2633" s="2">
        <v>42810</v>
      </c>
      <c r="C2633">
        <v>25.2</v>
      </c>
      <c r="D2633">
        <v>38</v>
      </c>
      <c r="E2633">
        <v>31.4</v>
      </c>
      <c r="F2633">
        <v>12.3</v>
      </c>
      <c r="G2633">
        <v>44.92</v>
      </c>
      <c r="I2633">
        <v>24.5</v>
      </c>
      <c r="J2633">
        <v>34.4</v>
      </c>
      <c r="K2633">
        <v>287.33</v>
      </c>
      <c r="L2633">
        <v>13.3</v>
      </c>
      <c r="M2633">
        <v>0</v>
      </c>
      <c r="N2633">
        <v>0</v>
      </c>
      <c r="O2633" s="1" t="s">
        <v>206</v>
      </c>
      <c r="P2633">
        <v>10</v>
      </c>
      <c r="Q2633">
        <v>29.6</v>
      </c>
      <c r="R2633">
        <v>1021.7</v>
      </c>
      <c r="S2633" s="1" t="s">
        <v>22</v>
      </c>
      <c r="T2633">
        <v>38.969720000000002</v>
      </c>
      <c r="U2633">
        <v>-77.385189999999994</v>
      </c>
      <c r="V2633" s="1" t="s">
        <v>222</v>
      </c>
      <c r="W2633" s="1" t="s">
        <v>22</v>
      </c>
      <c r="X2633" s="1" t="s">
        <v>22</v>
      </c>
      <c r="Y2633" s="1" t="s">
        <v>26</v>
      </c>
    </row>
    <row r="2634" spans="1:25" x14ac:dyDescent="0.25">
      <c r="A2634" s="1" t="s">
        <v>222</v>
      </c>
      <c r="B2634" s="2">
        <v>42811</v>
      </c>
      <c r="C2634">
        <v>21.7</v>
      </c>
      <c r="D2634">
        <v>47.8</v>
      </c>
      <c r="E2634">
        <v>35.6</v>
      </c>
      <c r="F2634">
        <v>19.2</v>
      </c>
      <c r="G2634">
        <v>55.03</v>
      </c>
      <c r="I2634">
        <v>12.8</v>
      </c>
      <c r="K2634">
        <v>246.37</v>
      </c>
      <c r="L2634">
        <v>17.100000000000001</v>
      </c>
      <c r="M2634">
        <v>0</v>
      </c>
      <c r="N2634">
        <v>33.33</v>
      </c>
      <c r="O2634" s="1" t="s">
        <v>73</v>
      </c>
      <c r="P2634">
        <v>10</v>
      </c>
      <c r="Q2634">
        <v>45.8</v>
      </c>
      <c r="R2634">
        <v>1026.0999999999999</v>
      </c>
      <c r="S2634" s="1" t="s">
        <v>67</v>
      </c>
      <c r="T2634">
        <v>38.969720000000002</v>
      </c>
      <c r="U2634">
        <v>-77.385189999999994</v>
      </c>
      <c r="V2634" s="1" t="s">
        <v>222</v>
      </c>
      <c r="W2634" s="1" t="s">
        <v>22</v>
      </c>
      <c r="X2634" s="1" t="s">
        <v>22</v>
      </c>
      <c r="Y2634" s="1" t="s">
        <v>26</v>
      </c>
    </row>
    <row r="2635" spans="1:25" x14ac:dyDescent="0.25">
      <c r="A2635" s="1" t="s">
        <v>222</v>
      </c>
      <c r="B2635" s="2">
        <v>42812</v>
      </c>
      <c r="C2635">
        <v>36</v>
      </c>
      <c r="D2635">
        <v>56</v>
      </c>
      <c r="E2635">
        <v>44.3</v>
      </c>
      <c r="F2635">
        <v>37.5</v>
      </c>
      <c r="G2635">
        <v>78.5</v>
      </c>
      <c r="I2635">
        <v>15.1</v>
      </c>
      <c r="K2635">
        <v>145.44</v>
      </c>
      <c r="L2635">
        <v>31.2</v>
      </c>
      <c r="M2635">
        <v>0.3</v>
      </c>
      <c r="N2635">
        <v>29.17</v>
      </c>
      <c r="O2635" s="1" t="s">
        <v>22</v>
      </c>
      <c r="P2635">
        <v>8.9</v>
      </c>
      <c r="Q2635">
        <v>86.9</v>
      </c>
      <c r="R2635">
        <v>1018.1</v>
      </c>
      <c r="S2635" s="1" t="s">
        <v>463</v>
      </c>
      <c r="T2635">
        <v>38.969720000000002</v>
      </c>
      <c r="U2635">
        <v>-77.385189999999994</v>
      </c>
      <c r="V2635" s="1" t="s">
        <v>222</v>
      </c>
      <c r="W2635" s="1" t="s">
        <v>22</v>
      </c>
      <c r="X2635" s="1" t="s">
        <v>22</v>
      </c>
      <c r="Y2635" s="1" t="s">
        <v>24</v>
      </c>
    </row>
    <row r="2636" spans="1:25" x14ac:dyDescent="0.25">
      <c r="A2636" s="1" t="s">
        <v>222</v>
      </c>
      <c r="B2636" s="2">
        <v>42813</v>
      </c>
      <c r="C2636">
        <v>35</v>
      </c>
      <c r="D2636">
        <v>50.1</v>
      </c>
      <c r="E2636">
        <v>41.1</v>
      </c>
      <c r="F2636">
        <v>33.5</v>
      </c>
      <c r="G2636">
        <v>75.84</v>
      </c>
      <c r="I2636">
        <v>16.100000000000001</v>
      </c>
      <c r="K2636">
        <v>306</v>
      </c>
      <c r="L2636">
        <v>25.5</v>
      </c>
      <c r="M2636">
        <v>0.2</v>
      </c>
      <c r="N2636">
        <v>37.5</v>
      </c>
      <c r="O2636" s="1" t="s">
        <v>22</v>
      </c>
      <c r="P2636">
        <v>6.7</v>
      </c>
      <c r="Q2636">
        <v>94.4</v>
      </c>
      <c r="R2636">
        <v>1022.3</v>
      </c>
      <c r="S2636" s="1" t="s">
        <v>464</v>
      </c>
      <c r="T2636">
        <v>38.969720000000002</v>
      </c>
      <c r="U2636">
        <v>-77.385189999999994</v>
      </c>
      <c r="V2636" s="1" t="s">
        <v>222</v>
      </c>
      <c r="W2636" s="1" t="s">
        <v>22</v>
      </c>
      <c r="X2636" s="1" t="s">
        <v>22</v>
      </c>
      <c r="Y2636" s="1" t="s">
        <v>24</v>
      </c>
    </row>
    <row r="2637" spans="1:25" x14ac:dyDescent="0.25">
      <c r="A2637" s="1" t="s">
        <v>222</v>
      </c>
      <c r="B2637" s="2">
        <v>42814</v>
      </c>
      <c r="C2637">
        <v>32.5</v>
      </c>
      <c r="D2637">
        <v>53</v>
      </c>
      <c r="E2637">
        <v>44.3</v>
      </c>
      <c r="F2637">
        <v>29.9</v>
      </c>
      <c r="G2637">
        <v>58.11</v>
      </c>
      <c r="I2637">
        <v>9.6</v>
      </c>
      <c r="K2637">
        <v>246.5</v>
      </c>
      <c r="L2637">
        <v>27.9</v>
      </c>
      <c r="M2637">
        <v>0</v>
      </c>
      <c r="N2637">
        <v>0</v>
      </c>
      <c r="O2637" s="1" t="s">
        <v>22</v>
      </c>
      <c r="P2637">
        <v>10</v>
      </c>
      <c r="Q2637">
        <v>62</v>
      </c>
      <c r="R2637">
        <v>1021.1</v>
      </c>
      <c r="S2637" s="1" t="s">
        <v>22</v>
      </c>
      <c r="T2637">
        <v>38.969720000000002</v>
      </c>
      <c r="U2637">
        <v>-77.385189999999994</v>
      </c>
      <c r="V2637" s="1" t="s">
        <v>222</v>
      </c>
      <c r="W2637" s="1" t="s">
        <v>22</v>
      </c>
      <c r="X2637" s="1" t="s">
        <v>22</v>
      </c>
      <c r="Y2637" s="1" t="s">
        <v>26</v>
      </c>
    </row>
    <row r="2638" spans="1:25" x14ac:dyDescent="0.25">
      <c r="A2638" s="1" t="s">
        <v>222</v>
      </c>
      <c r="B2638" s="2">
        <v>42815</v>
      </c>
      <c r="C2638">
        <v>44</v>
      </c>
      <c r="D2638">
        <v>61.2</v>
      </c>
      <c r="E2638">
        <v>51.4</v>
      </c>
      <c r="F2638">
        <v>37.6</v>
      </c>
      <c r="G2638">
        <v>60.35</v>
      </c>
      <c r="I2638">
        <v>14.9</v>
      </c>
      <c r="K2638">
        <v>255.91</v>
      </c>
      <c r="L2638">
        <v>41.4</v>
      </c>
      <c r="M2638">
        <v>0</v>
      </c>
      <c r="N2638">
        <v>4.17</v>
      </c>
      <c r="O2638" s="1" t="s">
        <v>22</v>
      </c>
      <c r="P2638">
        <v>9.8000000000000007</v>
      </c>
      <c r="Q2638">
        <v>89.1</v>
      </c>
      <c r="R2638">
        <v>1014.7</v>
      </c>
      <c r="S2638" s="1" t="s">
        <v>89</v>
      </c>
      <c r="T2638">
        <v>38.969720000000002</v>
      </c>
      <c r="U2638">
        <v>-77.385189999999994</v>
      </c>
      <c r="V2638" s="1" t="s">
        <v>222</v>
      </c>
      <c r="W2638" s="1" t="s">
        <v>22</v>
      </c>
      <c r="X2638" s="1" t="s">
        <v>22</v>
      </c>
      <c r="Y2638" s="1" t="s">
        <v>23</v>
      </c>
    </row>
    <row r="2639" spans="1:25" x14ac:dyDescent="0.25">
      <c r="A2639" s="1" t="s">
        <v>222</v>
      </c>
      <c r="B2639" s="2">
        <v>42816</v>
      </c>
      <c r="C2639">
        <v>35.9</v>
      </c>
      <c r="D2639">
        <v>56.8</v>
      </c>
      <c r="E2639">
        <v>44.8</v>
      </c>
      <c r="F2639">
        <v>17.899999999999999</v>
      </c>
      <c r="G2639">
        <v>35.4</v>
      </c>
      <c r="I2639">
        <v>27.2</v>
      </c>
      <c r="J2639">
        <v>37.799999999999997</v>
      </c>
      <c r="K2639">
        <v>315.75</v>
      </c>
      <c r="L2639">
        <v>25.2</v>
      </c>
      <c r="M2639">
        <v>0</v>
      </c>
      <c r="N2639">
        <v>0</v>
      </c>
      <c r="O2639" s="1" t="s">
        <v>22</v>
      </c>
      <c r="P2639">
        <v>10</v>
      </c>
      <c r="Q2639">
        <v>35.200000000000003</v>
      </c>
      <c r="R2639">
        <v>1022.5</v>
      </c>
      <c r="S2639" s="1" t="s">
        <v>22</v>
      </c>
      <c r="T2639">
        <v>38.969720000000002</v>
      </c>
      <c r="U2639">
        <v>-77.385189999999994</v>
      </c>
      <c r="V2639" s="1" t="s">
        <v>222</v>
      </c>
      <c r="W2639" s="1" t="s">
        <v>22</v>
      </c>
      <c r="X2639" s="1" t="s">
        <v>22</v>
      </c>
      <c r="Y2639" s="1" t="s">
        <v>26</v>
      </c>
    </row>
    <row r="2640" spans="1:25" x14ac:dyDescent="0.25">
      <c r="A2640" s="1" t="s">
        <v>222</v>
      </c>
      <c r="B2640" s="2">
        <v>42817</v>
      </c>
      <c r="C2640">
        <v>22.3</v>
      </c>
      <c r="D2640">
        <v>48.2</v>
      </c>
      <c r="E2640">
        <v>36.4</v>
      </c>
      <c r="F2640">
        <v>8.1</v>
      </c>
      <c r="G2640">
        <v>33.090000000000003</v>
      </c>
      <c r="I2640">
        <v>8.1</v>
      </c>
      <c r="K2640">
        <v>175.64</v>
      </c>
      <c r="L2640">
        <v>23.1</v>
      </c>
      <c r="M2640">
        <v>0</v>
      </c>
      <c r="N2640">
        <v>0</v>
      </c>
      <c r="O2640" s="1" t="s">
        <v>22</v>
      </c>
      <c r="P2640">
        <v>10</v>
      </c>
      <c r="Q2640">
        <v>13</v>
      </c>
      <c r="R2640">
        <v>1034.9000000000001</v>
      </c>
      <c r="S2640" s="1" t="s">
        <v>22</v>
      </c>
      <c r="T2640">
        <v>38.969720000000002</v>
      </c>
      <c r="U2640">
        <v>-77.385189999999994</v>
      </c>
      <c r="V2640" s="1" t="s">
        <v>222</v>
      </c>
      <c r="W2640" s="1" t="s">
        <v>22</v>
      </c>
      <c r="X2640" s="1" t="s">
        <v>22</v>
      </c>
      <c r="Y2640" s="1" t="s">
        <v>28</v>
      </c>
    </row>
    <row r="2641" spans="1:25" x14ac:dyDescent="0.25">
      <c r="A2641" s="1" t="s">
        <v>222</v>
      </c>
      <c r="B2641" s="2">
        <v>42818</v>
      </c>
      <c r="C2641">
        <v>34.200000000000003</v>
      </c>
      <c r="D2641">
        <v>61.2</v>
      </c>
      <c r="E2641">
        <v>46.1</v>
      </c>
      <c r="F2641">
        <v>31.3</v>
      </c>
      <c r="G2641">
        <v>57.5</v>
      </c>
      <c r="I2641">
        <v>16.8</v>
      </c>
      <c r="K2641">
        <v>189.21</v>
      </c>
      <c r="L2641">
        <v>25.9</v>
      </c>
      <c r="M2641">
        <v>0.1</v>
      </c>
      <c r="N2641">
        <v>16.670000000000002</v>
      </c>
      <c r="O2641" s="1" t="s">
        <v>22</v>
      </c>
      <c r="P2641">
        <v>9.6999999999999993</v>
      </c>
      <c r="Q2641">
        <v>65</v>
      </c>
      <c r="R2641">
        <v>1027.5999999999999</v>
      </c>
      <c r="S2641" s="1" t="s">
        <v>68</v>
      </c>
      <c r="T2641">
        <v>38.969720000000002</v>
      </c>
      <c r="U2641">
        <v>-77.385189999999994</v>
      </c>
      <c r="V2641" s="1" t="s">
        <v>222</v>
      </c>
      <c r="W2641" s="1" t="s">
        <v>22</v>
      </c>
      <c r="X2641" s="1" t="s">
        <v>22</v>
      </c>
      <c r="Y2641" s="1" t="s">
        <v>25</v>
      </c>
    </row>
    <row r="2642" spans="1:25" x14ac:dyDescent="0.25">
      <c r="A2642" s="1" t="s">
        <v>222</v>
      </c>
      <c r="B2642" s="2">
        <v>42819</v>
      </c>
      <c r="C2642">
        <v>55</v>
      </c>
      <c r="D2642">
        <v>77.3</v>
      </c>
      <c r="E2642">
        <v>66</v>
      </c>
      <c r="F2642">
        <v>48.7</v>
      </c>
      <c r="G2642">
        <v>55.02</v>
      </c>
      <c r="I2642">
        <v>12.5</v>
      </c>
      <c r="K2642">
        <v>142.96</v>
      </c>
      <c r="M2642">
        <v>0</v>
      </c>
      <c r="N2642">
        <v>0</v>
      </c>
      <c r="O2642" s="1" t="s">
        <v>22</v>
      </c>
      <c r="P2642">
        <v>10</v>
      </c>
      <c r="Q2642">
        <v>85.5</v>
      </c>
      <c r="R2642">
        <v>1021.3</v>
      </c>
      <c r="S2642" s="1" t="s">
        <v>22</v>
      </c>
      <c r="T2642">
        <v>38.969720000000002</v>
      </c>
      <c r="U2642">
        <v>-77.385189999999994</v>
      </c>
      <c r="V2642" s="1" t="s">
        <v>222</v>
      </c>
      <c r="W2642" s="1" t="s">
        <v>22</v>
      </c>
      <c r="X2642" s="1" t="s">
        <v>22</v>
      </c>
      <c r="Y2642" s="1" t="s">
        <v>23</v>
      </c>
    </row>
    <row r="2643" spans="1:25" x14ac:dyDescent="0.25">
      <c r="A2643" s="1" t="s">
        <v>222</v>
      </c>
      <c r="B2643" s="2">
        <v>42820</v>
      </c>
      <c r="C2643">
        <v>46.2</v>
      </c>
      <c r="D2643">
        <v>66.2</v>
      </c>
      <c r="E2643">
        <v>49.8</v>
      </c>
      <c r="F2643">
        <v>44</v>
      </c>
      <c r="G2643">
        <v>80.98</v>
      </c>
      <c r="I2643">
        <v>17</v>
      </c>
      <c r="K2643">
        <v>92.21</v>
      </c>
      <c r="L2643">
        <v>42.2</v>
      </c>
      <c r="M2643">
        <v>0</v>
      </c>
      <c r="N2643">
        <v>0</v>
      </c>
      <c r="O2643" s="1" t="s">
        <v>22</v>
      </c>
      <c r="P2643">
        <v>8.1</v>
      </c>
      <c r="Q2643">
        <v>97</v>
      </c>
      <c r="R2643">
        <v>1024.5999999999999</v>
      </c>
      <c r="S2643" s="1" t="s">
        <v>62</v>
      </c>
      <c r="T2643">
        <v>38.969720000000002</v>
      </c>
      <c r="U2643">
        <v>-77.385189999999994</v>
      </c>
      <c r="V2643" s="1" t="s">
        <v>222</v>
      </c>
      <c r="W2643" s="1" t="s">
        <v>22</v>
      </c>
      <c r="X2643" s="1" t="s">
        <v>22</v>
      </c>
      <c r="Y2643" s="1" t="s">
        <v>23</v>
      </c>
    </row>
    <row r="2644" spans="1:25" x14ac:dyDescent="0.25">
      <c r="A2644" s="1" t="s">
        <v>222</v>
      </c>
      <c r="B2644" s="2">
        <v>42821</v>
      </c>
      <c r="C2644">
        <v>45</v>
      </c>
      <c r="D2644">
        <v>74.2</v>
      </c>
      <c r="E2644">
        <v>56.9</v>
      </c>
      <c r="F2644">
        <v>50.9</v>
      </c>
      <c r="G2644">
        <v>82.57</v>
      </c>
      <c r="I2644">
        <v>7.8</v>
      </c>
      <c r="K2644">
        <v>158.19</v>
      </c>
      <c r="L2644">
        <v>42.6</v>
      </c>
      <c r="M2644">
        <v>0.1</v>
      </c>
      <c r="N2644">
        <v>8.33</v>
      </c>
      <c r="O2644" s="1" t="s">
        <v>22</v>
      </c>
      <c r="P2644">
        <v>5</v>
      </c>
      <c r="Q2644">
        <v>73.2</v>
      </c>
      <c r="R2644">
        <v>1017</v>
      </c>
      <c r="S2644" s="1" t="s">
        <v>228</v>
      </c>
      <c r="T2644">
        <v>38.969720000000002</v>
      </c>
      <c r="U2644">
        <v>-77.385189999999994</v>
      </c>
      <c r="V2644" s="1" t="s">
        <v>222</v>
      </c>
      <c r="W2644" s="1" t="s">
        <v>22</v>
      </c>
      <c r="X2644" s="1" t="s">
        <v>22</v>
      </c>
      <c r="Y2644" s="1" t="s">
        <v>25</v>
      </c>
    </row>
    <row r="2645" spans="1:25" x14ac:dyDescent="0.25">
      <c r="A2645" s="1" t="s">
        <v>222</v>
      </c>
      <c r="B2645" s="2">
        <v>42822</v>
      </c>
      <c r="C2645">
        <v>55.2</v>
      </c>
      <c r="D2645">
        <v>69.2</v>
      </c>
      <c r="E2645">
        <v>61.3</v>
      </c>
      <c r="F2645">
        <v>56.3</v>
      </c>
      <c r="G2645">
        <v>84.87</v>
      </c>
      <c r="I2645">
        <v>13.9</v>
      </c>
      <c r="J2645">
        <v>33.299999999999997</v>
      </c>
      <c r="K2645">
        <v>237.24</v>
      </c>
      <c r="M2645">
        <v>0.5</v>
      </c>
      <c r="N2645">
        <v>33.33</v>
      </c>
      <c r="O2645" s="1" t="s">
        <v>22</v>
      </c>
      <c r="P2645">
        <v>8</v>
      </c>
      <c r="Q2645">
        <v>90.8</v>
      </c>
      <c r="R2645">
        <v>1011.3</v>
      </c>
      <c r="S2645" s="1" t="s">
        <v>465</v>
      </c>
      <c r="T2645">
        <v>38.969720000000002</v>
      </c>
      <c r="U2645">
        <v>-77.385189999999994</v>
      </c>
      <c r="V2645" s="1" t="s">
        <v>222</v>
      </c>
      <c r="W2645" s="1" t="s">
        <v>22</v>
      </c>
      <c r="X2645" s="1" t="s">
        <v>22</v>
      </c>
      <c r="Y2645" s="1" t="s">
        <v>24</v>
      </c>
    </row>
    <row r="2646" spans="1:25" x14ac:dyDescent="0.25">
      <c r="A2646" s="1" t="s">
        <v>222</v>
      </c>
      <c r="B2646" s="2">
        <v>42823</v>
      </c>
      <c r="C2646">
        <v>52.1</v>
      </c>
      <c r="D2646">
        <v>64.2</v>
      </c>
      <c r="E2646">
        <v>58.2</v>
      </c>
      <c r="F2646">
        <v>44.1</v>
      </c>
      <c r="G2646">
        <v>62.65</v>
      </c>
      <c r="I2646">
        <v>14.4</v>
      </c>
      <c r="K2646">
        <v>224.33</v>
      </c>
      <c r="M2646">
        <v>0</v>
      </c>
      <c r="N2646">
        <v>8.33</v>
      </c>
      <c r="O2646" s="1" t="s">
        <v>22</v>
      </c>
      <c r="P2646">
        <v>9.5</v>
      </c>
      <c r="Q2646">
        <v>60.5</v>
      </c>
      <c r="R2646">
        <v>1018.7</v>
      </c>
      <c r="S2646" s="1" t="s">
        <v>201</v>
      </c>
      <c r="T2646">
        <v>38.969720000000002</v>
      </c>
      <c r="U2646">
        <v>-77.385189999999994</v>
      </c>
      <c r="V2646" s="1" t="s">
        <v>222</v>
      </c>
      <c r="W2646" s="1" t="s">
        <v>22</v>
      </c>
      <c r="X2646" s="1" t="s">
        <v>22</v>
      </c>
      <c r="Y2646" s="1" t="s">
        <v>26</v>
      </c>
    </row>
    <row r="2647" spans="1:25" x14ac:dyDescent="0.25">
      <c r="A2647" s="1" t="s">
        <v>222</v>
      </c>
      <c r="B2647" s="2">
        <v>42824</v>
      </c>
      <c r="C2647">
        <v>44.2</v>
      </c>
      <c r="D2647">
        <v>53</v>
      </c>
      <c r="E2647">
        <v>48.9</v>
      </c>
      <c r="F2647">
        <v>32.5</v>
      </c>
      <c r="G2647">
        <v>53.38</v>
      </c>
      <c r="I2647">
        <v>12.8</v>
      </c>
      <c r="K2647">
        <v>107.5</v>
      </c>
      <c r="L2647">
        <v>40.799999999999997</v>
      </c>
      <c r="M2647">
        <v>0</v>
      </c>
      <c r="N2647">
        <v>0</v>
      </c>
      <c r="O2647" s="1" t="s">
        <v>22</v>
      </c>
      <c r="P2647">
        <v>10</v>
      </c>
      <c r="Q2647">
        <v>81.3</v>
      </c>
      <c r="R2647">
        <v>1021.3</v>
      </c>
      <c r="S2647" s="1" t="s">
        <v>83</v>
      </c>
      <c r="T2647">
        <v>38.969720000000002</v>
      </c>
      <c r="U2647">
        <v>-77.385189999999994</v>
      </c>
      <c r="V2647" s="1" t="s">
        <v>222</v>
      </c>
      <c r="W2647" s="1" t="s">
        <v>22</v>
      </c>
      <c r="X2647" s="1" t="s">
        <v>22</v>
      </c>
      <c r="Y2647" s="1" t="s">
        <v>23</v>
      </c>
    </row>
    <row r="2648" spans="1:25" x14ac:dyDescent="0.25">
      <c r="A2648" s="1" t="s">
        <v>222</v>
      </c>
      <c r="B2648" s="2">
        <v>42825</v>
      </c>
      <c r="C2648">
        <v>43.1</v>
      </c>
      <c r="D2648">
        <v>48.2</v>
      </c>
      <c r="E2648">
        <v>45.5</v>
      </c>
      <c r="F2648">
        <v>42.1</v>
      </c>
      <c r="G2648">
        <v>87.98</v>
      </c>
      <c r="I2648">
        <v>14.3</v>
      </c>
      <c r="K2648">
        <v>185.38</v>
      </c>
      <c r="L2648">
        <v>37.200000000000003</v>
      </c>
      <c r="M2648">
        <v>1.4</v>
      </c>
      <c r="N2648">
        <v>41.67</v>
      </c>
      <c r="O2648" s="1" t="s">
        <v>22</v>
      </c>
      <c r="P2648">
        <v>6.5</v>
      </c>
      <c r="Q2648">
        <v>96.5</v>
      </c>
      <c r="R2648">
        <v>1009</v>
      </c>
      <c r="S2648" s="1" t="s">
        <v>94</v>
      </c>
      <c r="T2648">
        <v>38.969720000000002</v>
      </c>
      <c r="U2648">
        <v>-77.385189999999994</v>
      </c>
      <c r="V2648" s="1" t="s">
        <v>222</v>
      </c>
      <c r="W2648" s="1" t="s">
        <v>22</v>
      </c>
      <c r="X2648" s="1" t="s">
        <v>22</v>
      </c>
      <c r="Y2648" s="1" t="s">
        <v>24</v>
      </c>
    </row>
    <row r="2649" spans="1:25" x14ac:dyDescent="0.25">
      <c r="A2649" s="1" t="s">
        <v>222</v>
      </c>
      <c r="B2649" s="2">
        <v>42826</v>
      </c>
      <c r="C2649">
        <v>44</v>
      </c>
      <c r="D2649">
        <v>56.8</v>
      </c>
      <c r="E2649">
        <v>49.7</v>
      </c>
      <c r="F2649">
        <v>41.1</v>
      </c>
      <c r="G2649">
        <v>73.739999999999995</v>
      </c>
      <c r="I2649">
        <v>22</v>
      </c>
      <c r="J2649">
        <v>32.200000000000003</v>
      </c>
      <c r="K2649">
        <v>317.17</v>
      </c>
      <c r="L2649">
        <v>40.5</v>
      </c>
      <c r="M2649">
        <v>0</v>
      </c>
      <c r="N2649">
        <v>8.33</v>
      </c>
      <c r="O2649" s="1" t="s">
        <v>22</v>
      </c>
      <c r="P2649">
        <v>9.1</v>
      </c>
      <c r="Q2649">
        <v>94.5</v>
      </c>
      <c r="R2649">
        <v>1012.4</v>
      </c>
      <c r="S2649" s="1" t="s">
        <v>118</v>
      </c>
      <c r="T2649">
        <v>38.969720000000002</v>
      </c>
      <c r="U2649">
        <v>-77.385189999999994</v>
      </c>
      <c r="V2649" s="1" t="s">
        <v>222</v>
      </c>
      <c r="W2649" s="1" t="s">
        <v>22</v>
      </c>
      <c r="X2649" s="1" t="s">
        <v>22</v>
      </c>
      <c r="Y2649" s="1" t="s">
        <v>23</v>
      </c>
    </row>
    <row r="2650" spans="1:25" x14ac:dyDescent="0.25">
      <c r="A2650" s="1" t="s">
        <v>222</v>
      </c>
      <c r="B2650" s="2">
        <v>42827</v>
      </c>
      <c r="C2650">
        <v>37.700000000000003</v>
      </c>
      <c r="D2650">
        <v>64</v>
      </c>
      <c r="E2650">
        <v>51.1</v>
      </c>
      <c r="F2650">
        <v>33.4</v>
      </c>
      <c r="G2650">
        <v>53.18</v>
      </c>
      <c r="I2650">
        <v>16.600000000000001</v>
      </c>
      <c r="K2650">
        <v>283.91000000000003</v>
      </c>
      <c r="L2650">
        <v>36.299999999999997</v>
      </c>
      <c r="M2650">
        <v>0</v>
      </c>
      <c r="N2650">
        <v>0</v>
      </c>
      <c r="O2650" s="1" t="s">
        <v>22</v>
      </c>
      <c r="P2650">
        <v>10</v>
      </c>
      <c r="Q2650">
        <v>40.799999999999997</v>
      </c>
      <c r="R2650">
        <v>1021.9</v>
      </c>
      <c r="S2650" s="1" t="s">
        <v>22</v>
      </c>
      <c r="T2650">
        <v>38.969720000000002</v>
      </c>
      <c r="U2650">
        <v>-77.385189999999994</v>
      </c>
      <c r="V2650" s="1" t="s">
        <v>222</v>
      </c>
      <c r="W2650" s="1" t="s">
        <v>22</v>
      </c>
      <c r="X2650" s="1" t="s">
        <v>22</v>
      </c>
      <c r="Y2650" s="1" t="s">
        <v>26</v>
      </c>
    </row>
    <row r="2651" spans="1:25" x14ac:dyDescent="0.25">
      <c r="A2651" s="1" t="s">
        <v>222</v>
      </c>
      <c r="B2651" s="2">
        <v>42828</v>
      </c>
      <c r="C2651">
        <v>42.4</v>
      </c>
      <c r="D2651">
        <v>66.2</v>
      </c>
      <c r="E2651">
        <v>55.7</v>
      </c>
      <c r="F2651">
        <v>42.8</v>
      </c>
      <c r="G2651">
        <v>63.38</v>
      </c>
      <c r="I2651">
        <v>17.8</v>
      </c>
      <c r="J2651">
        <v>29.8</v>
      </c>
      <c r="K2651">
        <v>171.04</v>
      </c>
      <c r="L2651">
        <v>38.9</v>
      </c>
      <c r="M2651">
        <v>0</v>
      </c>
      <c r="N2651">
        <v>12.5</v>
      </c>
      <c r="O2651" s="1" t="s">
        <v>22</v>
      </c>
      <c r="P2651">
        <v>9.9</v>
      </c>
      <c r="Q2651">
        <v>77.900000000000006</v>
      </c>
      <c r="R2651">
        <v>1014.9</v>
      </c>
      <c r="S2651" s="1" t="s">
        <v>466</v>
      </c>
      <c r="T2651">
        <v>38.969720000000002</v>
      </c>
      <c r="U2651">
        <v>-77.385189999999994</v>
      </c>
      <c r="V2651" s="1" t="s">
        <v>222</v>
      </c>
      <c r="W2651" s="1" t="s">
        <v>22</v>
      </c>
      <c r="X2651" s="1" t="s">
        <v>22</v>
      </c>
      <c r="Y2651" s="1" t="s">
        <v>23</v>
      </c>
    </row>
    <row r="2652" spans="1:25" x14ac:dyDescent="0.25">
      <c r="A2652" s="1" t="s">
        <v>222</v>
      </c>
      <c r="B2652" s="2">
        <v>42829</v>
      </c>
      <c r="C2652">
        <v>56.2</v>
      </c>
      <c r="D2652">
        <v>79.099999999999994</v>
      </c>
      <c r="E2652">
        <v>66.3</v>
      </c>
      <c r="F2652">
        <v>52.1</v>
      </c>
      <c r="G2652">
        <v>65.45</v>
      </c>
      <c r="I2652">
        <v>24.4</v>
      </c>
      <c r="J2652">
        <v>33.299999999999997</v>
      </c>
      <c r="K2652">
        <v>242.92</v>
      </c>
      <c r="M2652">
        <v>0</v>
      </c>
      <c r="N2652">
        <v>0</v>
      </c>
      <c r="O2652" s="1" t="s">
        <v>22</v>
      </c>
      <c r="P2652">
        <v>9.5</v>
      </c>
      <c r="Q2652">
        <v>70.900000000000006</v>
      </c>
      <c r="R2652">
        <v>1002.9</v>
      </c>
      <c r="S2652" s="1" t="s">
        <v>118</v>
      </c>
      <c r="T2652">
        <v>38.969720000000002</v>
      </c>
      <c r="U2652">
        <v>-77.385189999999994</v>
      </c>
      <c r="V2652" s="1" t="s">
        <v>222</v>
      </c>
      <c r="W2652" s="1" t="s">
        <v>22</v>
      </c>
      <c r="X2652" s="1" t="s">
        <v>22</v>
      </c>
      <c r="Y2652" s="1" t="s">
        <v>26</v>
      </c>
    </row>
    <row r="2653" spans="1:25" x14ac:dyDescent="0.25">
      <c r="A2653" s="1" t="s">
        <v>222</v>
      </c>
      <c r="B2653" s="2">
        <v>42830</v>
      </c>
      <c r="C2653">
        <v>52</v>
      </c>
      <c r="D2653">
        <v>72</v>
      </c>
      <c r="E2653">
        <v>63.6</v>
      </c>
      <c r="F2653">
        <v>44</v>
      </c>
      <c r="G2653">
        <v>49.58</v>
      </c>
      <c r="I2653">
        <v>16.600000000000001</v>
      </c>
      <c r="J2653">
        <v>34.4</v>
      </c>
      <c r="K2653">
        <v>224.87</v>
      </c>
      <c r="M2653">
        <v>0</v>
      </c>
      <c r="N2653">
        <v>0</v>
      </c>
      <c r="O2653" s="1" t="s">
        <v>22</v>
      </c>
      <c r="P2653">
        <v>10</v>
      </c>
      <c r="Q2653">
        <v>53.5</v>
      </c>
      <c r="R2653">
        <v>1010.5</v>
      </c>
      <c r="S2653" s="1" t="s">
        <v>22</v>
      </c>
      <c r="T2653">
        <v>38.969720000000002</v>
      </c>
      <c r="U2653">
        <v>-77.385189999999994</v>
      </c>
      <c r="V2653" s="1" t="s">
        <v>222</v>
      </c>
      <c r="W2653" s="1" t="s">
        <v>22</v>
      </c>
      <c r="X2653" s="1" t="s">
        <v>22</v>
      </c>
      <c r="Y2653" s="1" t="s">
        <v>26</v>
      </c>
    </row>
    <row r="2654" spans="1:25" x14ac:dyDescent="0.25">
      <c r="A2654" s="1" t="s">
        <v>222</v>
      </c>
      <c r="B2654" s="2">
        <v>42831</v>
      </c>
      <c r="C2654">
        <v>50.1</v>
      </c>
      <c r="D2654">
        <v>60.4</v>
      </c>
      <c r="E2654">
        <v>55.9</v>
      </c>
      <c r="F2654">
        <v>48.6</v>
      </c>
      <c r="G2654">
        <v>77.739999999999995</v>
      </c>
      <c r="I2654">
        <v>19.7</v>
      </c>
      <c r="J2654">
        <v>29.8</v>
      </c>
      <c r="K2654">
        <v>180.5</v>
      </c>
      <c r="M2654">
        <v>1.5</v>
      </c>
      <c r="N2654">
        <v>41.67</v>
      </c>
      <c r="O2654" s="1" t="s">
        <v>22</v>
      </c>
      <c r="P2654">
        <v>7.7</v>
      </c>
      <c r="Q2654">
        <v>92</v>
      </c>
      <c r="R2654">
        <v>997.5</v>
      </c>
      <c r="S2654" s="1" t="s">
        <v>188</v>
      </c>
      <c r="T2654">
        <v>38.969720000000002</v>
      </c>
      <c r="U2654">
        <v>-77.385189999999994</v>
      </c>
      <c r="V2654" s="1" t="s">
        <v>222</v>
      </c>
      <c r="W2654" s="1" t="s">
        <v>22</v>
      </c>
      <c r="X2654" s="1" t="s">
        <v>22</v>
      </c>
      <c r="Y2654" s="1" t="s">
        <v>24</v>
      </c>
    </row>
    <row r="2655" spans="1:25" x14ac:dyDescent="0.25">
      <c r="A2655" s="1" t="s">
        <v>222</v>
      </c>
      <c r="B2655" s="2">
        <v>42832</v>
      </c>
      <c r="C2655">
        <v>41.3</v>
      </c>
      <c r="D2655">
        <v>49</v>
      </c>
      <c r="E2655">
        <v>44.6</v>
      </c>
      <c r="F2655">
        <v>28.2</v>
      </c>
      <c r="G2655">
        <v>52.61</v>
      </c>
      <c r="I2655">
        <v>28</v>
      </c>
      <c r="J2655">
        <v>45.9</v>
      </c>
      <c r="K2655">
        <v>289.54000000000002</v>
      </c>
      <c r="L2655">
        <v>32.9</v>
      </c>
      <c r="M2655">
        <v>0</v>
      </c>
      <c r="N2655">
        <v>0</v>
      </c>
      <c r="O2655" s="1" t="s">
        <v>22</v>
      </c>
      <c r="P2655">
        <v>10</v>
      </c>
      <c r="Q2655">
        <v>90.6</v>
      </c>
      <c r="R2655">
        <v>1002.4</v>
      </c>
      <c r="S2655" s="1" t="s">
        <v>89</v>
      </c>
      <c r="T2655">
        <v>38.969720000000002</v>
      </c>
      <c r="U2655">
        <v>-77.385189999999994</v>
      </c>
      <c r="V2655" s="1" t="s">
        <v>222</v>
      </c>
      <c r="W2655" s="1" t="s">
        <v>22</v>
      </c>
      <c r="X2655" s="1" t="s">
        <v>22</v>
      </c>
      <c r="Y2655" s="1" t="s">
        <v>23</v>
      </c>
    </row>
    <row r="2656" spans="1:25" x14ac:dyDescent="0.25">
      <c r="A2656" s="1" t="s">
        <v>222</v>
      </c>
      <c r="B2656" s="2">
        <v>42833</v>
      </c>
      <c r="C2656">
        <v>29.7</v>
      </c>
      <c r="D2656">
        <v>62</v>
      </c>
      <c r="E2656">
        <v>48.3</v>
      </c>
      <c r="F2656">
        <v>21.8</v>
      </c>
      <c r="G2656">
        <v>38.81</v>
      </c>
      <c r="I2656">
        <v>20.7</v>
      </c>
      <c r="J2656">
        <v>33.299999999999997</v>
      </c>
      <c r="K2656">
        <v>304.92</v>
      </c>
      <c r="L2656">
        <v>26.4</v>
      </c>
      <c r="M2656">
        <v>0</v>
      </c>
      <c r="N2656">
        <v>0</v>
      </c>
      <c r="O2656" s="1" t="s">
        <v>22</v>
      </c>
      <c r="P2656">
        <v>10</v>
      </c>
      <c r="Q2656">
        <v>18.600000000000001</v>
      </c>
      <c r="R2656">
        <v>1014.9</v>
      </c>
      <c r="S2656" s="1" t="s">
        <v>22</v>
      </c>
      <c r="T2656">
        <v>38.969720000000002</v>
      </c>
      <c r="U2656">
        <v>-77.385189999999994</v>
      </c>
      <c r="V2656" s="1" t="s">
        <v>222</v>
      </c>
      <c r="W2656" s="1" t="s">
        <v>22</v>
      </c>
      <c r="X2656" s="1" t="s">
        <v>22</v>
      </c>
      <c r="Y2656" s="1" t="s">
        <v>28</v>
      </c>
    </row>
    <row r="2657" spans="1:25" x14ac:dyDescent="0.25">
      <c r="A2657" s="1" t="s">
        <v>222</v>
      </c>
      <c r="B2657" s="2">
        <v>42834</v>
      </c>
      <c r="C2657">
        <v>33.6</v>
      </c>
      <c r="D2657">
        <v>71.2</v>
      </c>
      <c r="E2657">
        <v>54.7</v>
      </c>
      <c r="F2657">
        <v>29.5</v>
      </c>
      <c r="G2657">
        <v>44.42</v>
      </c>
      <c r="I2657">
        <v>11.2</v>
      </c>
      <c r="K2657">
        <v>187.29</v>
      </c>
      <c r="L2657">
        <v>39.799999999999997</v>
      </c>
      <c r="M2657">
        <v>0</v>
      </c>
      <c r="N2657">
        <v>0</v>
      </c>
      <c r="O2657" s="1" t="s">
        <v>22</v>
      </c>
      <c r="P2657">
        <v>10</v>
      </c>
      <c r="Q2657">
        <v>33.5</v>
      </c>
      <c r="R2657">
        <v>1020.8</v>
      </c>
      <c r="S2657" s="1" t="s">
        <v>22</v>
      </c>
      <c r="T2657">
        <v>38.969720000000002</v>
      </c>
      <c r="U2657">
        <v>-77.385189999999994</v>
      </c>
      <c r="V2657" s="1" t="s">
        <v>222</v>
      </c>
      <c r="W2657" s="1" t="s">
        <v>22</v>
      </c>
      <c r="X2657" s="1" t="s">
        <v>22</v>
      </c>
      <c r="Y2657" s="1" t="s">
        <v>26</v>
      </c>
    </row>
    <row r="2658" spans="1:25" x14ac:dyDescent="0.25">
      <c r="A2658" s="1" t="s">
        <v>222</v>
      </c>
      <c r="B2658" s="2">
        <v>42835</v>
      </c>
      <c r="C2658">
        <v>41.5</v>
      </c>
      <c r="D2658">
        <v>80.2</v>
      </c>
      <c r="E2658">
        <v>63.7</v>
      </c>
      <c r="F2658">
        <v>38.799999999999997</v>
      </c>
      <c r="G2658">
        <v>43.52</v>
      </c>
      <c r="H2658">
        <v>79</v>
      </c>
      <c r="I2658">
        <v>15.5</v>
      </c>
      <c r="K2658">
        <v>188.38</v>
      </c>
      <c r="L2658">
        <v>42.3</v>
      </c>
      <c r="M2658">
        <v>0</v>
      </c>
      <c r="N2658">
        <v>0</v>
      </c>
      <c r="O2658" s="1" t="s">
        <v>22</v>
      </c>
      <c r="P2658">
        <v>10</v>
      </c>
      <c r="Q2658">
        <v>61.1</v>
      </c>
      <c r="R2658">
        <v>1020.9</v>
      </c>
      <c r="S2658" s="1" t="s">
        <v>22</v>
      </c>
      <c r="T2658">
        <v>38.969720000000002</v>
      </c>
      <c r="U2658">
        <v>-77.385189999999994</v>
      </c>
      <c r="V2658" s="1" t="s">
        <v>222</v>
      </c>
      <c r="W2658" s="1" t="s">
        <v>22</v>
      </c>
      <c r="X2658" s="1" t="s">
        <v>22</v>
      </c>
      <c r="Y2658" s="1" t="s">
        <v>26</v>
      </c>
    </row>
    <row r="2659" spans="1:25" x14ac:dyDescent="0.25">
      <c r="A2659" s="1" t="s">
        <v>222</v>
      </c>
      <c r="B2659" s="2">
        <v>42836</v>
      </c>
      <c r="C2659">
        <v>57.2</v>
      </c>
      <c r="D2659">
        <v>85.2</v>
      </c>
      <c r="E2659">
        <v>71.599999999999994</v>
      </c>
      <c r="F2659">
        <v>46.2</v>
      </c>
      <c r="G2659">
        <v>42.98</v>
      </c>
      <c r="H2659">
        <v>82.3</v>
      </c>
      <c r="I2659">
        <v>9.8000000000000007</v>
      </c>
      <c r="K2659">
        <v>184.74</v>
      </c>
      <c r="M2659">
        <v>0</v>
      </c>
      <c r="N2659">
        <v>0</v>
      </c>
      <c r="O2659" s="1" t="s">
        <v>22</v>
      </c>
      <c r="P2659">
        <v>10</v>
      </c>
      <c r="Q2659">
        <v>42.5</v>
      </c>
      <c r="R2659">
        <v>1019.9</v>
      </c>
      <c r="S2659" s="1" t="s">
        <v>22</v>
      </c>
      <c r="T2659">
        <v>38.969720000000002</v>
      </c>
      <c r="U2659">
        <v>-77.385189999999994</v>
      </c>
      <c r="V2659" s="1" t="s">
        <v>222</v>
      </c>
      <c r="W2659" s="1" t="s">
        <v>22</v>
      </c>
      <c r="X2659" s="1" t="s">
        <v>22</v>
      </c>
      <c r="Y2659" s="1" t="s">
        <v>26</v>
      </c>
    </row>
    <row r="2660" spans="1:25" x14ac:dyDescent="0.25">
      <c r="A2660" s="1" t="s">
        <v>222</v>
      </c>
      <c r="B2660" s="2">
        <v>42837</v>
      </c>
      <c r="C2660">
        <v>60.4</v>
      </c>
      <c r="D2660">
        <v>77.099999999999994</v>
      </c>
      <c r="E2660">
        <v>68.7</v>
      </c>
      <c r="F2660">
        <v>47.4</v>
      </c>
      <c r="G2660">
        <v>50.43</v>
      </c>
      <c r="I2660">
        <v>15.3</v>
      </c>
      <c r="K2660">
        <v>308.92</v>
      </c>
      <c r="M2660">
        <v>0</v>
      </c>
      <c r="N2660">
        <v>4.17</v>
      </c>
      <c r="O2660" s="1" t="s">
        <v>22</v>
      </c>
      <c r="P2660">
        <v>10</v>
      </c>
      <c r="Q2660">
        <v>66.400000000000006</v>
      </c>
      <c r="R2660">
        <v>1022.2</v>
      </c>
      <c r="S2660" s="1" t="s">
        <v>67</v>
      </c>
      <c r="T2660">
        <v>38.969720000000002</v>
      </c>
      <c r="U2660">
        <v>-77.385189999999994</v>
      </c>
      <c r="V2660" s="1" t="s">
        <v>222</v>
      </c>
      <c r="W2660" s="1" t="s">
        <v>22</v>
      </c>
      <c r="X2660" s="1" t="s">
        <v>22</v>
      </c>
      <c r="Y2660" s="1" t="s">
        <v>26</v>
      </c>
    </row>
    <row r="2661" spans="1:25" x14ac:dyDescent="0.25">
      <c r="A2661" s="1" t="s">
        <v>222</v>
      </c>
      <c r="B2661" s="2">
        <v>42838</v>
      </c>
      <c r="C2661">
        <v>51</v>
      </c>
      <c r="D2661">
        <v>69.099999999999994</v>
      </c>
      <c r="E2661">
        <v>59.8</v>
      </c>
      <c r="F2661">
        <v>35.299999999999997</v>
      </c>
      <c r="G2661">
        <v>41</v>
      </c>
      <c r="I2661">
        <v>9.1999999999999993</v>
      </c>
      <c r="K2661">
        <v>240.52</v>
      </c>
      <c r="M2661">
        <v>0</v>
      </c>
      <c r="N2661">
        <v>0</v>
      </c>
      <c r="O2661" s="1" t="s">
        <v>22</v>
      </c>
      <c r="P2661">
        <v>10</v>
      </c>
      <c r="Q2661">
        <v>51.9</v>
      </c>
      <c r="R2661">
        <v>1027.5999999999999</v>
      </c>
      <c r="S2661" s="1" t="s">
        <v>22</v>
      </c>
      <c r="T2661">
        <v>38.969720000000002</v>
      </c>
      <c r="U2661">
        <v>-77.385189999999994</v>
      </c>
      <c r="V2661" s="1" t="s">
        <v>222</v>
      </c>
      <c r="W2661" s="1" t="s">
        <v>22</v>
      </c>
      <c r="X2661" s="1" t="s">
        <v>22</v>
      </c>
      <c r="Y2661" s="1" t="s">
        <v>26</v>
      </c>
    </row>
    <row r="2662" spans="1:25" x14ac:dyDescent="0.25">
      <c r="A2662" s="1" t="s">
        <v>222</v>
      </c>
      <c r="B2662" s="2">
        <v>42839</v>
      </c>
      <c r="C2662">
        <v>45</v>
      </c>
      <c r="D2662">
        <v>71.900000000000006</v>
      </c>
      <c r="E2662">
        <v>58.3</v>
      </c>
      <c r="F2662">
        <v>39.799999999999997</v>
      </c>
      <c r="G2662">
        <v>53.53</v>
      </c>
      <c r="I2662">
        <v>10.3</v>
      </c>
      <c r="K2662">
        <v>128.75</v>
      </c>
      <c r="L2662">
        <v>46.7</v>
      </c>
      <c r="M2662">
        <v>0</v>
      </c>
      <c r="N2662">
        <v>0</v>
      </c>
      <c r="O2662" s="1" t="s">
        <v>22</v>
      </c>
      <c r="P2662">
        <v>10</v>
      </c>
      <c r="Q2662">
        <v>58.6</v>
      </c>
      <c r="R2662">
        <v>1027.0999999999999</v>
      </c>
      <c r="S2662" s="1" t="s">
        <v>63</v>
      </c>
      <c r="T2662">
        <v>38.969720000000002</v>
      </c>
      <c r="U2662">
        <v>-77.385189999999994</v>
      </c>
      <c r="V2662" s="1" t="s">
        <v>222</v>
      </c>
      <c r="W2662" s="1" t="s">
        <v>22</v>
      </c>
      <c r="X2662" s="1" t="s">
        <v>22</v>
      </c>
      <c r="Y2662" s="1" t="s">
        <v>26</v>
      </c>
    </row>
    <row r="2663" spans="1:25" x14ac:dyDescent="0.25">
      <c r="A2663" s="1" t="s">
        <v>222</v>
      </c>
      <c r="B2663" s="2">
        <v>42840</v>
      </c>
      <c r="C2663">
        <v>53.4</v>
      </c>
      <c r="D2663">
        <v>77.3</v>
      </c>
      <c r="E2663">
        <v>64</v>
      </c>
      <c r="F2663">
        <v>49</v>
      </c>
      <c r="G2663">
        <v>58.82</v>
      </c>
      <c r="I2663">
        <v>11.4</v>
      </c>
      <c r="K2663">
        <v>158.38</v>
      </c>
      <c r="M2663">
        <v>0</v>
      </c>
      <c r="N2663">
        <v>4.17</v>
      </c>
      <c r="O2663" s="1" t="s">
        <v>22</v>
      </c>
      <c r="P2663">
        <v>9.9</v>
      </c>
      <c r="Q2663">
        <v>80.3</v>
      </c>
      <c r="R2663">
        <v>1024.4000000000001</v>
      </c>
      <c r="S2663" s="1" t="s">
        <v>467</v>
      </c>
      <c r="T2663">
        <v>38.969720000000002</v>
      </c>
      <c r="U2663">
        <v>-77.385189999999994</v>
      </c>
      <c r="V2663" s="1" t="s">
        <v>222</v>
      </c>
      <c r="W2663" s="1" t="s">
        <v>22</v>
      </c>
      <c r="X2663" s="1" t="s">
        <v>22</v>
      </c>
      <c r="Y2663" s="1" t="s">
        <v>23</v>
      </c>
    </row>
    <row r="2664" spans="1:25" x14ac:dyDescent="0.25">
      <c r="A2664" s="1" t="s">
        <v>222</v>
      </c>
      <c r="B2664" s="2">
        <v>42841</v>
      </c>
      <c r="C2664">
        <v>62.9</v>
      </c>
      <c r="D2664">
        <v>84.8</v>
      </c>
      <c r="E2664">
        <v>73.8</v>
      </c>
      <c r="F2664">
        <v>54.3</v>
      </c>
      <c r="G2664">
        <v>53.75</v>
      </c>
      <c r="H2664">
        <v>83</v>
      </c>
      <c r="I2664">
        <v>16.399999999999999</v>
      </c>
      <c r="J2664">
        <v>32.200000000000003</v>
      </c>
      <c r="K2664">
        <v>217.38</v>
      </c>
      <c r="M2664">
        <v>0</v>
      </c>
      <c r="N2664">
        <v>0</v>
      </c>
      <c r="O2664" s="1" t="s">
        <v>22</v>
      </c>
      <c r="P2664">
        <v>10</v>
      </c>
      <c r="Q2664">
        <v>58.4</v>
      </c>
      <c r="R2664">
        <v>1016.2</v>
      </c>
      <c r="S2664" s="1" t="s">
        <v>67</v>
      </c>
      <c r="T2664">
        <v>38.969720000000002</v>
      </c>
      <c r="U2664">
        <v>-77.385189999999994</v>
      </c>
      <c r="V2664" s="1" t="s">
        <v>222</v>
      </c>
      <c r="W2664" s="1" t="s">
        <v>22</v>
      </c>
      <c r="X2664" s="1" t="s">
        <v>22</v>
      </c>
      <c r="Y2664" s="1" t="s">
        <v>26</v>
      </c>
    </row>
    <row r="2665" spans="1:25" x14ac:dyDescent="0.25">
      <c r="A2665" s="1" t="s">
        <v>222</v>
      </c>
      <c r="B2665" s="2">
        <v>42842</v>
      </c>
      <c r="C2665">
        <v>56.5</v>
      </c>
      <c r="D2665">
        <v>71</v>
      </c>
      <c r="E2665">
        <v>64.7</v>
      </c>
      <c r="F2665">
        <v>52.9</v>
      </c>
      <c r="G2665">
        <v>67.05</v>
      </c>
      <c r="I2665">
        <v>13.6</v>
      </c>
      <c r="K2665">
        <v>261.17</v>
      </c>
      <c r="M2665">
        <v>0.1</v>
      </c>
      <c r="N2665">
        <v>12.5</v>
      </c>
      <c r="O2665" s="1" t="s">
        <v>22</v>
      </c>
      <c r="P2665">
        <v>9.9</v>
      </c>
      <c r="Q2665">
        <v>80.900000000000006</v>
      </c>
      <c r="R2665">
        <v>1016.8</v>
      </c>
      <c r="S2665" s="1" t="s">
        <v>89</v>
      </c>
      <c r="T2665">
        <v>38.969720000000002</v>
      </c>
      <c r="U2665">
        <v>-77.385189999999994</v>
      </c>
      <c r="V2665" s="1" t="s">
        <v>222</v>
      </c>
      <c r="W2665" s="1" t="s">
        <v>22</v>
      </c>
      <c r="X2665" s="1" t="s">
        <v>22</v>
      </c>
      <c r="Y2665" s="1" t="s">
        <v>24</v>
      </c>
    </row>
    <row r="2666" spans="1:25" x14ac:dyDescent="0.25">
      <c r="A2666" s="1" t="s">
        <v>222</v>
      </c>
      <c r="B2666" s="2">
        <v>42843</v>
      </c>
      <c r="C2666">
        <v>49.3</v>
      </c>
      <c r="D2666">
        <v>73.2</v>
      </c>
      <c r="E2666">
        <v>62.3</v>
      </c>
      <c r="F2666">
        <v>39.299999999999997</v>
      </c>
      <c r="G2666">
        <v>44.76</v>
      </c>
      <c r="I2666">
        <v>13.4</v>
      </c>
      <c r="K2666">
        <v>124.83</v>
      </c>
      <c r="M2666">
        <v>0</v>
      </c>
      <c r="N2666">
        <v>0</v>
      </c>
      <c r="O2666" s="1" t="s">
        <v>22</v>
      </c>
      <c r="P2666">
        <v>10</v>
      </c>
      <c r="Q2666">
        <v>52.9</v>
      </c>
      <c r="R2666">
        <v>1025.5999999999999</v>
      </c>
      <c r="S2666" s="1" t="s">
        <v>22</v>
      </c>
      <c r="T2666">
        <v>38.969720000000002</v>
      </c>
      <c r="U2666">
        <v>-77.385189999999994</v>
      </c>
      <c r="V2666" s="1" t="s">
        <v>222</v>
      </c>
      <c r="W2666" s="1" t="s">
        <v>22</v>
      </c>
      <c r="X2666" s="1" t="s">
        <v>22</v>
      </c>
      <c r="Y2666" s="1" t="s">
        <v>26</v>
      </c>
    </row>
    <row r="2667" spans="1:25" x14ac:dyDescent="0.25">
      <c r="A2667" s="1" t="s">
        <v>222</v>
      </c>
      <c r="B2667" s="2">
        <v>42844</v>
      </c>
      <c r="C2667">
        <v>50.3</v>
      </c>
      <c r="D2667">
        <v>61.1</v>
      </c>
      <c r="E2667">
        <v>55.8</v>
      </c>
      <c r="F2667">
        <v>46</v>
      </c>
      <c r="G2667">
        <v>70.27</v>
      </c>
      <c r="I2667">
        <v>13.9</v>
      </c>
      <c r="K2667">
        <v>167.67</v>
      </c>
      <c r="M2667">
        <v>0</v>
      </c>
      <c r="N2667">
        <v>12.5</v>
      </c>
      <c r="O2667" s="1" t="s">
        <v>22</v>
      </c>
      <c r="P2667">
        <v>9.9</v>
      </c>
      <c r="Q2667">
        <v>84.4</v>
      </c>
      <c r="R2667">
        <v>1027.5</v>
      </c>
      <c r="S2667" s="1" t="s">
        <v>119</v>
      </c>
      <c r="T2667">
        <v>38.969720000000002</v>
      </c>
      <c r="U2667">
        <v>-77.385189999999994</v>
      </c>
      <c r="V2667" s="1" t="s">
        <v>222</v>
      </c>
      <c r="W2667" s="1" t="s">
        <v>22</v>
      </c>
      <c r="X2667" s="1" t="s">
        <v>22</v>
      </c>
      <c r="Y2667" s="1" t="s">
        <v>23</v>
      </c>
    </row>
    <row r="2668" spans="1:25" x14ac:dyDescent="0.25">
      <c r="A2668" s="1" t="s">
        <v>222</v>
      </c>
      <c r="B2668" s="2">
        <v>42845</v>
      </c>
      <c r="C2668">
        <v>55.2</v>
      </c>
      <c r="D2668">
        <v>82.4</v>
      </c>
      <c r="E2668">
        <v>66</v>
      </c>
      <c r="F2668">
        <v>57</v>
      </c>
      <c r="G2668">
        <v>75.45</v>
      </c>
      <c r="H2668">
        <v>82.6</v>
      </c>
      <c r="I2668">
        <v>9.6999999999999993</v>
      </c>
      <c r="J2668">
        <v>37.799999999999997</v>
      </c>
      <c r="K2668">
        <v>189.5</v>
      </c>
      <c r="M2668">
        <v>0</v>
      </c>
      <c r="N2668">
        <v>12.5</v>
      </c>
      <c r="O2668" s="1" t="s">
        <v>22</v>
      </c>
      <c r="P2668">
        <v>9.6999999999999993</v>
      </c>
      <c r="Q2668">
        <v>66.599999999999994</v>
      </c>
      <c r="R2668">
        <v>1017.7</v>
      </c>
      <c r="S2668" s="1" t="s">
        <v>168</v>
      </c>
      <c r="T2668">
        <v>38.969720000000002</v>
      </c>
      <c r="U2668">
        <v>-77.385189999999994</v>
      </c>
      <c r="V2668" s="1" t="s">
        <v>222</v>
      </c>
      <c r="W2668" s="1" t="s">
        <v>22</v>
      </c>
      <c r="X2668" s="1" t="s">
        <v>22</v>
      </c>
      <c r="Y2668" s="1" t="s">
        <v>26</v>
      </c>
    </row>
    <row r="2669" spans="1:25" x14ac:dyDescent="0.25">
      <c r="A2669" s="1" t="s">
        <v>222</v>
      </c>
      <c r="B2669" s="2">
        <v>42846</v>
      </c>
      <c r="C2669">
        <v>61.2</v>
      </c>
      <c r="D2669">
        <v>82.2</v>
      </c>
      <c r="E2669">
        <v>70.5</v>
      </c>
      <c r="F2669">
        <v>61</v>
      </c>
      <c r="G2669">
        <v>74.97</v>
      </c>
      <c r="H2669">
        <v>82.2</v>
      </c>
      <c r="I2669">
        <v>9.6</v>
      </c>
      <c r="K2669">
        <v>173.67</v>
      </c>
      <c r="M2669">
        <v>0.3</v>
      </c>
      <c r="N2669">
        <v>4.17</v>
      </c>
      <c r="O2669" s="1" t="s">
        <v>22</v>
      </c>
      <c r="P2669">
        <v>8.9</v>
      </c>
      <c r="Q2669">
        <v>77.900000000000006</v>
      </c>
      <c r="R2669">
        <v>1010.8</v>
      </c>
      <c r="S2669" s="1" t="s">
        <v>77</v>
      </c>
      <c r="T2669">
        <v>38.969720000000002</v>
      </c>
      <c r="U2669">
        <v>-77.385189999999994</v>
      </c>
      <c r="V2669" s="1" t="s">
        <v>222</v>
      </c>
      <c r="W2669" s="1" t="s">
        <v>22</v>
      </c>
      <c r="X2669" s="1" t="s">
        <v>22</v>
      </c>
      <c r="Y2669" s="1" t="s">
        <v>24</v>
      </c>
    </row>
    <row r="2670" spans="1:25" x14ac:dyDescent="0.25">
      <c r="A2670" s="1" t="s">
        <v>222</v>
      </c>
      <c r="B2670" s="2">
        <v>42847</v>
      </c>
      <c r="C2670">
        <v>48.8</v>
      </c>
      <c r="D2670">
        <v>67</v>
      </c>
      <c r="E2670">
        <v>55.9</v>
      </c>
      <c r="F2670">
        <v>52.5</v>
      </c>
      <c r="G2670">
        <v>88.25</v>
      </c>
      <c r="I2670">
        <v>13.4</v>
      </c>
      <c r="K2670">
        <v>252.62</v>
      </c>
      <c r="L2670">
        <v>46.7</v>
      </c>
      <c r="M2670">
        <v>0.4</v>
      </c>
      <c r="N2670">
        <v>45.83</v>
      </c>
      <c r="O2670" s="1" t="s">
        <v>22</v>
      </c>
      <c r="P2670">
        <v>7</v>
      </c>
      <c r="Q2670">
        <v>94.5</v>
      </c>
      <c r="R2670">
        <v>1013.6</v>
      </c>
      <c r="S2670" s="1" t="s">
        <v>94</v>
      </c>
      <c r="T2670">
        <v>38.969720000000002</v>
      </c>
      <c r="U2670">
        <v>-77.385189999999994</v>
      </c>
      <c r="V2670" s="1" t="s">
        <v>222</v>
      </c>
      <c r="W2670" s="1" t="s">
        <v>22</v>
      </c>
      <c r="X2670" s="1" t="s">
        <v>22</v>
      </c>
      <c r="Y2670" s="1" t="s">
        <v>24</v>
      </c>
    </row>
    <row r="2671" spans="1:25" x14ac:dyDescent="0.25">
      <c r="A2671" s="1" t="s">
        <v>222</v>
      </c>
      <c r="B2671" s="2">
        <v>42848</v>
      </c>
      <c r="C2671">
        <v>44.9</v>
      </c>
      <c r="D2671">
        <v>59.3</v>
      </c>
      <c r="E2671">
        <v>52.6</v>
      </c>
      <c r="F2671">
        <v>42.3</v>
      </c>
      <c r="G2671">
        <v>69.44</v>
      </c>
      <c r="I2671">
        <v>10.1</v>
      </c>
      <c r="K2671">
        <v>135.38999999999999</v>
      </c>
      <c r="L2671">
        <v>41.1</v>
      </c>
      <c r="M2671">
        <v>0</v>
      </c>
      <c r="N2671">
        <v>0</v>
      </c>
      <c r="O2671" s="1" t="s">
        <v>22</v>
      </c>
      <c r="P2671">
        <v>9.6999999999999993</v>
      </c>
      <c r="Q2671">
        <v>83.8</v>
      </c>
      <c r="R2671">
        <v>1019</v>
      </c>
      <c r="S2671" s="1" t="s">
        <v>61</v>
      </c>
      <c r="T2671">
        <v>38.969720000000002</v>
      </c>
      <c r="U2671">
        <v>-77.385189999999994</v>
      </c>
      <c r="V2671" s="1" t="s">
        <v>222</v>
      </c>
      <c r="W2671" s="1" t="s">
        <v>22</v>
      </c>
      <c r="X2671" s="1" t="s">
        <v>22</v>
      </c>
      <c r="Y2671" s="1" t="s">
        <v>23</v>
      </c>
    </row>
    <row r="2672" spans="1:25" x14ac:dyDescent="0.25">
      <c r="A2672" s="1" t="s">
        <v>222</v>
      </c>
      <c r="B2672" s="2">
        <v>42849</v>
      </c>
      <c r="C2672">
        <v>51.2</v>
      </c>
      <c r="D2672">
        <v>57.2</v>
      </c>
      <c r="E2672">
        <v>52.8</v>
      </c>
      <c r="F2672">
        <v>46.9</v>
      </c>
      <c r="G2672">
        <v>80.83</v>
      </c>
      <c r="I2672">
        <v>14.3</v>
      </c>
      <c r="K2672">
        <v>68.13</v>
      </c>
      <c r="M2672">
        <v>0.3</v>
      </c>
      <c r="N2672">
        <v>45.83</v>
      </c>
      <c r="O2672" s="1" t="s">
        <v>22</v>
      </c>
      <c r="P2672">
        <v>9</v>
      </c>
      <c r="Q2672">
        <v>100</v>
      </c>
      <c r="R2672">
        <v>1017.7</v>
      </c>
      <c r="S2672" s="1" t="s">
        <v>468</v>
      </c>
      <c r="T2672">
        <v>38.969720000000002</v>
      </c>
      <c r="U2672">
        <v>-77.385189999999994</v>
      </c>
      <c r="V2672" s="1" t="s">
        <v>222</v>
      </c>
      <c r="W2672" s="1" t="s">
        <v>22</v>
      </c>
      <c r="X2672" s="1" t="s">
        <v>22</v>
      </c>
      <c r="Y2672" s="1" t="s">
        <v>24</v>
      </c>
    </row>
    <row r="2673" spans="1:25" x14ac:dyDescent="0.25">
      <c r="A2673" s="1" t="s">
        <v>222</v>
      </c>
      <c r="B2673" s="2">
        <v>42850</v>
      </c>
      <c r="C2673">
        <v>51.2</v>
      </c>
      <c r="D2673">
        <v>59.1</v>
      </c>
      <c r="E2673">
        <v>55.7</v>
      </c>
      <c r="F2673">
        <v>53.5</v>
      </c>
      <c r="G2673">
        <v>92.38</v>
      </c>
      <c r="I2673">
        <v>14.5</v>
      </c>
      <c r="K2673">
        <v>56.54</v>
      </c>
      <c r="M2673">
        <v>0.2</v>
      </c>
      <c r="N2673">
        <v>45.83</v>
      </c>
      <c r="O2673" s="1" t="s">
        <v>22</v>
      </c>
      <c r="P2673">
        <v>5.0999999999999996</v>
      </c>
      <c r="Q2673">
        <v>100</v>
      </c>
      <c r="R2673">
        <v>1010.2</v>
      </c>
      <c r="S2673" s="1" t="s">
        <v>94</v>
      </c>
      <c r="T2673">
        <v>38.969720000000002</v>
      </c>
      <c r="U2673">
        <v>-77.385189999999994</v>
      </c>
      <c r="V2673" s="1" t="s">
        <v>222</v>
      </c>
      <c r="W2673" s="1" t="s">
        <v>22</v>
      </c>
      <c r="X2673" s="1" t="s">
        <v>22</v>
      </c>
      <c r="Y2673" s="1" t="s">
        <v>24</v>
      </c>
    </row>
    <row r="2674" spans="1:25" x14ac:dyDescent="0.25">
      <c r="A2674" s="1" t="s">
        <v>222</v>
      </c>
      <c r="B2674" s="2">
        <v>42851</v>
      </c>
      <c r="C2674">
        <v>56</v>
      </c>
      <c r="D2674">
        <v>73</v>
      </c>
      <c r="E2674">
        <v>62.2</v>
      </c>
      <c r="F2674">
        <v>56.3</v>
      </c>
      <c r="G2674">
        <v>82.07</v>
      </c>
      <c r="I2674">
        <v>10.1</v>
      </c>
      <c r="K2674">
        <v>269.12</v>
      </c>
      <c r="M2674">
        <v>0</v>
      </c>
      <c r="N2674">
        <v>0</v>
      </c>
      <c r="O2674" s="1" t="s">
        <v>22</v>
      </c>
      <c r="P2674">
        <v>7.5</v>
      </c>
      <c r="Q2674">
        <v>84.6</v>
      </c>
      <c r="R2674">
        <v>1007.9</v>
      </c>
      <c r="S2674" s="1" t="s">
        <v>85</v>
      </c>
      <c r="T2674">
        <v>38.969720000000002</v>
      </c>
      <c r="U2674">
        <v>-77.385189999999994</v>
      </c>
      <c r="V2674" s="1" t="s">
        <v>222</v>
      </c>
      <c r="W2674" s="1" t="s">
        <v>22</v>
      </c>
      <c r="X2674" s="1" t="s">
        <v>22</v>
      </c>
      <c r="Y2674" s="1" t="s">
        <v>23</v>
      </c>
    </row>
    <row r="2675" spans="1:25" x14ac:dyDescent="0.25">
      <c r="A2675" s="1" t="s">
        <v>222</v>
      </c>
      <c r="B2675" s="2">
        <v>42852</v>
      </c>
      <c r="C2675">
        <v>55.5</v>
      </c>
      <c r="D2675">
        <v>82.4</v>
      </c>
      <c r="E2675">
        <v>68.099999999999994</v>
      </c>
      <c r="F2675">
        <v>58.5</v>
      </c>
      <c r="G2675">
        <v>74.78</v>
      </c>
      <c r="H2675">
        <v>82.6</v>
      </c>
      <c r="I2675">
        <v>17</v>
      </c>
      <c r="J2675">
        <v>31.1</v>
      </c>
      <c r="K2675">
        <v>162.13999999999999</v>
      </c>
      <c r="M2675">
        <v>0</v>
      </c>
      <c r="N2675">
        <v>0</v>
      </c>
      <c r="O2675" s="1" t="s">
        <v>22</v>
      </c>
      <c r="P2675">
        <v>7.5</v>
      </c>
      <c r="Q2675">
        <v>73.2</v>
      </c>
      <c r="R2675">
        <v>1009.2</v>
      </c>
      <c r="S2675" s="1" t="s">
        <v>64</v>
      </c>
      <c r="T2675">
        <v>38.969720000000002</v>
      </c>
      <c r="U2675">
        <v>-77.385189999999994</v>
      </c>
      <c r="V2675" s="1" t="s">
        <v>222</v>
      </c>
      <c r="W2675" s="1" t="s">
        <v>22</v>
      </c>
      <c r="X2675" s="1" t="s">
        <v>22</v>
      </c>
      <c r="Y2675" s="1" t="s">
        <v>26</v>
      </c>
    </row>
    <row r="2676" spans="1:25" x14ac:dyDescent="0.25">
      <c r="A2676" s="1" t="s">
        <v>222</v>
      </c>
      <c r="B2676" s="2">
        <v>42853</v>
      </c>
      <c r="C2676">
        <v>58.2</v>
      </c>
      <c r="D2676">
        <v>83.4</v>
      </c>
      <c r="E2676">
        <v>72.8</v>
      </c>
      <c r="F2676">
        <v>59.1</v>
      </c>
      <c r="G2676">
        <v>64.53</v>
      </c>
      <c r="H2676">
        <v>83</v>
      </c>
      <c r="I2676">
        <v>11.6</v>
      </c>
      <c r="K2676">
        <v>195.95</v>
      </c>
      <c r="M2676">
        <v>0</v>
      </c>
      <c r="N2676">
        <v>0</v>
      </c>
      <c r="O2676" s="1" t="s">
        <v>22</v>
      </c>
      <c r="P2676">
        <v>9.5</v>
      </c>
      <c r="Q2676">
        <v>40.9</v>
      </c>
      <c r="R2676">
        <v>1014.8</v>
      </c>
      <c r="S2676" s="1" t="s">
        <v>77</v>
      </c>
      <c r="T2676">
        <v>38.969720000000002</v>
      </c>
      <c r="U2676">
        <v>-77.385189999999994</v>
      </c>
      <c r="V2676" s="1" t="s">
        <v>222</v>
      </c>
      <c r="W2676" s="1" t="s">
        <v>22</v>
      </c>
      <c r="X2676" s="1" t="s">
        <v>22</v>
      </c>
      <c r="Y2676" s="1" t="s">
        <v>26</v>
      </c>
    </row>
    <row r="2677" spans="1:25" x14ac:dyDescent="0.25">
      <c r="A2677" s="1" t="s">
        <v>222</v>
      </c>
      <c r="B2677" s="2">
        <v>42854</v>
      </c>
      <c r="C2677">
        <v>66.3</v>
      </c>
      <c r="D2677">
        <v>88.2</v>
      </c>
      <c r="E2677">
        <v>76.8</v>
      </c>
      <c r="F2677">
        <v>65.3</v>
      </c>
      <c r="G2677">
        <v>69.650000000000006</v>
      </c>
      <c r="H2677">
        <v>90.7</v>
      </c>
      <c r="I2677">
        <v>15.4</v>
      </c>
      <c r="K2677">
        <v>210.45</v>
      </c>
      <c r="M2677">
        <v>0</v>
      </c>
      <c r="N2677">
        <v>0</v>
      </c>
      <c r="O2677" s="1" t="s">
        <v>22</v>
      </c>
      <c r="P2677">
        <v>10</v>
      </c>
      <c r="Q2677">
        <v>80.7</v>
      </c>
      <c r="R2677">
        <v>1017.3</v>
      </c>
      <c r="S2677" s="1" t="s">
        <v>382</v>
      </c>
      <c r="T2677">
        <v>38.969720000000002</v>
      </c>
      <c r="U2677">
        <v>-77.385189999999994</v>
      </c>
      <c r="V2677" s="1" t="s">
        <v>222</v>
      </c>
      <c r="W2677" s="1" t="s">
        <v>22</v>
      </c>
      <c r="X2677" s="1" t="s">
        <v>22</v>
      </c>
      <c r="Y2677" s="1" t="s">
        <v>23</v>
      </c>
    </row>
    <row r="2678" spans="1:25" x14ac:dyDescent="0.25">
      <c r="A2678" s="1" t="s">
        <v>222</v>
      </c>
      <c r="B2678" s="2">
        <v>42855</v>
      </c>
      <c r="C2678">
        <v>68.099999999999994</v>
      </c>
      <c r="D2678">
        <v>85.9</v>
      </c>
      <c r="E2678">
        <v>76.5</v>
      </c>
      <c r="F2678">
        <v>66.3</v>
      </c>
      <c r="G2678">
        <v>72.12</v>
      </c>
      <c r="H2678">
        <v>88.8</v>
      </c>
      <c r="I2678">
        <v>14.3</v>
      </c>
      <c r="K2678">
        <v>161.12</v>
      </c>
      <c r="M2678">
        <v>0</v>
      </c>
      <c r="N2678">
        <v>0</v>
      </c>
      <c r="O2678" s="1" t="s">
        <v>22</v>
      </c>
      <c r="P2678">
        <v>9.6999999999999993</v>
      </c>
      <c r="Q2678">
        <v>60.1</v>
      </c>
      <c r="R2678">
        <v>1017.4</v>
      </c>
      <c r="S2678" s="1" t="s">
        <v>67</v>
      </c>
      <c r="T2678">
        <v>38.969720000000002</v>
      </c>
      <c r="U2678">
        <v>-77.385189999999994</v>
      </c>
      <c r="V2678" s="1" t="s">
        <v>222</v>
      </c>
      <c r="W2678" s="1" t="s">
        <v>22</v>
      </c>
      <c r="X2678" s="1" t="s">
        <v>22</v>
      </c>
      <c r="Y2678" s="1" t="s">
        <v>26</v>
      </c>
    </row>
    <row r="2679" spans="1:25" x14ac:dyDescent="0.25">
      <c r="A2679" s="1" t="s">
        <v>222</v>
      </c>
      <c r="B2679" s="2">
        <v>42856</v>
      </c>
      <c r="C2679">
        <v>71</v>
      </c>
      <c r="D2679">
        <v>80</v>
      </c>
      <c r="E2679">
        <v>74.3</v>
      </c>
      <c r="F2679">
        <v>64.5</v>
      </c>
      <c r="G2679">
        <v>72.31</v>
      </c>
      <c r="H2679">
        <v>81.8</v>
      </c>
      <c r="I2679">
        <v>22.7</v>
      </c>
      <c r="J2679">
        <v>33.299999999999997</v>
      </c>
      <c r="K2679">
        <v>181.29</v>
      </c>
      <c r="M2679">
        <v>0.2</v>
      </c>
      <c r="N2679">
        <v>12.5</v>
      </c>
      <c r="O2679" s="1" t="s">
        <v>22</v>
      </c>
      <c r="P2679">
        <v>9.9</v>
      </c>
      <c r="Q2679">
        <v>77.8</v>
      </c>
      <c r="R2679">
        <v>1010.2</v>
      </c>
      <c r="S2679" s="1" t="s">
        <v>104</v>
      </c>
      <c r="T2679">
        <v>38.969720000000002</v>
      </c>
      <c r="U2679">
        <v>-77.385189999999994</v>
      </c>
      <c r="V2679" s="1" t="s">
        <v>222</v>
      </c>
      <c r="W2679" s="1" t="s">
        <v>22</v>
      </c>
      <c r="X2679" s="1" t="s">
        <v>22</v>
      </c>
      <c r="Y2679" s="1" t="s">
        <v>24</v>
      </c>
    </row>
    <row r="2680" spans="1:25" x14ac:dyDescent="0.25">
      <c r="A2680" s="1" t="s">
        <v>222</v>
      </c>
      <c r="B2680" s="2">
        <v>42857</v>
      </c>
      <c r="C2680">
        <v>59.3</v>
      </c>
      <c r="D2680">
        <v>75.2</v>
      </c>
      <c r="E2680">
        <v>68.599999999999994</v>
      </c>
      <c r="F2680">
        <v>48.4</v>
      </c>
      <c r="G2680">
        <v>52.81</v>
      </c>
      <c r="I2680">
        <v>18.600000000000001</v>
      </c>
      <c r="J2680">
        <v>33.299999999999997</v>
      </c>
      <c r="K2680">
        <v>257.45999999999998</v>
      </c>
      <c r="M2680">
        <v>0</v>
      </c>
      <c r="N2680">
        <v>0</v>
      </c>
      <c r="O2680" s="1" t="s">
        <v>22</v>
      </c>
      <c r="P2680">
        <v>10</v>
      </c>
      <c r="Q2680">
        <v>59.6</v>
      </c>
      <c r="R2680">
        <v>1005.7</v>
      </c>
      <c r="S2680" s="1" t="s">
        <v>22</v>
      </c>
      <c r="T2680">
        <v>38.969720000000002</v>
      </c>
      <c r="U2680">
        <v>-77.385189999999994</v>
      </c>
      <c r="V2680" s="1" t="s">
        <v>222</v>
      </c>
      <c r="W2680" s="1" t="s">
        <v>22</v>
      </c>
      <c r="X2680" s="1" t="s">
        <v>22</v>
      </c>
      <c r="Y2680" s="1" t="s">
        <v>26</v>
      </c>
    </row>
    <row r="2681" spans="1:25" x14ac:dyDescent="0.25">
      <c r="A2681" s="1" t="s">
        <v>222</v>
      </c>
      <c r="B2681" s="2">
        <v>42858</v>
      </c>
      <c r="C2681">
        <v>48.2</v>
      </c>
      <c r="D2681">
        <v>63</v>
      </c>
      <c r="E2681">
        <v>58.3</v>
      </c>
      <c r="F2681">
        <v>38.6</v>
      </c>
      <c r="G2681">
        <v>48.83</v>
      </c>
      <c r="I2681">
        <v>24.2</v>
      </c>
      <c r="J2681">
        <v>35.6</v>
      </c>
      <c r="K2681">
        <v>307.95999999999998</v>
      </c>
      <c r="L2681">
        <v>47.6</v>
      </c>
      <c r="M2681">
        <v>0</v>
      </c>
      <c r="N2681">
        <v>0</v>
      </c>
      <c r="O2681" s="1" t="s">
        <v>22</v>
      </c>
      <c r="P2681">
        <v>10</v>
      </c>
      <c r="Q2681">
        <v>52.8</v>
      </c>
      <c r="R2681">
        <v>1016.4</v>
      </c>
      <c r="S2681" s="1" t="s">
        <v>22</v>
      </c>
      <c r="T2681">
        <v>38.969720000000002</v>
      </c>
      <c r="U2681">
        <v>-77.385189999999994</v>
      </c>
      <c r="V2681" s="1" t="s">
        <v>222</v>
      </c>
      <c r="W2681" s="1" t="s">
        <v>22</v>
      </c>
      <c r="X2681" s="1" t="s">
        <v>22</v>
      </c>
      <c r="Y2681" s="1" t="s">
        <v>26</v>
      </c>
    </row>
    <row r="2682" spans="1:25" x14ac:dyDescent="0.25">
      <c r="A2682" s="1" t="s">
        <v>222</v>
      </c>
      <c r="B2682" s="2">
        <v>42859</v>
      </c>
      <c r="C2682">
        <v>43.2</v>
      </c>
      <c r="D2682">
        <v>64.400000000000006</v>
      </c>
      <c r="E2682">
        <v>55.7</v>
      </c>
      <c r="F2682">
        <v>43.8</v>
      </c>
      <c r="G2682">
        <v>66.31</v>
      </c>
      <c r="I2682">
        <v>17.100000000000001</v>
      </c>
      <c r="K2682">
        <v>102.15</v>
      </c>
      <c r="L2682">
        <v>48.2</v>
      </c>
      <c r="M2682">
        <v>0.1</v>
      </c>
      <c r="N2682">
        <v>12.5</v>
      </c>
      <c r="O2682" s="1" t="s">
        <v>22</v>
      </c>
      <c r="P2682">
        <v>9.8000000000000007</v>
      </c>
      <c r="Q2682">
        <v>80.7</v>
      </c>
      <c r="R2682">
        <v>1019.7</v>
      </c>
      <c r="S2682" s="1" t="s">
        <v>62</v>
      </c>
      <c r="T2682">
        <v>38.969720000000002</v>
      </c>
      <c r="U2682">
        <v>-77.385189999999994</v>
      </c>
      <c r="V2682" s="1" t="s">
        <v>222</v>
      </c>
      <c r="W2682" s="1" t="s">
        <v>22</v>
      </c>
      <c r="X2682" s="1" t="s">
        <v>22</v>
      </c>
      <c r="Y2682" s="1" t="s">
        <v>24</v>
      </c>
    </row>
    <row r="2683" spans="1:25" x14ac:dyDescent="0.25">
      <c r="A2683" s="1" t="s">
        <v>222</v>
      </c>
      <c r="B2683" s="2">
        <v>42860</v>
      </c>
      <c r="C2683">
        <v>53.9</v>
      </c>
      <c r="D2683">
        <v>75.2</v>
      </c>
      <c r="E2683">
        <v>64.8</v>
      </c>
      <c r="F2683">
        <v>60.3</v>
      </c>
      <c r="G2683">
        <v>85.54</v>
      </c>
      <c r="I2683">
        <v>17.8</v>
      </c>
      <c r="K2683">
        <v>139.21</v>
      </c>
      <c r="M2683">
        <v>1.1000000000000001</v>
      </c>
      <c r="N2683">
        <v>37.5</v>
      </c>
      <c r="O2683" s="1" t="s">
        <v>22</v>
      </c>
      <c r="P2683">
        <v>8.4</v>
      </c>
      <c r="Q2683">
        <v>94.7</v>
      </c>
      <c r="R2683">
        <v>1000.1</v>
      </c>
      <c r="S2683" s="1" t="s">
        <v>93</v>
      </c>
      <c r="T2683">
        <v>38.969720000000002</v>
      </c>
      <c r="U2683">
        <v>-77.385189999999994</v>
      </c>
      <c r="V2683" s="1" t="s">
        <v>222</v>
      </c>
      <c r="W2683" s="1" t="s">
        <v>22</v>
      </c>
      <c r="X2683" s="1" t="s">
        <v>22</v>
      </c>
      <c r="Y2683" s="1" t="s">
        <v>24</v>
      </c>
    </row>
    <row r="2684" spans="1:25" x14ac:dyDescent="0.25">
      <c r="A2684" s="1" t="s">
        <v>222</v>
      </c>
      <c r="B2684" s="2">
        <v>42861</v>
      </c>
      <c r="C2684">
        <v>49</v>
      </c>
      <c r="D2684">
        <v>64.2</v>
      </c>
      <c r="E2684">
        <v>55</v>
      </c>
      <c r="F2684">
        <v>48.4</v>
      </c>
      <c r="G2684">
        <v>78.41</v>
      </c>
      <c r="I2684">
        <v>15.9</v>
      </c>
      <c r="K2684">
        <v>225.46</v>
      </c>
      <c r="L2684">
        <v>45.9</v>
      </c>
      <c r="M2684">
        <v>0.1</v>
      </c>
      <c r="N2684">
        <v>25</v>
      </c>
      <c r="O2684" s="1" t="s">
        <v>22</v>
      </c>
      <c r="P2684">
        <v>9.8000000000000007</v>
      </c>
      <c r="Q2684">
        <v>71.599999999999994</v>
      </c>
      <c r="R2684">
        <v>996.5</v>
      </c>
      <c r="S2684" s="1" t="s">
        <v>204</v>
      </c>
      <c r="T2684">
        <v>38.969720000000002</v>
      </c>
      <c r="U2684">
        <v>-77.385189999999994</v>
      </c>
      <c r="V2684" s="1" t="s">
        <v>222</v>
      </c>
      <c r="W2684" s="1" t="s">
        <v>22</v>
      </c>
      <c r="X2684" s="1" t="s">
        <v>22</v>
      </c>
      <c r="Y2684" s="1" t="s">
        <v>25</v>
      </c>
    </row>
    <row r="2685" spans="1:25" x14ac:dyDescent="0.25">
      <c r="A2685" s="1" t="s">
        <v>222</v>
      </c>
      <c r="B2685" s="2">
        <v>42862</v>
      </c>
      <c r="C2685">
        <v>44.2</v>
      </c>
      <c r="D2685">
        <v>60.4</v>
      </c>
      <c r="E2685">
        <v>52.3</v>
      </c>
      <c r="F2685">
        <v>37.1</v>
      </c>
      <c r="G2685">
        <v>57.83</v>
      </c>
      <c r="I2685">
        <v>16.100000000000001</v>
      </c>
      <c r="J2685">
        <v>31.1</v>
      </c>
      <c r="K2685">
        <v>266.95999999999998</v>
      </c>
      <c r="L2685">
        <v>40.4</v>
      </c>
      <c r="M2685">
        <v>0</v>
      </c>
      <c r="N2685">
        <v>0</v>
      </c>
      <c r="O2685" s="1" t="s">
        <v>22</v>
      </c>
      <c r="P2685">
        <v>10</v>
      </c>
      <c r="Q2685">
        <v>76.099999999999994</v>
      </c>
      <c r="R2685">
        <v>1007.2</v>
      </c>
      <c r="S2685" s="1" t="s">
        <v>67</v>
      </c>
      <c r="T2685">
        <v>38.969720000000002</v>
      </c>
      <c r="U2685">
        <v>-77.385189999999994</v>
      </c>
      <c r="V2685" s="1" t="s">
        <v>222</v>
      </c>
      <c r="W2685" s="1" t="s">
        <v>22</v>
      </c>
      <c r="X2685" s="1" t="s">
        <v>22</v>
      </c>
      <c r="Y2685" s="1" t="s">
        <v>23</v>
      </c>
    </row>
    <row r="2686" spans="1:25" x14ac:dyDescent="0.25">
      <c r="A2686" s="1" t="s">
        <v>222</v>
      </c>
      <c r="B2686" s="2">
        <v>42863</v>
      </c>
      <c r="C2686">
        <v>39.299999999999997</v>
      </c>
      <c r="D2686">
        <v>62</v>
      </c>
      <c r="E2686">
        <v>52.2</v>
      </c>
      <c r="F2686">
        <v>31.1</v>
      </c>
      <c r="G2686">
        <v>47.7</v>
      </c>
      <c r="I2686">
        <v>14.8</v>
      </c>
      <c r="J2686">
        <v>32.200000000000003</v>
      </c>
      <c r="K2686">
        <v>293.95</v>
      </c>
      <c r="L2686">
        <v>38.299999999999997</v>
      </c>
      <c r="M2686">
        <v>0</v>
      </c>
      <c r="N2686">
        <v>0</v>
      </c>
      <c r="O2686" s="1" t="s">
        <v>22</v>
      </c>
      <c r="P2686">
        <v>10</v>
      </c>
      <c r="Q2686">
        <v>50.7</v>
      </c>
      <c r="R2686">
        <v>1014.2</v>
      </c>
      <c r="S2686" s="1" t="s">
        <v>22</v>
      </c>
      <c r="T2686">
        <v>38.969720000000002</v>
      </c>
      <c r="U2686">
        <v>-77.385189999999994</v>
      </c>
      <c r="V2686" s="1" t="s">
        <v>222</v>
      </c>
      <c r="W2686" s="1" t="s">
        <v>22</v>
      </c>
      <c r="X2686" s="1" t="s">
        <v>22</v>
      </c>
      <c r="Y2686" s="1" t="s">
        <v>26</v>
      </c>
    </row>
    <row r="2687" spans="1:25" x14ac:dyDescent="0.25">
      <c r="A2687" s="1" t="s">
        <v>222</v>
      </c>
      <c r="B2687" s="2">
        <v>42864</v>
      </c>
      <c r="C2687">
        <v>37.5</v>
      </c>
      <c r="D2687">
        <v>65.2</v>
      </c>
      <c r="E2687">
        <v>52</v>
      </c>
      <c r="F2687">
        <v>30.8</v>
      </c>
      <c r="G2687">
        <v>49.86</v>
      </c>
      <c r="I2687">
        <v>8.6</v>
      </c>
      <c r="K2687">
        <v>229.45</v>
      </c>
      <c r="L2687">
        <v>34.5</v>
      </c>
      <c r="M2687">
        <v>0</v>
      </c>
      <c r="N2687">
        <v>0</v>
      </c>
      <c r="O2687" s="1" t="s">
        <v>22</v>
      </c>
      <c r="P2687">
        <v>10</v>
      </c>
      <c r="Q2687">
        <v>34.299999999999997</v>
      </c>
      <c r="R2687">
        <v>1015.5</v>
      </c>
      <c r="S2687" s="1" t="s">
        <v>76</v>
      </c>
      <c r="T2687">
        <v>38.969720000000002</v>
      </c>
      <c r="U2687">
        <v>-77.385189999999994</v>
      </c>
      <c r="V2687" s="1" t="s">
        <v>222</v>
      </c>
      <c r="W2687" s="1" t="s">
        <v>22</v>
      </c>
      <c r="X2687" s="1" t="s">
        <v>22</v>
      </c>
      <c r="Y2687" s="1" t="s">
        <v>26</v>
      </c>
    </row>
    <row r="2688" spans="1:25" x14ac:dyDescent="0.25">
      <c r="A2688" s="1" t="s">
        <v>222</v>
      </c>
      <c r="B2688" s="2">
        <v>42865</v>
      </c>
      <c r="C2688">
        <v>40</v>
      </c>
      <c r="D2688">
        <v>75</v>
      </c>
      <c r="E2688">
        <v>58.2</v>
      </c>
      <c r="F2688">
        <v>40.1</v>
      </c>
      <c r="G2688">
        <v>55.89</v>
      </c>
      <c r="I2688">
        <v>9.8000000000000007</v>
      </c>
      <c r="K2688">
        <v>203.37</v>
      </c>
      <c r="L2688">
        <v>40.700000000000003</v>
      </c>
      <c r="M2688">
        <v>0</v>
      </c>
      <c r="N2688">
        <v>0</v>
      </c>
      <c r="O2688" s="1" t="s">
        <v>22</v>
      </c>
      <c r="P2688">
        <v>10</v>
      </c>
      <c r="Q2688">
        <v>65.3</v>
      </c>
      <c r="R2688">
        <v>1015.1</v>
      </c>
      <c r="S2688" s="1" t="s">
        <v>22</v>
      </c>
      <c r="T2688">
        <v>38.969720000000002</v>
      </c>
      <c r="U2688">
        <v>-77.385189999999994</v>
      </c>
      <c r="V2688" s="1" t="s">
        <v>222</v>
      </c>
      <c r="W2688" s="1" t="s">
        <v>22</v>
      </c>
      <c r="X2688" s="1" t="s">
        <v>22</v>
      </c>
      <c r="Y2688" s="1" t="s">
        <v>26</v>
      </c>
    </row>
    <row r="2689" spans="1:25" x14ac:dyDescent="0.25">
      <c r="A2689" s="1" t="s">
        <v>222</v>
      </c>
      <c r="B2689" s="2">
        <v>42866</v>
      </c>
      <c r="C2689">
        <v>50.3</v>
      </c>
      <c r="D2689">
        <v>61.2</v>
      </c>
      <c r="E2689">
        <v>54.7</v>
      </c>
      <c r="F2689">
        <v>49.7</v>
      </c>
      <c r="G2689">
        <v>84.36</v>
      </c>
      <c r="I2689">
        <v>12.1</v>
      </c>
      <c r="K2689">
        <v>89.95</v>
      </c>
      <c r="M2689">
        <v>1.5</v>
      </c>
      <c r="N2689">
        <v>54.17</v>
      </c>
      <c r="O2689" s="1" t="s">
        <v>22</v>
      </c>
      <c r="P2689">
        <v>5.8</v>
      </c>
      <c r="Q2689">
        <v>98.8</v>
      </c>
      <c r="R2689">
        <v>1013.6</v>
      </c>
      <c r="S2689" s="1" t="s">
        <v>240</v>
      </c>
      <c r="T2689">
        <v>38.969720000000002</v>
      </c>
      <c r="U2689">
        <v>-77.385189999999994</v>
      </c>
      <c r="V2689" s="1" t="s">
        <v>222</v>
      </c>
      <c r="W2689" s="1" t="s">
        <v>22</v>
      </c>
      <c r="X2689" s="1" t="s">
        <v>22</v>
      </c>
      <c r="Y2689" s="1" t="s">
        <v>24</v>
      </c>
    </row>
    <row r="2690" spans="1:25" x14ac:dyDescent="0.25">
      <c r="A2690" s="1" t="s">
        <v>222</v>
      </c>
      <c r="B2690" s="2">
        <v>42867</v>
      </c>
      <c r="C2690">
        <v>49</v>
      </c>
      <c r="D2690">
        <v>56.2</v>
      </c>
      <c r="E2690">
        <v>52</v>
      </c>
      <c r="F2690">
        <v>47.9</v>
      </c>
      <c r="G2690">
        <v>86.08</v>
      </c>
      <c r="I2690">
        <v>9.8000000000000007</v>
      </c>
      <c r="K2690">
        <v>94.7</v>
      </c>
      <c r="L2690">
        <v>46.2</v>
      </c>
      <c r="M2690">
        <v>0.3</v>
      </c>
      <c r="N2690">
        <v>29.17</v>
      </c>
      <c r="O2690" s="1" t="s">
        <v>22</v>
      </c>
      <c r="P2690">
        <v>8.8000000000000007</v>
      </c>
      <c r="Q2690">
        <v>100</v>
      </c>
      <c r="R2690">
        <v>1015.7</v>
      </c>
      <c r="S2690" s="1" t="s">
        <v>231</v>
      </c>
      <c r="T2690">
        <v>38.969720000000002</v>
      </c>
      <c r="U2690">
        <v>-77.385189999999994</v>
      </c>
      <c r="V2690" s="1" t="s">
        <v>222</v>
      </c>
      <c r="W2690" s="1" t="s">
        <v>22</v>
      </c>
      <c r="X2690" s="1" t="s">
        <v>22</v>
      </c>
      <c r="Y2690" s="1" t="s">
        <v>24</v>
      </c>
    </row>
    <row r="2691" spans="1:25" x14ac:dyDescent="0.25">
      <c r="A2691" s="1" t="s">
        <v>222</v>
      </c>
      <c r="B2691" s="2">
        <v>42868</v>
      </c>
      <c r="C2691">
        <v>47.1</v>
      </c>
      <c r="D2691">
        <v>58</v>
      </c>
      <c r="E2691">
        <v>51.7</v>
      </c>
      <c r="F2691">
        <v>47.3</v>
      </c>
      <c r="G2691">
        <v>85.43</v>
      </c>
      <c r="I2691">
        <v>14.1</v>
      </c>
      <c r="K2691">
        <v>199.26</v>
      </c>
      <c r="L2691">
        <v>43.5</v>
      </c>
      <c r="M2691">
        <v>0.5</v>
      </c>
      <c r="N2691">
        <v>37.5</v>
      </c>
      <c r="O2691" s="1" t="s">
        <v>22</v>
      </c>
      <c r="P2691">
        <v>7.9</v>
      </c>
      <c r="Q2691">
        <v>83.5</v>
      </c>
      <c r="R2691">
        <v>1010.6</v>
      </c>
      <c r="S2691" s="1" t="s">
        <v>137</v>
      </c>
      <c r="T2691">
        <v>38.969720000000002</v>
      </c>
      <c r="U2691">
        <v>-77.385189999999994</v>
      </c>
      <c r="V2691" s="1" t="s">
        <v>222</v>
      </c>
      <c r="W2691" s="1" t="s">
        <v>22</v>
      </c>
      <c r="X2691" s="1" t="s">
        <v>22</v>
      </c>
      <c r="Y2691" s="1" t="s">
        <v>24</v>
      </c>
    </row>
    <row r="2692" spans="1:25" x14ac:dyDescent="0.25">
      <c r="A2692" s="1" t="s">
        <v>222</v>
      </c>
      <c r="B2692" s="2">
        <v>42869</v>
      </c>
      <c r="C2692">
        <v>42.4</v>
      </c>
      <c r="D2692">
        <v>78.099999999999994</v>
      </c>
      <c r="E2692">
        <v>61.5</v>
      </c>
      <c r="F2692">
        <v>44.1</v>
      </c>
      <c r="G2692">
        <v>60.66</v>
      </c>
      <c r="I2692">
        <v>23.7</v>
      </c>
      <c r="J2692">
        <v>39.1</v>
      </c>
      <c r="K2692">
        <v>277.32</v>
      </c>
      <c r="L2692">
        <v>43.4</v>
      </c>
      <c r="M2692">
        <v>0</v>
      </c>
      <c r="N2692">
        <v>8.33</v>
      </c>
      <c r="O2692" s="1" t="s">
        <v>22</v>
      </c>
      <c r="P2692">
        <v>9.1999999999999993</v>
      </c>
      <c r="Q2692">
        <v>51</v>
      </c>
      <c r="R2692">
        <v>1007.7</v>
      </c>
      <c r="S2692" s="1" t="s">
        <v>64</v>
      </c>
      <c r="T2692">
        <v>38.969720000000002</v>
      </c>
      <c r="U2692">
        <v>-77.385189999999994</v>
      </c>
      <c r="V2692" s="1" t="s">
        <v>222</v>
      </c>
      <c r="W2692" s="1" t="s">
        <v>22</v>
      </c>
      <c r="X2692" s="1" t="s">
        <v>22</v>
      </c>
      <c r="Y2692" s="1" t="s">
        <v>26</v>
      </c>
    </row>
    <row r="2693" spans="1:25" x14ac:dyDescent="0.25">
      <c r="A2693" s="1" t="s">
        <v>222</v>
      </c>
      <c r="B2693" s="2">
        <v>42870</v>
      </c>
      <c r="C2693">
        <v>50.4</v>
      </c>
      <c r="D2693">
        <v>74.099999999999994</v>
      </c>
      <c r="E2693">
        <v>62.1</v>
      </c>
      <c r="F2693">
        <v>36.700000000000003</v>
      </c>
      <c r="G2693">
        <v>40.19</v>
      </c>
      <c r="I2693">
        <v>21</v>
      </c>
      <c r="J2693">
        <v>35.6</v>
      </c>
      <c r="K2693">
        <v>306.12</v>
      </c>
      <c r="M2693">
        <v>0</v>
      </c>
      <c r="N2693">
        <v>0</v>
      </c>
      <c r="O2693" s="1" t="s">
        <v>22</v>
      </c>
      <c r="P2693">
        <v>10</v>
      </c>
      <c r="Q2693">
        <v>27.1</v>
      </c>
      <c r="R2693">
        <v>1013</v>
      </c>
      <c r="S2693" s="1" t="s">
        <v>22</v>
      </c>
      <c r="T2693">
        <v>38.969720000000002</v>
      </c>
      <c r="U2693">
        <v>-77.385189999999994</v>
      </c>
      <c r="V2693" s="1" t="s">
        <v>222</v>
      </c>
      <c r="W2693" s="1" t="s">
        <v>22</v>
      </c>
      <c r="X2693" s="1" t="s">
        <v>22</v>
      </c>
      <c r="Y2693" s="1" t="s">
        <v>26</v>
      </c>
    </row>
    <row r="2694" spans="1:25" x14ac:dyDescent="0.25">
      <c r="A2694" s="1" t="s">
        <v>222</v>
      </c>
      <c r="B2694" s="2">
        <v>42871</v>
      </c>
      <c r="C2694">
        <v>45.3</v>
      </c>
      <c r="D2694">
        <v>80.3</v>
      </c>
      <c r="E2694">
        <v>65.599999999999994</v>
      </c>
      <c r="F2694">
        <v>45.6</v>
      </c>
      <c r="G2694">
        <v>52.99</v>
      </c>
      <c r="H2694">
        <v>79.3</v>
      </c>
      <c r="I2694">
        <v>7.9</v>
      </c>
      <c r="K2694">
        <v>242.16</v>
      </c>
      <c r="L2694">
        <v>48.3</v>
      </c>
      <c r="M2694">
        <v>0</v>
      </c>
      <c r="N2694">
        <v>0</v>
      </c>
      <c r="O2694" s="1" t="s">
        <v>22</v>
      </c>
      <c r="P2694">
        <v>10</v>
      </c>
      <c r="Q2694">
        <v>24.6</v>
      </c>
      <c r="R2694">
        <v>1017.5</v>
      </c>
      <c r="S2694" s="1" t="s">
        <v>22</v>
      </c>
      <c r="T2694">
        <v>38.969720000000002</v>
      </c>
      <c r="U2694">
        <v>-77.385189999999994</v>
      </c>
      <c r="V2694" s="1" t="s">
        <v>222</v>
      </c>
      <c r="W2694" s="1" t="s">
        <v>22</v>
      </c>
      <c r="X2694" s="1" t="s">
        <v>22</v>
      </c>
      <c r="Y2694" s="1" t="s">
        <v>28</v>
      </c>
    </row>
    <row r="2695" spans="1:25" x14ac:dyDescent="0.25">
      <c r="A2695" s="1" t="s">
        <v>222</v>
      </c>
      <c r="B2695" s="2">
        <v>42872</v>
      </c>
      <c r="C2695">
        <v>57.8</v>
      </c>
      <c r="D2695">
        <v>91.6</v>
      </c>
      <c r="E2695">
        <v>76.599999999999994</v>
      </c>
      <c r="F2695">
        <v>58.9</v>
      </c>
      <c r="G2695">
        <v>57.08</v>
      </c>
      <c r="H2695">
        <v>93.3</v>
      </c>
      <c r="I2695">
        <v>16.100000000000001</v>
      </c>
      <c r="K2695">
        <v>177.46</v>
      </c>
      <c r="M2695">
        <v>0</v>
      </c>
      <c r="N2695">
        <v>0</v>
      </c>
      <c r="O2695" s="1" t="s">
        <v>22</v>
      </c>
      <c r="P2695">
        <v>10</v>
      </c>
      <c r="Q2695">
        <v>36</v>
      </c>
      <c r="R2695">
        <v>1015.5</v>
      </c>
      <c r="S2695" s="1" t="s">
        <v>22</v>
      </c>
      <c r="T2695">
        <v>38.969720000000002</v>
      </c>
      <c r="U2695">
        <v>-77.385189999999994</v>
      </c>
      <c r="V2695" s="1" t="s">
        <v>222</v>
      </c>
      <c r="W2695" s="1" t="s">
        <v>22</v>
      </c>
      <c r="X2695" s="1" t="s">
        <v>22</v>
      </c>
      <c r="Y2695" s="1" t="s">
        <v>26</v>
      </c>
    </row>
    <row r="2696" spans="1:25" x14ac:dyDescent="0.25">
      <c r="A2696" s="1" t="s">
        <v>222</v>
      </c>
      <c r="B2696" s="2">
        <v>42873</v>
      </c>
      <c r="C2696">
        <v>68.2</v>
      </c>
      <c r="D2696">
        <v>89.5</v>
      </c>
      <c r="E2696">
        <v>78.2</v>
      </c>
      <c r="F2696">
        <v>63.2</v>
      </c>
      <c r="G2696">
        <v>61.76</v>
      </c>
      <c r="H2696">
        <v>91.1</v>
      </c>
      <c r="I2696">
        <v>13.6</v>
      </c>
      <c r="K2696">
        <v>200.83</v>
      </c>
      <c r="M2696">
        <v>0.5</v>
      </c>
      <c r="N2696">
        <v>12.5</v>
      </c>
      <c r="O2696" s="1" t="s">
        <v>22</v>
      </c>
      <c r="P2696">
        <v>9.6</v>
      </c>
      <c r="Q2696">
        <v>65.7</v>
      </c>
      <c r="R2696">
        <v>1014.8</v>
      </c>
      <c r="S2696" s="1" t="s">
        <v>469</v>
      </c>
      <c r="T2696">
        <v>38.969720000000002</v>
      </c>
      <c r="U2696">
        <v>-77.385189999999994</v>
      </c>
      <c r="V2696" s="1" t="s">
        <v>222</v>
      </c>
      <c r="W2696" s="1" t="s">
        <v>22</v>
      </c>
      <c r="X2696" s="1" t="s">
        <v>22</v>
      </c>
      <c r="Y2696" s="1" t="s">
        <v>25</v>
      </c>
    </row>
    <row r="2697" spans="1:25" x14ac:dyDescent="0.25">
      <c r="A2697" s="1" t="s">
        <v>222</v>
      </c>
      <c r="B2697" s="2">
        <v>42874</v>
      </c>
      <c r="C2697">
        <v>66.900000000000006</v>
      </c>
      <c r="D2697">
        <v>90</v>
      </c>
      <c r="E2697">
        <v>76.5</v>
      </c>
      <c r="F2697">
        <v>66.599999999999994</v>
      </c>
      <c r="G2697">
        <v>74.3</v>
      </c>
      <c r="H2697">
        <v>91.9</v>
      </c>
      <c r="I2697">
        <v>10.8</v>
      </c>
      <c r="K2697">
        <v>216.17</v>
      </c>
      <c r="M2697">
        <v>0.2</v>
      </c>
      <c r="N2697">
        <v>16.670000000000002</v>
      </c>
      <c r="O2697" s="1" t="s">
        <v>22</v>
      </c>
      <c r="P2697">
        <v>9.9</v>
      </c>
      <c r="Q2697">
        <v>55.8</v>
      </c>
      <c r="R2697">
        <v>1014.7</v>
      </c>
      <c r="S2697" s="1" t="s">
        <v>106</v>
      </c>
      <c r="T2697">
        <v>38.969720000000002</v>
      </c>
      <c r="U2697">
        <v>-77.385189999999994</v>
      </c>
      <c r="V2697" s="1" t="s">
        <v>222</v>
      </c>
      <c r="W2697" s="1" t="s">
        <v>22</v>
      </c>
      <c r="X2697" s="1" t="s">
        <v>22</v>
      </c>
      <c r="Y2697" s="1" t="s">
        <v>25</v>
      </c>
    </row>
    <row r="2698" spans="1:25" x14ac:dyDescent="0.25">
      <c r="A2698" s="1" t="s">
        <v>222</v>
      </c>
      <c r="B2698" s="2">
        <v>42875</v>
      </c>
      <c r="C2698">
        <v>62.9</v>
      </c>
      <c r="D2698">
        <v>70.7</v>
      </c>
      <c r="E2698">
        <v>67.099999999999994</v>
      </c>
      <c r="F2698">
        <v>59</v>
      </c>
      <c r="G2698">
        <v>75.94</v>
      </c>
      <c r="I2698">
        <v>11.7</v>
      </c>
      <c r="K2698">
        <v>111.57</v>
      </c>
      <c r="M2698">
        <v>0</v>
      </c>
      <c r="N2698">
        <v>12.5</v>
      </c>
      <c r="O2698" s="1" t="s">
        <v>22</v>
      </c>
      <c r="P2698">
        <v>9.9</v>
      </c>
      <c r="Q2698">
        <v>91.1</v>
      </c>
      <c r="R2698">
        <v>1021.3</v>
      </c>
      <c r="S2698" s="1" t="s">
        <v>62</v>
      </c>
      <c r="T2698">
        <v>38.969720000000002</v>
      </c>
      <c r="U2698">
        <v>-77.385189999999994</v>
      </c>
      <c r="V2698" s="1" t="s">
        <v>222</v>
      </c>
      <c r="W2698" s="1" t="s">
        <v>22</v>
      </c>
      <c r="X2698" s="1" t="s">
        <v>22</v>
      </c>
      <c r="Y2698" s="1" t="s">
        <v>23</v>
      </c>
    </row>
    <row r="2699" spans="1:25" x14ac:dyDescent="0.25">
      <c r="A2699" s="1" t="s">
        <v>222</v>
      </c>
      <c r="B2699" s="2">
        <v>42876</v>
      </c>
      <c r="C2699">
        <v>57.1</v>
      </c>
      <c r="D2699">
        <v>66.099999999999994</v>
      </c>
      <c r="E2699">
        <v>61.6</v>
      </c>
      <c r="F2699">
        <v>46</v>
      </c>
      <c r="G2699">
        <v>56.89</v>
      </c>
      <c r="I2699">
        <v>11.1</v>
      </c>
      <c r="K2699">
        <v>136.04</v>
      </c>
      <c r="M2699">
        <v>0</v>
      </c>
      <c r="N2699">
        <v>0</v>
      </c>
      <c r="O2699" s="1" t="s">
        <v>22</v>
      </c>
      <c r="P2699">
        <v>10</v>
      </c>
      <c r="Q2699">
        <v>98.6</v>
      </c>
      <c r="R2699">
        <v>1024.9000000000001</v>
      </c>
      <c r="S2699" s="1" t="s">
        <v>22</v>
      </c>
      <c r="T2699">
        <v>38.969720000000002</v>
      </c>
      <c r="U2699">
        <v>-77.385189999999994</v>
      </c>
      <c r="V2699" s="1" t="s">
        <v>222</v>
      </c>
      <c r="W2699" s="1" t="s">
        <v>22</v>
      </c>
      <c r="X2699" s="1" t="s">
        <v>22</v>
      </c>
      <c r="Y2699" s="1" t="s">
        <v>23</v>
      </c>
    </row>
    <row r="2700" spans="1:25" x14ac:dyDescent="0.25">
      <c r="A2700" s="1" t="s">
        <v>222</v>
      </c>
      <c r="B2700" s="2">
        <v>42877</v>
      </c>
      <c r="C2700">
        <v>57.1</v>
      </c>
      <c r="D2700">
        <v>71.8</v>
      </c>
      <c r="E2700">
        <v>63.6</v>
      </c>
      <c r="F2700">
        <v>58.5</v>
      </c>
      <c r="G2700">
        <v>84.22</v>
      </c>
      <c r="I2700">
        <v>6.8</v>
      </c>
      <c r="K2700">
        <v>178.42</v>
      </c>
      <c r="M2700">
        <v>0.5</v>
      </c>
      <c r="N2700">
        <v>29.17</v>
      </c>
      <c r="O2700" s="1" t="s">
        <v>22</v>
      </c>
      <c r="P2700">
        <v>8.3000000000000007</v>
      </c>
      <c r="Q2700">
        <v>92.8</v>
      </c>
      <c r="R2700">
        <v>1017.5</v>
      </c>
      <c r="S2700" s="1" t="s">
        <v>201</v>
      </c>
      <c r="T2700">
        <v>38.969720000000002</v>
      </c>
      <c r="U2700">
        <v>-77.385189999999994</v>
      </c>
      <c r="V2700" s="1" t="s">
        <v>222</v>
      </c>
      <c r="W2700" s="1" t="s">
        <v>22</v>
      </c>
      <c r="X2700" s="1" t="s">
        <v>22</v>
      </c>
      <c r="Y2700" s="1" t="s">
        <v>24</v>
      </c>
    </row>
    <row r="2701" spans="1:25" x14ac:dyDescent="0.25">
      <c r="A2701" s="1" t="s">
        <v>222</v>
      </c>
      <c r="B2701" s="2">
        <v>42878</v>
      </c>
      <c r="C2701">
        <v>57.1</v>
      </c>
      <c r="D2701">
        <v>64.7</v>
      </c>
      <c r="E2701">
        <v>61.2</v>
      </c>
      <c r="F2701">
        <v>54.4</v>
      </c>
      <c r="G2701">
        <v>78.81</v>
      </c>
      <c r="I2701">
        <v>9.4</v>
      </c>
      <c r="K2701">
        <v>135.25</v>
      </c>
      <c r="M2701">
        <v>0.1</v>
      </c>
      <c r="N2701">
        <v>20.83</v>
      </c>
      <c r="O2701" s="1" t="s">
        <v>22</v>
      </c>
      <c r="P2701">
        <v>9.4</v>
      </c>
      <c r="Q2701">
        <v>91.4</v>
      </c>
      <c r="R2701">
        <v>1012.6</v>
      </c>
      <c r="S2701" s="1" t="s">
        <v>337</v>
      </c>
      <c r="T2701">
        <v>38.969720000000002</v>
      </c>
      <c r="U2701">
        <v>-77.385189999999994</v>
      </c>
      <c r="V2701" s="1" t="s">
        <v>222</v>
      </c>
      <c r="W2701" s="1" t="s">
        <v>22</v>
      </c>
      <c r="X2701" s="1" t="s">
        <v>22</v>
      </c>
      <c r="Y2701" s="1" t="s">
        <v>24</v>
      </c>
    </row>
    <row r="2702" spans="1:25" x14ac:dyDescent="0.25">
      <c r="A2702" s="1" t="s">
        <v>222</v>
      </c>
      <c r="B2702" s="2">
        <v>42879</v>
      </c>
      <c r="C2702">
        <v>56.9</v>
      </c>
      <c r="D2702">
        <v>64.2</v>
      </c>
      <c r="E2702">
        <v>60.5</v>
      </c>
      <c r="F2702">
        <v>55.6</v>
      </c>
      <c r="G2702">
        <v>84.42</v>
      </c>
      <c r="I2702">
        <v>15.6</v>
      </c>
      <c r="K2702">
        <v>100.58</v>
      </c>
      <c r="M2702">
        <v>0.2</v>
      </c>
      <c r="N2702">
        <v>29.17</v>
      </c>
      <c r="O2702" s="1" t="s">
        <v>22</v>
      </c>
      <c r="P2702">
        <v>7.9</v>
      </c>
      <c r="Q2702">
        <v>99.9</v>
      </c>
      <c r="R2702">
        <v>1006.5</v>
      </c>
      <c r="S2702" s="1" t="s">
        <v>137</v>
      </c>
      <c r="T2702">
        <v>38.969720000000002</v>
      </c>
      <c r="U2702">
        <v>-77.385189999999994</v>
      </c>
      <c r="V2702" s="1" t="s">
        <v>222</v>
      </c>
      <c r="W2702" s="1" t="s">
        <v>22</v>
      </c>
      <c r="X2702" s="1" t="s">
        <v>22</v>
      </c>
      <c r="Y2702" s="1" t="s">
        <v>24</v>
      </c>
    </row>
    <row r="2703" spans="1:25" x14ac:dyDescent="0.25">
      <c r="A2703" s="1" t="s">
        <v>222</v>
      </c>
      <c r="B2703" s="2">
        <v>42880</v>
      </c>
      <c r="C2703">
        <v>55.9</v>
      </c>
      <c r="D2703">
        <v>71.8</v>
      </c>
      <c r="E2703">
        <v>60.9</v>
      </c>
      <c r="F2703">
        <v>56.4</v>
      </c>
      <c r="G2703">
        <v>86.19</v>
      </c>
      <c r="I2703">
        <v>14.8</v>
      </c>
      <c r="K2703">
        <v>191.92</v>
      </c>
      <c r="M2703">
        <v>1</v>
      </c>
      <c r="N2703">
        <v>66.67</v>
      </c>
      <c r="O2703" s="1" t="s">
        <v>22</v>
      </c>
      <c r="P2703">
        <v>7.8</v>
      </c>
      <c r="Q2703">
        <v>93</v>
      </c>
      <c r="R2703">
        <v>999.5</v>
      </c>
      <c r="S2703" s="1" t="s">
        <v>188</v>
      </c>
      <c r="T2703">
        <v>38.969720000000002</v>
      </c>
      <c r="U2703">
        <v>-77.385189999999994</v>
      </c>
      <c r="V2703" s="1" t="s">
        <v>222</v>
      </c>
      <c r="W2703" s="1" t="s">
        <v>22</v>
      </c>
      <c r="X2703" s="1" t="s">
        <v>22</v>
      </c>
      <c r="Y2703" s="1" t="s">
        <v>24</v>
      </c>
    </row>
    <row r="2704" spans="1:25" x14ac:dyDescent="0.25">
      <c r="A2704" s="1" t="s">
        <v>222</v>
      </c>
      <c r="B2704" s="2">
        <v>42881</v>
      </c>
      <c r="C2704">
        <v>54.3</v>
      </c>
      <c r="D2704">
        <v>74.599999999999994</v>
      </c>
      <c r="E2704">
        <v>64.900000000000006</v>
      </c>
      <c r="F2704">
        <v>54.9</v>
      </c>
      <c r="G2704">
        <v>72.84</v>
      </c>
      <c r="I2704">
        <v>28</v>
      </c>
      <c r="J2704">
        <v>40</v>
      </c>
      <c r="K2704">
        <v>262.45</v>
      </c>
      <c r="M2704">
        <v>0</v>
      </c>
      <c r="N2704">
        <v>8.33</v>
      </c>
      <c r="O2704" s="1" t="s">
        <v>22</v>
      </c>
      <c r="P2704">
        <v>9.6999999999999993</v>
      </c>
      <c r="Q2704">
        <v>68.2</v>
      </c>
      <c r="R2704">
        <v>1007.1</v>
      </c>
      <c r="S2704" s="1" t="s">
        <v>200</v>
      </c>
      <c r="T2704">
        <v>38.969720000000002</v>
      </c>
      <c r="U2704">
        <v>-77.385189999999994</v>
      </c>
      <c r="V2704" s="1" t="s">
        <v>222</v>
      </c>
      <c r="W2704" s="1" t="s">
        <v>22</v>
      </c>
      <c r="X2704" s="1" t="s">
        <v>22</v>
      </c>
      <c r="Y2704" s="1" t="s">
        <v>26</v>
      </c>
    </row>
    <row r="2705" spans="1:25" x14ac:dyDescent="0.25">
      <c r="A2705" s="1" t="s">
        <v>222</v>
      </c>
      <c r="B2705" s="2">
        <v>42882</v>
      </c>
      <c r="C2705">
        <v>56</v>
      </c>
      <c r="D2705">
        <v>70.400000000000006</v>
      </c>
      <c r="E2705">
        <v>63.7</v>
      </c>
      <c r="F2705">
        <v>58.4</v>
      </c>
      <c r="G2705">
        <v>83.14</v>
      </c>
      <c r="I2705">
        <v>7.6</v>
      </c>
      <c r="K2705">
        <v>97.29</v>
      </c>
      <c r="M2705">
        <v>0</v>
      </c>
      <c r="N2705">
        <v>8.33</v>
      </c>
      <c r="O2705" s="1" t="s">
        <v>22</v>
      </c>
      <c r="P2705">
        <v>10</v>
      </c>
      <c r="Q2705">
        <v>81.7</v>
      </c>
      <c r="R2705">
        <v>1012.8</v>
      </c>
      <c r="S2705" s="1" t="s">
        <v>67</v>
      </c>
      <c r="T2705">
        <v>38.969720000000002</v>
      </c>
      <c r="U2705">
        <v>-77.385189999999994</v>
      </c>
      <c r="V2705" s="1" t="s">
        <v>222</v>
      </c>
      <c r="W2705" s="1" t="s">
        <v>22</v>
      </c>
      <c r="X2705" s="1" t="s">
        <v>22</v>
      </c>
      <c r="Y2705" s="1" t="s">
        <v>23</v>
      </c>
    </row>
    <row r="2706" spans="1:25" x14ac:dyDescent="0.25">
      <c r="A2706" s="1" t="s">
        <v>222</v>
      </c>
      <c r="B2706" s="2">
        <v>42883</v>
      </c>
      <c r="C2706">
        <v>58.1</v>
      </c>
      <c r="D2706">
        <v>73.8</v>
      </c>
      <c r="E2706">
        <v>65.099999999999994</v>
      </c>
      <c r="F2706">
        <v>60.9</v>
      </c>
      <c r="G2706">
        <v>87.09</v>
      </c>
      <c r="I2706">
        <v>8.8000000000000007</v>
      </c>
      <c r="K2706">
        <v>82.45</v>
      </c>
      <c r="M2706">
        <v>0.2</v>
      </c>
      <c r="N2706">
        <v>12.5</v>
      </c>
      <c r="O2706" s="1" t="s">
        <v>22</v>
      </c>
      <c r="P2706">
        <v>8.4</v>
      </c>
      <c r="Q2706">
        <v>79.900000000000006</v>
      </c>
      <c r="R2706">
        <v>1011.3</v>
      </c>
      <c r="S2706" s="1" t="s">
        <v>92</v>
      </c>
      <c r="T2706">
        <v>38.969720000000002</v>
      </c>
      <c r="U2706">
        <v>-77.385189999999994</v>
      </c>
      <c r="V2706" s="1" t="s">
        <v>222</v>
      </c>
      <c r="W2706" s="1" t="s">
        <v>22</v>
      </c>
      <c r="X2706" s="1" t="s">
        <v>22</v>
      </c>
      <c r="Y2706" s="1" t="s">
        <v>24</v>
      </c>
    </row>
    <row r="2707" spans="1:25" x14ac:dyDescent="0.25">
      <c r="A2707" s="1" t="s">
        <v>222</v>
      </c>
      <c r="B2707" s="2">
        <v>42884</v>
      </c>
      <c r="C2707">
        <v>63</v>
      </c>
      <c r="D2707">
        <v>82</v>
      </c>
      <c r="E2707">
        <v>71.099999999999994</v>
      </c>
      <c r="F2707">
        <v>61</v>
      </c>
      <c r="G2707">
        <v>74.11</v>
      </c>
      <c r="H2707">
        <v>81.400000000000006</v>
      </c>
      <c r="I2707">
        <v>14.3</v>
      </c>
      <c r="K2707">
        <v>214.09</v>
      </c>
      <c r="M2707">
        <v>0</v>
      </c>
      <c r="N2707">
        <v>0</v>
      </c>
      <c r="O2707" s="1" t="s">
        <v>22</v>
      </c>
      <c r="P2707">
        <v>6.3</v>
      </c>
      <c r="Q2707">
        <v>79.2</v>
      </c>
      <c r="R2707">
        <v>1012.2</v>
      </c>
      <c r="S2707" s="1" t="s">
        <v>226</v>
      </c>
      <c r="T2707">
        <v>38.969720000000002</v>
      </c>
      <c r="U2707">
        <v>-77.385189999999994</v>
      </c>
      <c r="V2707" s="1" t="s">
        <v>222</v>
      </c>
      <c r="W2707" s="1" t="s">
        <v>22</v>
      </c>
      <c r="X2707" s="1" t="s">
        <v>22</v>
      </c>
      <c r="Y2707" s="1" t="s">
        <v>23</v>
      </c>
    </row>
    <row r="2708" spans="1:25" x14ac:dyDescent="0.25">
      <c r="A2708" s="1" t="s">
        <v>222</v>
      </c>
      <c r="B2708" s="2">
        <v>42885</v>
      </c>
      <c r="C2708">
        <v>61.9</v>
      </c>
      <c r="D2708">
        <v>71.599999999999994</v>
      </c>
      <c r="E2708">
        <v>65.900000000000006</v>
      </c>
      <c r="F2708">
        <v>62.9</v>
      </c>
      <c r="G2708">
        <v>90.32</v>
      </c>
      <c r="I2708">
        <v>11.8</v>
      </c>
      <c r="K2708">
        <v>118.58</v>
      </c>
      <c r="M2708">
        <v>1</v>
      </c>
      <c r="N2708">
        <v>29.17</v>
      </c>
      <c r="O2708" s="1" t="s">
        <v>22</v>
      </c>
      <c r="P2708">
        <v>5.8</v>
      </c>
      <c r="Q2708">
        <v>97.3</v>
      </c>
      <c r="R2708">
        <v>1017.2</v>
      </c>
      <c r="S2708" s="1" t="s">
        <v>176</v>
      </c>
      <c r="T2708">
        <v>38.969720000000002</v>
      </c>
      <c r="U2708">
        <v>-77.385189999999994</v>
      </c>
      <c r="V2708" s="1" t="s">
        <v>222</v>
      </c>
      <c r="W2708" s="1" t="s">
        <v>22</v>
      </c>
      <c r="X2708" s="1" t="s">
        <v>22</v>
      </c>
      <c r="Y2708" s="1" t="s">
        <v>24</v>
      </c>
    </row>
    <row r="2709" spans="1:25" x14ac:dyDescent="0.25">
      <c r="A2709" s="1" t="s">
        <v>222</v>
      </c>
      <c r="B2709" s="2">
        <v>42886</v>
      </c>
      <c r="C2709">
        <v>59.6</v>
      </c>
      <c r="D2709">
        <v>81</v>
      </c>
      <c r="E2709">
        <v>68.7</v>
      </c>
      <c r="F2709">
        <v>60.2</v>
      </c>
      <c r="G2709">
        <v>77.62</v>
      </c>
      <c r="H2709">
        <v>80.7</v>
      </c>
      <c r="I2709">
        <v>12.8</v>
      </c>
      <c r="J2709">
        <v>45.9</v>
      </c>
      <c r="K2709">
        <v>231.22</v>
      </c>
      <c r="M2709">
        <v>0.6</v>
      </c>
      <c r="N2709">
        <v>4.17</v>
      </c>
      <c r="O2709" s="1" t="s">
        <v>22</v>
      </c>
      <c r="P2709">
        <v>7.8</v>
      </c>
      <c r="Q2709">
        <v>71.7</v>
      </c>
      <c r="R2709">
        <v>1016.1</v>
      </c>
      <c r="S2709" s="1" t="s">
        <v>159</v>
      </c>
      <c r="T2709">
        <v>38.969720000000002</v>
      </c>
      <c r="U2709">
        <v>-77.385189999999994</v>
      </c>
      <c r="V2709" s="1" t="s">
        <v>222</v>
      </c>
      <c r="W2709" s="1" t="s">
        <v>22</v>
      </c>
      <c r="X2709" s="1" t="s">
        <v>22</v>
      </c>
      <c r="Y2709" s="1" t="s">
        <v>25</v>
      </c>
    </row>
    <row r="2710" spans="1:25" x14ac:dyDescent="0.25">
      <c r="A2710" s="1" t="s">
        <v>222</v>
      </c>
      <c r="B2710" s="2">
        <v>42887</v>
      </c>
      <c r="C2710">
        <v>57.2</v>
      </c>
      <c r="D2710">
        <v>80.8</v>
      </c>
      <c r="E2710">
        <v>70.099999999999994</v>
      </c>
      <c r="F2710">
        <v>53.1</v>
      </c>
      <c r="G2710">
        <v>60.57</v>
      </c>
      <c r="H2710">
        <v>80.2</v>
      </c>
      <c r="I2710">
        <v>13.5</v>
      </c>
      <c r="K2710">
        <v>248.88</v>
      </c>
      <c r="M2710">
        <v>0</v>
      </c>
      <c r="N2710">
        <v>0</v>
      </c>
      <c r="O2710" s="1" t="s">
        <v>22</v>
      </c>
      <c r="P2710">
        <v>9.6</v>
      </c>
      <c r="Q2710">
        <v>39.6</v>
      </c>
      <c r="R2710">
        <v>1015.7</v>
      </c>
      <c r="S2710" s="1" t="s">
        <v>77</v>
      </c>
      <c r="T2710">
        <v>38.969720000000002</v>
      </c>
      <c r="U2710">
        <v>-77.385189999999994</v>
      </c>
      <c r="V2710" s="1" t="s">
        <v>222</v>
      </c>
      <c r="W2710" s="1" t="s">
        <v>22</v>
      </c>
      <c r="X2710" s="1" t="s">
        <v>22</v>
      </c>
      <c r="Y2710" s="1" t="s">
        <v>26</v>
      </c>
    </row>
    <row r="2711" spans="1:25" x14ac:dyDescent="0.25">
      <c r="A2711" s="1" t="s">
        <v>222</v>
      </c>
      <c r="B2711" s="2">
        <v>42888</v>
      </c>
      <c r="C2711">
        <v>52.4</v>
      </c>
      <c r="D2711">
        <v>79.7</v>
      </c>
      <c r="E2711">
        <v>67.3</v>
      </c>
      <c r="F2711">
        <v>48.7</v>
      </c>
      <c r="G2711">
        <v>56.81</v>
      </c>
      <c r="I2711">
        <v>18.100000000000001</v>
      </c>
      <c r="K2711">
        <v>272.94</v>
      </c>
      <c r="M2711">
        <v>0</v>
      </c>
      <c r="N2711">
        <v>0</v>
      </c>
      <c r="O2711" s="1" t="s">
        <v>22</v>
      </c>
      <c r="P2711">
        <v>10</v>
      </c>
      <c r="Q2711">
        <v>25.1</v>
      </c>
      <c r="R2711">
        <v>1016.4</v>
      </c>
      <c r="S2711" s="1" t="s">
        <v>22</v>
      </c>
      <c r="T2711">
        <v>38.969720000000002</v>
      </c>
      <c r="U2711">
        <v>-77.385189999999994</v>
      </c>
      <c r="V2711" s="1" t="s">
        <v>222</v>
      </c>
      <c r="W2711" s="1" t="s">
        <v>22</v>
      </c>
      <c r="X2711" s="1" t="s">
        <v>22</v>
      </c>
      <c r="Y2711" s="1" t="s">
        <v>26</v>
      </c>
    </row>
    <row r="2712" spans="1:25" x14ac:dyDescent="0.25">
      <c r="A2712" s="1" t="s">
        <v>222</v>
      </c>
      <c r="B2712" s="2">
        <v>42889</v>
      </c>
      <c r="C2712">
        <v>53.6</v>
      </c>
      <c r="D2712">
        <v>82.9</v>
      </c>
      <c r="E2712">
        <v>69</v>
      </c>
      <c r="F2712">
        <v>49.6</v>
      </c>
      <c r="G2712">
        <v>54.8</v>
      </c>
      <c r="H2712">
        <v>81</v>
      </c>
      <c r="I2712">
        <v>16.2</v>
      </c>
      <c r="K2712">
        <v>245.64</v>
      </c>
      <c r="M2712">
        <v>0</v>
      </c>
      <c r="N2712">
        <v>0</v>
      </c>
      <c r="O2712" s="1" t="s">
        <v>22</v>
      </c>
      <c r="P2712">
        <v>10</v>
      </c>
      <c r="Q2712">
        <v>45.2</v>
      </c>
      <c r="R2712">
        <v>1016.1</v>
      </c>
      <c r="S2712" s="1" t="s">
        <v>22</v>
      </c>
      <c r="T2712">
        <v>38.969720000000002</v>
      </c>
      <c r="U2712">
        <v>-77.385189999999994</v>
      </c>
      <c r="V2712" s="1" t="s">
        <v>222</v>
      </c>
      <c r="W2712" s="1" t="s">
        <v>22</v>
      </c>
      <c r="X2712" s="1" t="s">
        <v>22</v>
      </c>
      <c r="Y2712" s="1" t="s">
        <v>26</v>
      </c>
    </row>
    <row r="2713" spans="1:25" x14ac:dyDescent="0.25">
      <c r="A2713" s="1" t="s">
        <v>222</v>
      </c>
      <c r="B2713" s="2">
        <v>42890</v>
      </c>
      <c r="C2713">
        <v>56.3</v>
      </c>
      <c r="D2713">
        <v>85.2</v>
      </c>
      <c r="E2713">
        <v>72.599999999999994</v>
      </c>
      <c r="F2713">
        <v>56.4</v>
      </c>
      <c r="G2713">
        <v>60.29</v>
      </c>
      <c r="H2713">
        <v>84.3</v>
      </c>
      <c r="I2713">
        <v>13.2</v>
      </c>
      <c r="K2713">
        <v>190.24</v>
      </c>
      <c r="M2713">
        <v>0</v>
      </c>
      <c r="N2713">
        <v>0</v>
      </c>
      <c r="O2713" s="1" t="s">
        <v>22</v>
      </c>
      <c r="P2713">
        <v>10</v>
      </c>
      <c r="Q2713">
        <v>48.1</v>
      </c>
      <c r="R2713">
        <v>1013.6</v>
      </c>
      <c r="S2713" s="1" t="s">
        <v>22</v>
      </c>
      <c r="T2713">
        <v>38.969720000000002</v>
      </c>
      <c r="U2713">
        <v>-77.385189999999994</v>
      </c>
      <c r="V2713" s="1" t="s">
        <v>222</v>
      </c>
      <c r="W2713" s="1" t="s">
        <v>22</v>
      </c>
      <c r="X2713" s="1" t="s">
        <v>22</v>
      </c>
      <c r="Y2713" s="1" t="s">
        <v>26</v>
      </c>
    </row>
    <row r="2714" spans="1:25" x14ac:dyDescent="0.25">
      <c r="A2714" s="1" t="s">
        <v>222</v>
      </c>
      <c r="B2714" s="2">
        <v>42891</v>
      </c>
      <c r="C2714">
        <v>66.3</v>
      </c>
      <c r="D2714">
        <v>74.3</v>
      </c>
      <c r="E2714">
        <v>70.2</v>
      </c>
      <c r="F2714">
        <v>65</v>
      </c>
      <c r="G2714">
        <v>83.82</v>
      </c>
      <c r="I2714">
        <v>8.4</v>
      </c>
      <c r="K2714">
        <v>217.9</v>
      </c>
      <c r="M2714">
        <v>0.1</v>
      </c>
      <c r="N2714">
        <v>16.670000000000002</v>
      </c>
      <c r="O2714" s="1" t="s">
        <v>22</v>
      </c>
      <c r="P2714">
        <v>9.6</v>
      </c>
      <c r="Q2714">
        <v>82</v>
      </c>
      <c r="R2714">
        <v>1007.2</v>
      </c>
      <c r="S2714" s="1" t="s">
        <v>68</v>
      </c>
      <c r="T2714">
        <v>38.969720000000002</v>
      </c>
      <c r="U2714">
        <v>-77.385189999999994</v>
      </c>
      <c r="V2714" s="1" t="s">
        <v>222</v>
      </c>
      <c r="W2714" s="1" t="s">
        <v>22</v>
      </c>
      <c r="X2714" s="1" t="s">
        <v>22</v>
      </c>
      <c r="Y2714" s="1" t="s">
        <v>24</v>
      </c>
    </row>
    <row r="2715" spans="1:25" x14ac:dyDescent="0.25">
      <c r="A2715" s="1" t="s">
        <v>222</v>
      </c>
      <c r="B2715" s="2">
        <v>42892</v>
      </c>
      <c r="C2715">
        <v>62.5</v>
      </c>
      <c r="D2715">
        <v>73.900000000000006</v>
      </c>
      <c r="E2715">
        <v>68.2</v>
      </c>
      <c r="F2715">
        <v>54.6</v>
      </c>
      <c r="G2715">
        <v>64.59</v>
      </c>
      <c r="I2715">
        <v>16.8</v>
      </c>
      <c r="K2715">
        <v>301.45</v>
      </c>
      <c r="M2715">
        <v>0</v>
      </c>
      <c r="N2715">
        <v>0</v>
      </c>
      <c r="O2715" s="1" t="s">
        <v>22</v>
      </c>
      <c r="P2715">
        <v>9.4</v>
      </c>
      <c r="Q2715">
        <v>61.5</v>
      </c>
      <c r="R2715">
        <v>1007.6</v>
      </c>
      <c r="S2715" s="1" t="s">
        <v>77</v>
      </c>
      <c r="T2715">
        <v>38.969720000000002</v>
      </c>
      <c r="U2715">
        <v>-77.385189999999994</v>
      </c>
      <c r="V2715" s="1" t="s">
        <v>222</v>
      </c>
      <c r="W2715" s="1" t="s">
        <v>22</v>
      </c>
      <c r="X2715" s="1" t="s">
        <v>22</v>
      </c>
      <c r="Y2715" s="1" t="s">
        <v>26</v>
      </c>
    </row>
    <row r="2716" spans="1:25" x14ac:dyDescent="0.25">
      <c r="A2716" s="1" t="s">
        <v>222</v>
      </c>
      <c r="B2716" s="2">
        <v>42893</v>
      </c>
      <c r="C2716">
        <v>54.4</v>
      </c>
      <c r="D2716">
        <v>68</v>
      </c>
      <c r="E2716">
        <v>61.6</v>
      </c>
      <c r="F2716">
        <v>53.3</v>
      </c>
      <c r="G2716">
        <v>74.64</v>
      </c>
      <c r="I2716">
        <v>14.2</v>
      </c>
      <c r="K2716">
        <v>121.38</v>
      </c>
      <c r="M2716">
        <v>0</v>
      </c>
      <c r="N2716">
        <v>0</v>
      </c>
      <c r="O2716" s="1" t="s">
        <v>22</v>
      </c>
      <c r="P2716">
        <v>10</v>
      </c>
      <c r="Q2716">
        <v>81</v>
      </c>
      <c r="R2716">
        <v>1014.2</v>
      </c>
      <c r="S2716" s="1" t="s">
        <v>22</v>
      </c>
      <c r="T2716">
        <v>38.969720000000002</v>
      </c>
      <c r="U2716">
        <v>-77.385189999999994</v>
      </c>
      <c r="V2716" s="1" t="s">
        <v>222</v>
      </c>
      <c r="W2716" s="1" t="s">
        <v>22</v>
      </c>
      <c r="X2716" s="1" t="s">
        <v>22</v>
      </c>
      <c r="Y2716" s="1" t="s">
        <v>23</v>
      </c>
    </row>
    <row r="2717" spans="1:25" x14ac:dyDescent="0.25">
      <c r="A2717" s="1" t="s">
        <v>222</v>
      </c>
      <c r="B2717" s="2">
        <v>42894</v>
      </c>
      <c r="C2717">
        <v>50.2</v>
      </c>
      <c r="D2717">
        <v>73.2</v>
      </c>
      <c r="E2717">
        <v>62.6</v>
      </c>
      <c r="F2717">
        <v>49</v>
      </c>
      <c r="G2717">
        <v>65.03</v>
      </c>
      <c r="I2717">
        <v>9.9</v>
      </c>
      <c r="K2717">
        <v>140.69999999999999</v>
      </c>
      <c r="M2717">
        <v>0</v>
      </c>
      <c r="N2717">
        <v>0</v>
      </c>
      <c r="O2717" s="1" t="s">
        <v>22</v>
      </c>
      <c r="P2717">
        <v>9.8000000000000007</v>
      </c>
      <c r="Q2717">
        <v>43.2</v>
      </c>
      <c r="R2717">
        <v>1014.4</v>
      </c>
      <c r="S2717" s="1" t="s">
        <v>22</v>
      </c>
      <c r="T2717">
        <v>38.969720000000002</v>
      </c>
      <c r="U2717">
        <v>-77.385189999999994</v>
      </c>
      <c r="V2717" s="1" t="s">
        <v>222</v>
      </c>
      <c r="W2717" s="1" t="s">
        <v>22</v>
      </c>
      <c r="X2717" s="1" t="s">
        <v>22</v>
      </c>
      <c r="Y2717" s="1" t="s">
        <v>26</v>
      </c>
    </row>
    <row r="2718" spans="1:25" x14ac:dyDescent="0.25">
      <c r="A2718" s="1" t="s">
        <v>222</v>
      </c>
      <c r="B2718" s="2">
        <v>42895</v>
      </c>
      <c r="C2718">
        <v>53.3</v>
      </c>
      <c r="D2718">
        <v>80</v>
      </c>
      <c r="E2718">
        <v>68.3</v>
      </c>
      <c r="F2718">
        <v>51.6</v>
      </c>
      <c r="G2718">
        <v>58.71</v>
      </c>
      <c r="H2718">
        <v>79.5</v>
      </c>
      <c r="I2718">
        <v>12.3</v>
      </c>
      <c r="K2718">
        <v>269.35000000000002</v>
      </c>
      <c r="M2718">
        <v>0</v>
      </c>
      <c r="N2718">
        <v>0</v>
      </c>
      <c r="O2718" s="1" t="s">
        <v>22</v>
      </c>
      <c r="P2718">
        <v>10</v>
      </c>
      <c r="Q2718">
        <v>40.799999999999997</v>
      </c>
      <c r="R2718">
        <v>1011.2</v>
      </c>
      <c r="S2718" s="1" t="s">
        <v>22</v>
      </c>
      <c r="T2718">
        <v>38.969720000000002</v>
      </c>
      <c r="U2718">
        <v>-77.385189999999994</v>
      </c>
      <c r="V2718" s="1" t="s">
        <v>222</v>
      </c>
      <c r="W2718" s="1" t="s">
        <v>22</v>
      </c>
      <c r="X2718" s="1" t="s">
        <v>22</v>
      </c>
      <c r="Y2718" s="1" t="s">
        <v>26</v>
      </c>
    </row>
    <row r="2719" spans="1:25" x14ac:dyDescent="0.25">
      <c r="A2719" s="1" t="s">
        <v>222</v>
      </c>
      <c r="B2719" s="2">
        <v>42896</v>
      </c>
      <c r="C2719">
        <v>60.4</v>
      </c>
      <c r="D2719">
        <v>87.3</v>
      </c>
      <c r="E2719">
        <v>74.599999999999994</v>
      </c>
      <c r="F2719">
        <v>56.4</v>
      </c>
      <c r="G2719">
        <v>56.44</v>
      </c>
      <c r="H2719">
        <v>86.2</v>
      </c>
      <c r="I2719">
        <v>8.1999999999999993</v>
      </c>
      <c r="K2719">
        <v>210.81</v>
      </c>
      <c r="M2719">
        <v>0</v>
      </c>
      <c r="N2719">
        <v>0</v>
      </c>
      <c r="O2719" s="1" t="s">
        <v>22</v>
      </c>
      <c r="P2719">
        <v>10</v>
      </c>
      <c r="Q2719">
        <v>42</v>
      </c>
      <c r="R2719">
        <v>1016.4</v>
      </c>
      <c r="S2719" s="1" t="s">
        <v>22</v>
      </c>
      <c r="T2719">
        <v>38.969720000000002</v>
      </c>
      <c r="U2719">
        <v>-77.385189999999994</v>
      </c>
      <c r="V2719" s="1" t="s">
        <v>222</v>
      </c>
      <c r="W2719" s="1" t="s">
        <v>22</v>
      </c>
      <c r="X2719" s="1" t="s">
        <v>22</v>
      </c>
      <c r="Y2719" s="1" t="s">
        <v>26</v>
      </c>
    </row>
    <row r="2720" spans="1:25" x14ac:dyDescent="0.25">
      <c r="A2720" s="1" t="s">
        <v>222</v>
      </c>
      <c r="B2720" s="2">
        <v>42897</v>
      </c>
      <c r="C2720">
        <v>64.2</v>
      </c>
      <c r="D2720">
        <v>90.2</v>
      </c>
      <c r="E2720">
        <v>79.5</v>
      </c>
      <c r="F2720">
        <v>61.7</v>
      </c>
      <c r="G2720">
        <v>57.36</v>
      </c>
      <c r="H2720">
        <v>90.3</v>
      </c>
      <c r="I2720">
        <v>15.5</v>
      </c>
      <c r="K2720">
        <v>229.27</v>
      </c>
      <c r="M2720">
        <v>0</v>
      </c>
      <c r="N2720">
        <v>0</v>
      </c>
      <c r="O2720" s="1" t="s">
        <v>22</v>
      </c>
      <c r="P2720">
        <v>10</v>
      </c>
      <c r="Q2720">
        <v>21.3</v>
      </c>
      <c r="R2720">
        <v>1019</v>
      </c>
      <c r="S2720" s="1" t="s">
        <v>22</v>
      </c>
      <c r="T2720">
        <v>38.969720000000002</v>
      </c>
      <c r="U2720">
        <v>-77.385189999999994</v>
      </c>
      <c r="V2720" s="1" t="s">
        <v>222</v>
      </c>
      <c r="W2720" s="1" t="s">
        <v>22</v>
      </c>
      <c r="X2720" s="1" t="s">
        <v>22</v>
      </c>
      <c r="Y2720" s="1" t="s">
        <v>28</v>
      </c>
    </row>
    <row r="2721" spans="1:25" x14ac:dyDescent="0.25">
      <c r="A2721" s="1" t="s">
        <v>222</v>
      </c>
      <c r="B2721" s="2">
        <v>42898</v>
      </c>
      <c r="C2721">
        <v>65.5</v>
      </c>
      <c r="D2721">
        <v>91.4</v>
      </c>
      <c r="E2721">
        <v>80.099999999999994</v>
      </c>
      <c r="F2721">
        <v>64.3</v>
      </c>
      <c r="G2721">
        <v>61.78</v>
      </c>
      <c r="H2721">
        <v>91.7</v>
      </c>
      <c r="I2721">
        <v>10.6</v>
      </c>
      <c r="K2721">
        <v>256.83</v>
      </c>
      <c r="M2721">
        <v>0</v>
      </c>
      <c r="N2721">
        <v>0</v>
      </c>
      <c r="O2721" s="1" t="s">
        <v>22</v>
      </c>
      <c r="P2721">
        <v>10</v>
      </c>
      <c r="Q2721">
        <v>47.8</v>
      </c>
      <c r="R2721">
        <v>1018</v>
      </c>
      <c r="S2721" s="1" t="s">
        <v>22</v>
      </c>
      <c r="T2721">
        <v>38.969720000000002</v>
      </c>
      <c r="U2721">
        <v>-77.385189999999994</v>
      </c>
      <c r="V2721" s="1" t="s">
        <v>222</v>
      </c>
      <c r="W2721" s="1" t="s">
        <v>22</v>
      </c>
      <c r="X2721" s="1" t="s">
        <v>22</v>
      </c>
      <c r="Y2721" s="1" t="s">
        <v>26</v>
      </c>
    </row>
    <row r="2722" spans="1:25" x14ac:dyDescent="0.25">
      <c r="A2722" s="1" t="s">
        <v>222</v>
      </c>
      <c r="B2722" s="2">
        <v>42899</v>
      </c>
      <c r="C2722">
        <v>68.400000000000006</v>
      </c>
      <c r="D2722">
        <v>93.9</v>
      </c>
      <c r="E2722">
        <v>82.8</v>
      </c>
      <c r="F2722">
        <v>66.400000000000006</v>
      </c>
      <c r="G2722">
        <v>61.32</v>
      </c>
      <c r="H2722">
        <v>95.5</v>
      </c>
      <c r="I2722">
        <v>8.8000000000000007</v>
      </c>
      <c r="K2722">
        <v>261.55</v>
      </c>
      <c r="M2722">
        <v>0</v>
      </c>
      <c r="N2722">
        <v>0</v>
      </c>
      <c r="O2722" s="1" t="s">
        <v>22</v>
      </c>
      <c r="P2722">
        <v>9.8000000000000007</v>
      </c>
      <c r="Q2722">
        <v>56.7</v>
      </c>
      <c r="R2722">
        <v>1014.8</v>
      </c>
      <c r="S2722" s="1" t="s">
        <v>22</v>
      </c>
      <c r="T2722">
        <v>38.969720000000002</v>
      </c>
      <c r="U2722">
        <v>-77.385189999999994</v>
      </c>
      <c r="V2722" s="1" t="s">
        <v>222</v>
      </c>
      <c r="W2722" s="1" t="s">
        <v>22</v>
      </c>
      <c r="X2722" s="1" t="s">
        <v>22</v>
      </c>
      <c r="Y2722" s="1" t="s">
        <v>26</v>
      </c>
    </row>
    <row r="2723" spans="1:25" x14ac:dyDescent="0.25">
      <c r="A2723" s="1" t="s">
        <v>222</v>
      </c>
      <c r="B2723" s="2">
        <v>42900</v>
      </c>
      <c r="C2723">
        <v>75.8</v>
      </c>
      <c r="D2723">
        <v>88.2</v>
      </c>
      <c r="E2723">
        <v>81.5</v>
      </c>
      <c r="F2723">
        <v>67</v>
      </c>
      <c r="G2723">
        <v>62.01</v>
      </c>
      <c r="H2723">
        <v>91.5</v>
      </c>
      <c r="I2723">
        <v>15</v>
      </c>
      <c r="K2723">
        <v>251.08</v>
      </c>
      <c r="M2723">
        <v>0</v>
      </c>
      <c r="N2723">
        <v>0</v>
      </c>
      <c r="O2723" s="1" t="s">
        <v>22</v>
      </c>
      <c r="P2723">
        <v>9.9</v>
      </c>
      <c r="Q2723">
        <v>56.4</v>
      </c>
      <c r="R2723">
        <v>1014</v>
      </c>
      <c r="S2723" s="1" t="s">
        <v>83</v>
      </c>
      <c r="T2723">
        <v>38.969720000000002</v>
      </c>
      <c r="U2723">
        <v>-77.385189999999994</v>
      </c>
      <c r="V2723" s="1" t="s">
        <v>222</v>
      </c>
      <c r="W2723" s="1" t="s">
        <v>22</v>
      </c>
      <c r="X2723" s="1" t="s">
        <v>22</v>
      </c>
      <c r="Y2723" s="1" t="s">
        <v>26</v>
      </c>
    </row>
    <row r="2724" spans="1:25" x14ac:dyDescent="0.25">
      <c r="A2724" s="1" t="s">
        <v>222</v>
      </c>
      <c r="B2724" s="2">
        <v>42901</v>
      </c>
      <c r="C2724">
        <v>69.599999999999994</v>
      </c>
      <c r="D2724">
        <v>84.1</v>
      </c>
      <c r="E2724">
        <v>76.900000000000006</v>
      </c>
      <c r="F2724">
        <v>64.099999999999994</v>
      </c>
      <c r="G2724">
        <v>66</v>
      </c>
      <c r="H2724">
        <v>84.8</v>
      </c>
      <c r="I2724">
        <v>11.1</v>
      </c>
      <c r="K2724">
        <v>144</v>
      </c>
      <c r="M2724">
        <v>0</v>
      </c>
      <c r="N2724">
        <v>0</v>
      </c>
      <c r="O2724" s="1" t="s">
        <v>22</v>
      </c>
      <c r="P2724">
        <v>10</v>
      </c>
      <c r="Q2724">
        <v>83.3</v>
      </c>
      <c r="R2724">
        <v>1014.4</v>
      </c>
      <c r="S2724" s="1" t="s">
        <v>22</v>
      </c>
      <c r="T2724">
        <v>38.969720000000002</v>
      </c>
      <c r="U2724">
        <v>-77.385189999999994</v>
      </c>
      <c r="V2724" s="1" t="s">
        <v>222</v>
      </c>
      <c r="W2724" s="1" t="s">
        <v>22</v>
      </c>
      <c r="X2724" s="1" t="s">
        <v>22</v>
      </c>
      <c r="Y2724" s="1" t="s">
        <v>23</v>
      </c>
    </row>
    <row r="2725" spans="1:25" x14ac:dyDescent="0.25">
      <c r="A2725" s="1" t="s">
        <v>222</v>
      </c>
      <c r="B2725" s="2">
        <v>42902</v>
      </c>
      <c r="C2725">
        <v>69.3</v>
      </c>
      <c r="D2725">
        <v>79.900000000000006</v>
      </c>
      <c r="E2725">
        <v>73.7</v>
      </c>
      <c r="F2725">
        <v>67.599999999999994</v>
      </c>
      <c r="G2725">
        <v>81.69</v>
      </c>
      <c r="I2725">
        <v>7.7</v>
      </c>
      <c r="K2725">
        <v>164.1</v>
      </c>
      <c r="M2725">
        <v>0</v>
      </c>
      <c r="N2725">
        <v>16.670000000000002</v>
      </c>
      <c r="O2725" s="1" t="s">
        <v>22</v>
      </c>
      <c r="P2725">
        <v>8.9</v>
      </c>
      <c r="Q2725">
        <v>95.8</v>
      </c>
      <c r="R2725">
        <v>1012.6</v>
      </c>
      <c r="S2725" s="1" t="s">
        <v>62</v>
      </c>
      <c r="T2725">
        <v>38.969720000000002</v>
      </c>
      <c r="U2725">
        <v>-77.385189999999994</v>
      </c>
      <c r="V2725" s="1" t="s">
        <v>222</v>
      </c>
      <c r="W2725" s="1" t="s">
        <v>22</v>
      </c>
      <c r="X2725" s="1" t="s">
        <v>22</v>
      </c>
      <c r="Y2725" s="1" t="s">
        <v>23</v>
      </c>
    </row>
    <row r="2726" spans="1:25" x14ac:dyDescent="0.25">
      <c r="A2726" s="1" t="s">
        <v>222</v>
      </c>
      <c r="B2726" s="2">
        <v>42903</v>
      </c>
      <c r="C2726">
        <v>71</v>
      </c>
      <c r="D2726">
        <v>85.1</v>
      </c>
      <c r="E2726">
        <v>76.8</v>
      </c>
      <c r="F2726">
        <v>70.400000000000006</v>
      </c>
      <c r="G2726">
        <v>81.8</v>
      </c>
      <c r="H2726">
        <v>89.9</v>
      </c>
      <c r="I2726">
        <v>10.7</v>
      </c>
      <c r="K2726">
        <v>179.41</v>
      </c>
      <c r="M2726">
        <v>0</v>
      </c>
      <c r="N2726">
        <v>4.17</v>
      </c>
      <c r="O2726" s="1" t="s">
        <v>22</v>
      </c>
      <c r="P2726">
        <v>8.9</v>
      </c>
      <c r="Q2726">
        <v>83</v>
      </c>
      <c r="R2726">
        <v>1011.7</v>
      </c>
      <c r="S2726" s="1" t="s">
        <v>62</v>
      </c>
      <c r="T2726">
        <v>38.969720000000002</v>
      </c>
      <c r="U2726">
        <v>-77.385189999999994</v>
      </c>
      <c r="V2726" s="1" t="s">
        <v>222</v>
      </c>
      <c r="W2726" s="1" t="s">
        <v>22</v>
      </c>
      <c r="X2726" s="1" t="s">
        <v>22</v>
      </c>
      <c r="Y2726" s="1" t="s">
        <v>23</v>
      </c>
    </row>
    <row r="2727" spans="1:25" x14ac:dyDescent="0.25">
      <c r="A2727" s="1" t="s">
        <v>222</v>
      </c>
      <c r="B2727" s="2">
        <v>42904</v>
      </c>
      <c r="C2727">
        <v>74.2</v>
      </c>
      <c r="D2727">
        <v>89.4</v>
      </c>
      <c r="E2727">
        <v>81.400000000000006</v>
      </c>
      <c r="F2727">
        <v>71.099999999999994</v>
      </c>
      <c r="G2727">
        <v>72.61</v>
      </c>
      <c r="H2727">
        <v>95.9</v>
      </c>
      <c r="I2727">
        <v>17.600000000000001</v>
      </c>
      <c r="J2727">
        <v>31.1</v>
      </c>
      <c r="K2727">
        <v>187.62</v>
      </c>
      <c r="M2727">
        <v>0</v>
      </c>
      <c r="N2727">
        <v>0</v>
      </c>
      <c r="O2727" s="1" t="s">
        <v>22</v>
      </c>
      <c r="P2727">
        <v>10</v>
      </c>
      <c r="Q2727">
        <v>70.099999999999994</v>
      </c>
      <c r="R2727">
        <v>1010.1</v>
      </c>
      <c r="S2727" s="1" t="s">
        <v>22</v>
      </c>
      <c r="T2727">
        <v>38.969720000000002</v>
      </c>
      <c r="U2727">
        <v>-77.385189999999994</v>
      </c>
      <c r="V2727" s="1" t="s">
        <v>222</v>
      </c>
      <c r="W2727" s="1" t="s">
        <v>22</v>
      </c>
      <c r="X2727" s="1" t="s">
        <v>22</v>
      </c>
      <c r="Y2727" s="1" t="s">
        <v>26</v>
      </c>
    </row>
    <row r="2728" spans="1:25" x14ac:dyDescent="0.25">
      <c r="A2728" s="1" t="s">
        <v>222</v>
      </c>
      <c r="B2728" s="2">
        <v>42905</v>
      </c>
      <c r="C2728">
        <v>71.900000000000006</v>
      </c>
      <c r="D2728">
        <v>87.2</v>
      </c>
      <c r="E2728">
        <v>78.099999999999994</v>
      </c>
      <c r="F2728">
        <v>70.5</v>
      </c>
      <c r="G2728">
        <v>78.37</v>
      </c>
      <c r="H2728">
        <v>93.2</v>
      </c>
      <c r="I2728">
        <v>17.8</v>
      </c>
      <c r="J2728">
        <v>40.299999999999997</v>
      </c>
      <c r="K2728">
        <v>194.88</v>
      </c>
      <c r="M2728">
        <v>0.6</v>
      </c>
      <c r="N2728">
        <v>20.83</v>
      </c>
      <c r="O2728" s="1" t="s">
        <v>22</v>
      </c>
      <c r="P2728">
        <v>9.6</v>
      </c>
      <c r="Q2728">
        <v>79.900000000000006</v>
      </c>
      <c r="R2728">
        <v>1010.4</v>
      </c>
      <c r="S2728" s="1" t="s">
        <v>102</v>
      </c>
      <c r="T2728">
        <v>38.969720000000002</v>
      </c>
      <c r="U2728">
        <v>-77.385189999999994</v>
      </c>
      <c r="V2728" s="1" t="s">
        <v>222</v>
      </c>
      <c r="W2728" s="1" t="s">
        <v>22</v>
      </c>
      <c r="X2728" s="1" t="s">
        <v>22</v>
      </c>
      <c r="Y2728" s="1" t="s">
        <v>24</v>
      </c>
    </row>
    <row r="2729" spans="1:25" x14ac:dyDescent="0.25">
      <c r="A2729" s="1" t="s">
        <v>222</v>
      </c>
      <c r="B2729" s="2">
        <v>42906</v>
      </c>
      <c r="C2729">
        <v>65.099999999999994</v>
      </c>
      <c r="D2729">
        <v>84.2</v>
      </c>
      <c r="E2729">
        <v>75.8</v>
      </c>
      <c r="F2729">
        <v>61.6</v>
      </c>
      <c r="G2729">
        <v>65.38</v>
      </c>
      <c r="H2729">
        <v>84</v>
      </c>
      <c r="I2729">
        <v>13</v>
      </c>
      <c r="K2729">
        <v>227.74</v>
      </c>
      <c r="M2729">
        <v>0</v>
      </c>
      <c r="N2729">
        <v>0</v>
      </c>
      <c r="O2729" s="1" t="s">
        <v>22</v>
      </c>
      <c r="P2729">
        <v>9.9</v>
      </c>
      <c r="Q2729">
        <v>76.7</v>
      </c>
      <c r="R2729">
        <v>1014.7</v>
      </c>
      <c r="S2729" s="1" t="s">
        <v>98</v>
      </c>
      <c r="T2729">
        <v>38.969720000000002</v>
      </c>
      <c r="U2729">
        <v>-77.385189999999994</v>
      </c>
      <c r="V2729" s="1" t="s">
        <v>222</v>
      </c>
      <c r="W2729" s="1" t="s">
        <v>22</v>
      </c>
      <c r="X2729" s="1" t="s">
        <v>22</v>
      </c>
      <c r="Y2729" s="1" t="s">
        <v>23</v>
      </c>
    </row>
    <row r="2730" spans="1:25" x14ac:dyDescent="0.25">
      <c r="A2730" s="1" t="s">
        <v>222</v>
      </c>
      <c r="B2730" s="2">
        <v>42907</v>
      </c>
      <c r="C2730">
        <v>65.099999999999994</v>
      </c>
      <c r="D2730">
        <v>87.4</v>
      </c>
      <c r="E2730">
        <v>77.099999999999994</v>
      </c>
      <c r="F2730">
        <v>63.4</v>
      </c>
      <c r="G2730">
        <v>66.37</v>
      </c>
      <c r="H2730">
        <v>87.4</v>
      </c>
      <c r="I2730">
        <v>12.1</v>
      </c>
      <c r="K2730">
        <v>216.05</v>
      </c>
      <c r="M2730">
        <v>0</v>
      </c>
      <c r="N2730">
        <v>0</v>
      </c>
      <c r="O2730" s="1" t="s">
        <v>22</v>
      </c>
      <c r="P2730">
        <v>10</v>
      </c>
      <c r="Q2730">
        <v>72</v>
      </c>
      <c r="R2730">
        <v>1014.8</v>
      </c>
      <c r="S2730" s="1" t="s">
        <v>61</v>
      </c>
      <c r="T2730">
        <v>38.969720000000002</v>
      </c>
      <c r="U2730">
        <v>-77.385189999999994</v>
      </c>
      <c r="V2730" s="1" t="s">
        <v>222</v>
      </c>
      <c r="W2730" s="1" t="s">
        <v>22</v>
      </c>
      <c r="X2730" s="1" t="s">
        <v>22</v>
      </c>
      <c r="Y2730" s="1" t="s">
        <v>26</v>
      </c>
    </row>
    <row r="2731" spans="1:25" x14ac:dyDescent="0.25">
      <c r="A2731" s="1" t="s">
        <v>222</v>
      </c>
      <c r="B2731" s="2">
        <v>42908</v>
      </c>
      <c r="C2731">
        <v>67.099999999999994</v>
      </c>
      <c r="D2731">
        <v>85.2</v>
      </c>
      <c r="E2731">
        <v>78.3</v>
      </c>
      <c r="F2731">
        <v>67.5</v>
      </c>
      <c r="G2731">
        <v>70.59</v>
      </c>
      <c r="H2731">
        <v>89.5</v>
      </c>
      <c r="I2731">
        <v>10</v>
      </c>
      <c r="K2731">
        <v>233</v>
      </c>
      <c r="M2731">
        <v>0</v>
      </c>
      <c r="N2731">
        <v>0</v>
      </c>
      <c r="O2731" s="1" t="s">
        <v>22</v>
      </c>
      <c r="P2731">
        <v>10</v>
      </c>
      <c r="Q2731">
        <v>83.1</v>
      </c>
      <c r="R2731">
        <v>1015.3</v>
      </c>
      <c r="S2731" s="1" t="s">
        <v>22</v>
      </c>
      <c r="T2731">
        <v>38.969720000000002</v>
      </c>
      <c r="U2731">
        <v>-77.385189999999994</v>
      </c>
      <c r="V2731" s="1" t="s">
        <v>222</v>
      </c>
      <c r="W2731" s="1" t="s">
        <v>22</v>
      </c>
      <c r="X2731" s="1" t="s">
        <v>22</v>
      </c>
      <c r="Y2731" s="1" t="s">
        <v>23</v>
      </c>
    </row>
    <row r="2732" spans="1:25" x14ac:dyDescent="0.25">
      <c r="A2732" s="1" t="s">
        <v>222</v>
      </c>
      <c r="B2732" s="2">
        <v>42909</v>
      </c>
      <c r="C2732">
        <v>71</v>
      </c>
      <c r="D2732">
        <v>85.2</v>
      </c>
      <c r="E2732">
        <v>78.900000000000006</v>
      </c>
      <c r="F2732">
        <v>71.099999999999994</v>
      </c>
      <c r="G2732">
        <v>78.010000000000005</v>
      </c>
      <c r="H2732">
        <v>92.5</v>
      </c>
      <c r="I2732">
        <v>18.3</v>
      </c>
      <c r="K2732">
        <v>197.25</v>
      </c>
      <c r="M2732">
        <v>0.2</v>
      </c>
      <c r="N2732">
        <v>20.83</v>
      </c>
      <c r="O2732" s="1" t="s">
        <v>22</v>
      </c>
      <c r="P2732">
        <v>9.6999999999999993</v>
      </c>
      <c r="Q2732">
        <v>85.4</v>
      </c>
      <c r="R2732">
        <v>1009.1</v>
      </c>
      <c r="S2732" s="1" t="s">
        <v>68</v>
      </c>
      <c r="T2732">
        <v>38.969720000000002</v>
      </c>
      <c r="U2732">
        <v>-77.385189999999994</v>
      </c>
      <c r="V2732" s="1" t="s">
        <v>222</v>
      </c>
      <c r="W2732" s="1" t="s">
        <v>22</v>
      </c>
      <c r="X2732" s="1" t="s">
        <v>22</v>
      </c>
      <c r="Y2732" s="1" t="s">
        <v>24</v>
      </c>
    </row>
    <row r="2733" spans="1:25" x14ac:dyDescent="0.25">
      <c r="A2733" s="1" t="s">
        <v>222</v>
      </c>
      <c r="B2733" s="2">
        <v>42910</v>
      </c>
      <c r="C2733">
        <v>70.099999999999994</v>
      </c>
      <c r="D2733">
        <v>84.7</v>
      </c>
      <c r="E2733">
        <v>78.2</v>
      </c>
      <c r="F2733">
        <v>63.3</v>
      </c>
      <c r="G2733">
        <v>62.86</v>
      </c>
      <c r="H2733">
        <v>86</v>
      </c>
      <c r="I2733">
        <v>17.100000000000001</v>
      </c>
      <c r="K2733">
        <v>257.57</v>
      </c>
      <c r="M2733">
        <v>0.3</v>
      </c>
      <c r="N2733">
        <v>16.670000000000002</v>
      </c>
      <c r="O2733" s="1" t="s">
        <v>22</v>
      </c>
      <c r="P2733">
        <v>9.8000000000000007</v>
      </c>
      <c r="Q2733">
        <v>65.900000000000006</v>
      </c>
      <c r="R2733">
        <v>1009.2</v>
      </c>
      <c r="S2733" s="1" t="s">
        <v>68</v>
      </c>
      <c r="T2733">
        <v>38.969720000000002</v>
      </c>
      <c r="U2733">
        <v>-77.385189999999994</v>
      </c>
      <c r="V2733" s="1" t="s">
        <v>222</v>
      </c>
      <c r="W2733" s="1" t="s">
        <v>22</v>
      </c>
      <c r="X2733" s="1" t="s">
        <v>22</v>
      </c>
      <c r="Y2733" s="1" t="s">
        <v>25</v>
      </c>
    </row>
    <row r="2734" spans="1:25" x14ac:dyDescent="0.25">
      <c r="A2734" s="1" t="s">
        <v>222</v>
      </c>
      <c r="B2734" s="2">
        <v>42911</v>
      </c>
      <c r="C2734">
        <v>62</v>
      </c>
      <c r="D2734">
        <v>84.6</v>
      </c>
      <c r="E2734">
        <v>74</v>
      </c>
      <c r="F2734">
        <v>54.5</v>
      </c>
      <c r="G2734">
        <v>54.82</v>
      </c>
      <c r="H2734">
        <v>82.9</v>
      </c>
      <c r="I2734">
        <v>17.2</v>
      </c>
      <c r="K2734">
        <v>288.82</v>
      </c>
      <c r="M2734">
        <v>0</v>
      </c>
      <c r="N2734">
        <v>0</v>
      </c>
      <c r="O2734" s="1" t="s">
        <v>22</v>
      </c>
      <c r="P2734">
        <v>10</v>
      </c>
      <c r="Q2734">
        <v>65.400000000000006</v>
      </c>
      <c r="R2734">
        <v>1016.2</v>
      </c>
      <c r="S2734" s="1" t="s">
        <v>22</v>
      </c>
      <c r="T2734">
        <v>38.969720000000002</v>
      </c>
      <c r="U2734">
        <v>-77.385189999999994</v>
      </c>
      <c r="V2734" s="1" t="s">
        <v>222</v>
      </c>
      <c r="W2734" s="1" t="s">
        <v>22</v>
      </c>
      <c r="X2734" s="1" t="s">
        <v>22</v>
      </c>
      <c r="Y2734" s="1" t="s">
        <v>26</v>
      </c>
    </row>
    <row r="2735" spans="1:25" x14ac:dyDescent="0.25">
      <c r="A2735" s="1" t="s">
        <v>222</v>
      </c>
      <c r="B2735" s="2">
        <v>42912</v>
      </c>
      <c r="C2735">
        <v>60.8</v>
      </c>
      <c r="D2735">
        <v>80.3</v>
      </c>
      <c r="E2735">
        <v>71.900000000000006</v>
      </c>
      <c r="F2735">
        <v>47.8</v>
      </c>
      <c r="G2735">
        <v>44.21</v>
      </c>
      <c r="H2735">
        <v>79.400000000000006</v>
      </c>
      <c r="I2735">
        <v>10.9</v>
      </c>
      <c r="K2735">
        <v>257.26</v>
      </c>
      <c r="M2735">
        <v>0</v>
      </c>
      <c r="N2735">
        <v>0</v>
      </c>
      <c r="O2735" s="1" t="s">
        <v>22</v>
      </c>
      <c r="P2735">
        <v>10</v>
      </c>
      <c r="Q2735">
        <v>42.7</v>
      </c>
      <c r="R2735">
        <v>1017.5</v>
      </c>
      <c r="S2735" s="1" t="s">
        <v>63</v>
      </c>
      <c r="T2735">
        <v>38.969720000000002</v>
      </c>
      <c r="U2735">
        <v>-77.385189999999994</v>
      </c>
      <c r="V2735" s="1" t="s">
        <v>222</v>
      </c>
      <c r="W2735" s="1" t="s">
        <v>22</v>
      </c>
      <c r="X2735" s="1" t="s">
        <v>22</v>
      </c>
      <c r="Y2735" s="1" t="s">
        <v>26</v>
      </c>
    </row>
    <row r="2736" spans="1:25" x14ac:dyDescent="0.25">
      <c r="A2736" s="1" t="s">
        <v>222</v>
      </c>
      <c r="B2736" s="2">
        <v>42913</v>
      </c>
      <c r="C2736">
        <v>59.9</v>
      </c>
      <c r="D2736">
        <v>79.900000000000006</v>
      </c>
      <c r="E2736">
        <v>71.2</v>
      </c>
      <c r="F2736">
        <v>48.6</v>
      </c>
      <c r="G2736">
        <v>46.64</v>
      </c>
      <c r="I2736">
        <v>14.6</v>
      </c>
      <c r="K2736">
        <v>313.86</v>
      </c>
      <c r="M2736">
        <v>0</v>
      </c>
      <c r="N2736">
        <v>0</v>
      </c>
      <c r="O2736" s="1" t="s">
        <v>22</v>
      </c>
      <c r="P2736">
        <v>10</v>
      </c>
      <c r="Q2736">
        <v>62.5</v>
      </c>
      <c r="R2736">
        <v>1016.4</v>
      </c>
      <c r="S2736" s="1" t="s">
        <v>22</v>
      </c>
      <c r="T2736">
        <v>38.969720000000002</v>
      </c>
      <c r="U2736">
        <v>-77.385189999999994</v>
      </c>
      <c r="V2736" s="1" t="s">
        <v>222</v>
      </c>
      <c r="W2736" s="1" t="s">
        <v>22</v>
      </c>
      <c r="X2736" s="1" t="s">
        <v>22</v>
      </c>
      <c r="Y2736" s="1" t="s">
        <v>26</v>
      </c>
    </row>
    <row r="2737" spans="1:25" x14ac:dyDescent="0.25">
      <c r="A2737" s="1" t="s">
        <v>222</v>
      </c>
      <c r="B2737" s="2">
        <v>42914</v>
      </c>
      <c r="C2737">
        <v>51.8</v>
      </c>
      <c r="D2737">
        <v>80.2</v>
      </c>
      <c r="E2737">
        <v>68.099999999999994</v>
      </c>
      <c r="F2737">
        <v>48.9</v>
      </c>
      <c r="G2737">
        <v>53.59</v>
      </c>
      <c r="H2737">
        <v>79.400000000000006</v>
      </c>
      <c r="I2737">
        <v>8.6</v>
      </c>
      <c r="K2737">
        <v>239.57</v>
      </c>
      <c r="M2737">
        <v>0</v>
      </c>
      <c r="N2737">
        <v>0</v>
      </c>
      <c r="O2737" s="1" t="s">
        <v>22</v>
      </c>
      <c r="P2737">
        <v>10</v>
      </c>
      <c r="Q2737">
        <v>35.1</v>
      </c>
      <c r="R2737">
        <v>1021.1</v>
      </c>
      <c r="S2737" s="1" t="s">
        <v>22</v>
      </c>
      <c r="T2737">
        <v>38.969720000000002</v>
      </c>
      <c r="U2737">
        <v>-77.385189999999994</v>
      </c>
      <c r="V2737" s="1" t="s">
        <v>222</v>
      </c>
      <c r="W2737" s="1" t="s">
        <v>22</v>
      </c>
      <c r="X2737" s="1" t="s">
        <v>22</v>
      </c>
      <c r="Y2737" s="1" t="s">
        <v>26</v>
      </c>
    </row>
    <row r="2738" spans="1:25" x14ac:dyDescent="0.25">
      <c r="A2738" s="1" t="s">
        <v>222</v>
      </c>
      <c r="B2738" s="2">
        <v>42915</v>
      </c>
      <c r="C2738">
        <v>62.3</v>
      </c>
      <c r="D2738">
        <v>89</v>
      </c>
      <c r="E2738">
        <v>75.900000000000006</v>
      </c>
      <c r="F2738">
        <v>58</v>
      </c>
      <c r="G2738">
        <v>55.69</v>
      </c>
      <c r="H2738">
        <v>88.5</v>
      </c>
      <c r="I2738">
        <v>14.5</v>
      </c>
      <c r="K2738">
        <v>189.75</v>
      </c>
      <c r="M2738">
        <v>0</v>
      </c>
      <c r="N2738">
        <v>0</v>
      </c>
      <c r="O2738" s="1" t="s">
        <v>22</v>
      </c>
      <c r="P2738">
        <v>10</v>
      </c>
      <c r="Q2738">
        <v>65.7</v>
      </c>
      <c r="R2738">
        <v>1019.3</v>
      </c>
      <c r="S2738" s="1" t="s">
        <v>22</v>
      </c>
      <c r="T2738">
        <v>38.969720000000002</v>
      </c>
      <c r="U2738">
        <v>-77.385189999999994</v>
      </c>
      <c r="V2738" s="1" t="s">
        <v>222</v>
      </c>
      <c r="W2738" s="1" t="s">
        <v>22</v>
      </c>
      <c r="X2738" s="1" t="s">
        <v>22</v>
      </c>
      <c r="Y2738" s="1" t="s">
        <v>26</v>
      </c>
    </row>
    <row r="2739" spans="1:25" x14ac:dyDescent="0.25">
      <c r="A2739" s="1" t="s">
        <v>222</v>
      </c>
      <c r="B2739" s="2">
        <v>42916</v>
      </c>
      <c r="C2739">
        <v>70.099999999999994</v>
      </c>
      <c r="D2739">
        <v>91.6</v>
      </c>
      <c r="E2739">
        <v>80</v>
      </c>
      <c r="F2739">
        <v>64.400000000000006</v>
      </c>
      <c r="G2739">
        <v>60.06</v>
      </c>
      <c r="H2739">
        <v>94.5</v>
      </c>
      <c r="I2739">
        <v>19.3</v>
      </c>
      <c r="J2739">
        <v>32.200000000000003</v>
      </c>
      <c r="K2739">
        <v>191</v>
      </c>
      <c r="M2739">
        <v>0</v>
      </c>
      <c r="N2739">
        <v>0</v>
      </c>
      <c r="O2739" s="1" t="s">
        <v>22</v>
      </c>
      <c r="P2739">
        <v>10</v>
      </c>
      <c r="Q2739">
        <v>53.6</v>
      </c>
      <c r="R2739">
        <v>1016.1</v>
      </c>
      <c r="S2739" s="1" t="s">
        <v>22</v>
      </c>
      <c r="T2739">
        <v>38.969720000000002</v>
      </c>
      <c r="U2739">
        <v>-77.385189999999994</v>
      </c>
      <c r="V2739" s="1" t="s">
        <v>222</v>
      </c>
      <c r="W2739" s="1" t="s">
        <v>22</v>
      </c>
      <c r="X2739" s="1" t="s">
        <v>22</v>
      </c>
      <c r="Y2739" s="1" t="s">
        <v>26</v>
      </c>
    </row>
    <row r="2740" spans="1:25" x14ac:dyDescent="0.25">
      <c r="A2740" s="1" t="s">
        <v>222</v>
      </c>
      <c r="B2740" s="2">
        <v>42917</v>
      </c>
      <c r="C2740">
        <v>75</v>
      </c>
      <c r="D2740">
        <v>90.7</v>
      </c>
      <c r="E2740">
        <v>81.400000000000006</v>
      </c>
      <c r="F2740">
        <v>69.7</v>
      </c>
      <c r="G2740">
        <v>69.19</v>
      </c>
      <c r="H2740">
        <v>96.9</v>
      </c>
      <c r="I2740">
        <v>29.4</v>
      </c>
      <c r="J2740">
        <v>48.3</v>
      </c>
      <c r="K2740">
        <v>213.75</v>
      </c>
      <c r="M2740">
        <v>0.2</v>
      </c>
      <c r="N2740">
        <v>4.17</v>
      </c>
      <c r="O2740" s="1" t="s">
        <v>22</v>
      </c>
      <c r="P2740">
        <v>10</v>
      </c>
      <c r="Q2740">
        <v>68.900000000000006</v>
      </c>
      <c r="R2740">
        <v>1013.3</v>
      </c>
      <c r="S2740" s="1" t="s">
        <v>84</v>
      </c>
      <c r="T2740">
        <v>38.969720000000002</v>
      </c>
      <c r="U2740">
        <v>-77.385189999999994</v>
      </c>
      <c r="V2740" s="1" t="s">
        <v>222</v>
      </c>
      <c r="W2740" s="1" t="s">
        <v>22</v>
      </c>
      <c r="X2740" s="1" t="s">
        <v>22</v>
      </c>
      <c r="Y2740" s="1" t="s">
        <v>25</v>
      </c>
    </row>
    <row r="2741" spans="1:25" x14ac:dyDescent="0.25">
      <c r="A2741" s="1" t="s">
        <v>222</v>
      </c>
      <c r="B2741" s="2">
        <v>42918</v>
      </c>
      <c r="C2741">
        <v>71.3</v>
      </c>
      <c r="D2741">
        <v>90</v>
      </c>
      <c r="E2741">
        <v>81</v>
      </c>
      <c r="F2741">
        <v>66</v>
      </c>
      <c r="G2741">
        <v>62.48</v>
      </c>
      <c r="H2741">
        <v>91.2</v>
      </c>
      <c r="I2741">
        <v>9.8000000000000007</v>
      </c>
      <c r="K2741">
        <v>251</v>
      </c>
      <c r="M2741">
        <v>0</v>
      </c>
      <c r="N2741">
        <v>0</v>
      </c>
      <c r="O2741" s="1" t="s">
        <v>22</v>
      </c>
      <c r="P2741">
        <v>10</v>
      </c>
      <c r="Q2741">
        <v>71.2</v>
      </c>
      <c r="R2741">
        <v>1016.1</v>
      </c>
      <c r="S2741" s="1" t="s">
        <v>22</v>
      </c>
      <c r="T2741">
        <v>38.969720000000002</v>
      </c>
      <c r="U2741">
        <v>-77.385189999999994</v>
      </c>
      <c r="V2741" s="1" t="s">
        <v>222</v>
      </c>
      <c r="W2741" s="1" t="s">
        <v>22</v>
      </c>
      <c r="X2741" s="1" t="s">
        <v>22</v>
      </c>
      <c r="Y2741" s="1" t="s">
        <v>26</v>
      </c>
    </row>
    <row r="2742" spans="1:25" x14ac:dyDescent="0.25">
      <c r="A2742" s="1" t="s">
        <v>222</v>
      </c>
      <c r="B2742" s="2">
        <v>42919</v>
      </c>
      <c r="C2742">
        <v>67.099999999999994</v>
      </c>
      <c r="D2742">
        <v>89.1</v>
      </c>
      <c r="E2742">
        <v>79.599999999999994</v>
      </c>
      <c r="F2742">
        <v>62.7</v>
      </c>
      <c r="G2742">
        <v>60.24</v>
      </c>
      <c r="H2742">
        <v>88.2</v>
      </c>
      <c r="I2742">
        <v>11</v>
      </c>
      <c r="K2742">
        <v>272.58</v>
      </c>
      <c r="M2742">
        <v>0</v>
      </c>
      <c r="N2742">
        <v>0</v>
      </c>
      <c r="O2742" s="1" t="s">
        <v>22</v>
      </c>
      <c r="P2742">
        <v>10</v>
      </c>
      <c r="Q2742">
        <v>59.4</v>
      </c>
      <c r="R2742">
        <v>1016.7</v>
      </c>
      <c r="S2742" s="1" t="s">
        <v>61</v>
      </c>
      <c r="T2742">
        <v>38.969720000000002</v>
      </c>
      <c r="U2742">
        <v>-77.385189999999994</v>
      </c>
      <c r="V2742" s="1" t="s">
        <v>222</v>
      </c>
      <c r="W2742" s="1" t="s">
        <v>22</v>
      </c>
      <c r="X2742" s="1" t="s">
        <v>22</v>
      </c>
      <c r="Y2742" s="1" t="s">
        <v>26</v>
      </c>
    </row>
    <row r="2743" spans="1:25" x14ac:dyDescent="0.25">
      <c r="A2743" s="1" t="s">
        <v>222</v>
      </c>
      <c r="B2743" s="2">
        <v>42920</v>
      </c>
      <c r="C2743">
        <v>68.5</v>
      </c>
      <c r="D2743">
        <v>88.9</v>
      </c>
      <c r="E2743">
        <v>78.5</v>
      </c>
      <c r="F2743">
        <v>65.900000000000006</v>
      </c>
      <c r="G2743">
        <v>67.31</v>
      </c>
      <c r="H2743">
        <v>91</v>
      </c>
      <c r="I2743">
        <v>14.4</v>
      </c>
      <c r="K2743">
        <v>131.44</v>
      </c>
      <c r="M2743">
        <v>0</v>
      </c>
      <c r="N2743">
        <v>4.17</v>
      </c>
      <c r="O2743" s="1" t="s">
        <v>22</v>
      </c>
      <c r="P2743">
        <v>10</v>
      </c>
      <c r="Q2743">
        <v>70.599999999999994</v>
      </c>
      <c r="R2743">
        <v>1016.9</v>
      </c>
      <c r="S2743" s="1" t="s">
        <v>169</v>
      </c>
      <c r="T2743">
        <v>38.969720000000002</v>
      </c>
      <c r="U2743">
        <v>-77.385189999999994</v>
      </c>
      <c r="V2743" s="1" t="s">
        <v>222</v>
      </c>
      <c r="W2743" s="1" t="s">
        <v>22</v>
      </c>
      <c r="X2743" s="1" t="s">
        <v>22</v>
      </c>
      <c r="Y2743" s="1" t="s">
        <v>26</v>
      </c>
    </row>
    <row r="2744" spans="1:25" x14ac:dyDescent="0.25">
      <c r="A2744" s="1" t="s">
        <v>222</v>
      </c>
      <c r="B2744" s="2">
        <v>42921</v>
      </c>
      <c r="C2744">
        <v>70.099999999999994</v>
      </c>
      <c r="D2744">
        <v>82.8</v>
      </c>
      <c r="E2744">
        <v>75.900000000000006</v>
      </c>
      <c r="F2744">
        <v>69.900000000000006</v>
      </c>
      <c r="G2744">
        <v>82.53</v>
      </c>
      <c r="H2744">
        <v>86.7</v>
      </c>
      <c r="I2744">
        <v>17.7</v>
      </c>
      <c r="K2744">
        <v>83.05</v>
      </c>
      <c r="M2744">
        <v>1.1000000000000001</v>
      </c>
      <c r="N2744">
        <v>29.17</v>
      </c>
      <c r="O2744" s="1" t="s">
        <v>22</v>
      </c>
      <c r="P2744">
        <v>7.3</v>
      </c>
      <c r="Q2744">
        <v>92.7</v>
      </c>
      <c r="R2744">
        <v>1019.5</v>
      </c>
      <c r="S2744" s="1" t="s">
        <v>94</v>
      </c>
      <c r="T2744">
        <v>38.969720000000002</v>
      </c>
      <c r="U2744">
        <v>-77.385189999999994</v>
      </c>
      <c r="V2744" s="1" t="s">
        <v>222</v>
      </c>
      <c r="W2744" s="1" t="s">
        <v>22</v>
      </c>
      <c r="X2744" s="1" t="s">
        <v>22</v>
      </c>
      <c r="Y2744" s="1" t="s">
        <v>24</v>
      </c>
    </row>
    <row r="2745" spans="1:25" x14ac:dyDescent="0.25">
      <c r="A2745" s="1" t="s">
        <v>222</v>
      </c>
      <c r="B2745" s="2">
        <v>42922</v>
      </c>
      <c r="C2745">
        <v>71</v>
      </c>
      <c r="D2745">
        <v>78.8</v>
      </c>
      <c r="E2745">
        <v>73.900000000000006</v>
      </c>
      <c r="F2745">
        <v>71.2</v>
      </c>
      <c r="G2745">
        <v>91.46</v>
      </c>
      <c r="I2745">
        <v>11.9</v>
      </c>
      <c r="K2745">
        <v>85.05</v>
      </c>
      <c r="M2745">
        <v>1.7</v>
      </c>
      <c r="N2745">
        <v>83.33</v>
      </c>
      <c r="O2745" s="1" t="s">
        <v>22</v>
      </c>
      <c r="P2745">
        <v>5.7</v>
      </c>
      <c r="Q2745">
        <v>96.7</v>
      </c>
      <c r="R2745">
        <v>1016.7</v>
      </c>
      <c r="S2745" s="1" t="s">
        <v>99</v>
      </c>
      <c r="T2745">
        <v>38.969720000000002</v>
      </c>
      <c r="U2745">
        <v>-77.385189999999994</v>
      </c>
      <c r="V2745" s="1" t="s">
        <v>222</v>
      </c>
      <c r="W2745" s="1" t="s">
        <v>22</v>
      </c>
      <c r="X2745" s="1" t="s">
        <v>22</v>
      </c>
      <c r="Y2745" s="1" t="s">
        <v>24</v>
      </c>
    </row>
    <row r="2746" spans="1:25" x14ac:dyDescent="0.25">
      <c r="A2746" s="1" t="s">
        <v>222</v>
      </c>
      <c r="B2746" s="2">
        <v>42923</v>
      </c>
      <c r="C2746">
        <v>68.400000000000006</v>
      </c>
      <c r="D2746">
        <v>88.1</v>
      </c>
      <c r="E2746">
        <v>77.3</v>
      </c>
      <c r="F2746">
        <v>68.2</v>
      </c>
      <c r="G2746">
        <v>76.489999999999995</v>
      </c>
      <c r="H2746">
        <v>89.9</v>
      </c>
      <c r="I2746">
        <v>13.7</v>
      </c>
      <c r="K2746">
        <v>254.05</v>
      </c>
      <c r="M2746">
        <v>0.2</v>
      </c>
      <c r="N2746">
        <v>41.67</v>
      </c>
      <c r="O2746" s="1" t="s">
        <v>22</v>
      </c>
      <c r="P2746">
        <v>8.1999999999999993</v>
      </c>
      <c r="Q2746">
        <v>72.599999999999994</v>
      </c>
      <c r="R2746">
        <v>1010.4</v>
      </c>
      <c r="S2746" s="1" t="s">
        <v>93</v>
      </c>
      <c r="T2746">
        <v>38.969720000000002</v>
      </c>
      <c r="U2746">
        <v>-77.385189999999994</v>
      </c>
      <c r="V2746" s="1" t="s">
        <v>222</v>
      </c>
      <c r="W2746" s="1" t="s">
        <v>22</v>
      </c>
      <c r="X2746" s="1" t="s">
        <v>22</v>
      </c>
      <c r="Y2746" s="1" t="s">
        <v>25</v>
      </c>
    </row>
    <row r="2747" spans="1:25" x14ac:dyDescent="0.25">
      <c r="A2747" s="1" t="s">
        <v>222</v>
      </c>
      <c r="B2747" s="2">
        <v>42924</v>
      </c>
      <c r="C2747">
        <v>66.099999999999994</v>
      </c>
      <c r="D2747">
        <v>86.3</v>
      </c>
      <c r="E2747">
        <v>76.2</v>
      </c>
      <c r="F2747">
        <v>62.5</v>
      </c>
      <c r="G2747">
        <v>65.73</v>
      </c>
      <c r="H2747">
        <v>86.8</v>
      </c>
      <c r="I2747">
        <v>16.399999999999999</v>
      </c>
      <c r="J2747">
        <v>29.8</v>
      </c>
      <c r="K2747">
        <v>267.57</v>
      </c>
      <c r="M2747">
        <v>0</v>
      </c>
      <c r="N2747">
        <v>0</v>
      </c>
      <c r="O2747" s="1" t="s">
        <v>22</v>
      </c>
      <c r="P2747">
        <v>10</v>
      </c>
      <c r="Q2747">
        <v>59.9</v>
      </c>
      <c r="R2747">
        <v>1010.7</v>
      </c>
      <c r="S2747" s="1" t="s">
        <v>22</v>
      </c>
      <c r="T2747">
        <v>38.969720000000002</v>
      </c>
      <c r="U2747">
        <v>-77.385189999999994</v>
      </c>
      <c r="V2747" s="1" t="s">
        <v>222</v>
      </c>
      <c r="W2747" s="1" t="s">
        <v>22</v>
      </c>
      <c r="X2747" s="1" t="s">
        <v>22</v>
      </c>
      <c r="Y2747" s="1" t="s">
        <v>26</v>
      </c>
    </row>
    <row r="2748" spans="1:25" x14ac:dyDescent="0.25">
      <c r="A2748" s="1" t="s">
        <v>222</v>
      </c>
      <c r="B2748" s="2">
        <v>42925</v>
      </c>
      <c r="C2748">
        <v>62.4</v>
      </c>
      <c r="D2748">
        <v>82.1</v>
      </c>
      <c r="E2748">
        <v>73.900000000000006</v>
      </c>
      <c r="F2748">
        <v>56.3</v>
      </c>
      <c r="G2748">
        <v>57.07</v>
      </c>
      <c r="H2748">
        <v>81.400000000000006</v>
      </c>
      <c r="I2748">
        <v>9.9</v>
      </c>
      <c r="K2748">
        <v>283.95</v>
      </c>
      <c r="M2748">
        <v>0</v>
      </c>
      <c r="N2748">
        <v>0</v>
      </c>
      <c r="O2748" s="1" t="s">
        <v>22</v>
      </c>
      <c r="P2748">
        <v>10</v>
      </c>
      <c r="Q2748">
        <v>28.8</v>
      </c>
      <c r="R2748">
        <v>1017.2</v>
      </c>
      <c r="S2748" s="1" t="s">
        <v>22</v>
      </c>
      <c r="T2748">
        <v>38.969720000000002</v>
      </c>
      <c r="U2748">
        <v>-77.385189999999994</v>
      </c>
      <c r="V2748" s="1" t="s">
        <v>222</v>
      </c>
      <c r="W2748" s="1" t="s">
        <v>22</v>
      </c>
      <c r="X2748" s="1" t="s">
        <v>22</v>
      </c>
      <c r="Y2748" s="1" t="s">
        <v>26</v>
      </c>
    </row>
    <row r="2749" spans="1:25" x14ac:dyDescent="0.25">
      <c r="A2749" s="1" t="s">
        <v>222</v>
      </c>
      <c r="B2749" s="2">
        <v>42926</v>
      </c>
      <c r="C2749">
        <v>63.9</v>
      </c>
      <c r="D2749">
        <v>88.6</v>
      </c>
      <c r="E2749">
        <v>77.5</v>
      </c>
      <c r="F2749">
        <v>62.1</v>
      </c>
      <c r="G2749">
        <v>61.9</v>
      </c>
      <c r="H2749">
        <v>88.5</v>
      </c>
      <c r="I2749">
        <v>11.9</v>
      </c>
      <c r="K2749">
        <v>201.84</v>
      </c>
      <c r="M2749">
        <v>0</v>
      </c>
      <c r="N2749">
        <v>0</v>
      </c>
      <c r="O2749" s="1" t="s">
        <v>22</v>
      </c>
      <c r="P2749">
        <v>10</v>
      </c>
      <c r="Q2749">
        <v>58.3</v>
      </c>
      <c r="R2749">
        <v>1016.7</v>
      </c>
      <c r="S2749" s="1" t="s">
        <v>22</v>
      </c>
      <c r="T2749">
        <v>38.969720000000002</v>
      </c>
      <c r="U2749">
        <v>-77.385189999999994</v>
      </c>
      <c r="V2749" s="1" t="s">
        <v>222</v>
      </c>
      <c r="W2749" s="1" t="s">
        <v>22</v>
      </c>
      <c r="X2749" s="1" t="s">
        <v>22</v>
      </c>
      <c r="Y2749" s="1" t="s">
        <v>26</v>
      </c>
    </row>
    <row r="2750" spans="1:25" x14ac:dyDescent="0.25">
      <c r="A2750" s="1" t="s">
        <v>222</v>
      </c>
      <c r="B2750" s="2">
        <v>42927</v>
      </c>
      <c r="C2750">
        <v>70.099999999999994</v>
      </c>
      <c r="D2750">
        <v>89</v>
      </c>
      <c r="E2750">
        <v>77.900000000000006</v>
      </c>
      <c r="F2750">
        <v>67.3</v>
      </c>
      <c r="G2750">
        <v>70.7</v>
      </c>
      <c r="H2750">
        <v>94</v>
      </c>
      <c r="I2750">
        <v>12.5</v>
      </c>
      <c r="K2750">
        <v>214.79</v>
      </c>
      <c r="M2750">
        <v>0</v>
      </c>
      <c r="N2750">
        <v>4.17</v>
      </c>
      <c r="O2750" s="1" t="s">
        <v>22</v>
      </c>
      <c r="P2750">
        <v>10</v>
      </c>
      <c r="Q2750">
        <v>66.599999999999994</v>
      </c>
      <c r="R2750">
        <v>1015</v>
      </c>
      <c r="S2750" s="1" t="s">
        <v>345</v>
      </c>
      <c r="T2750">
        <v>38.969720000000002</v>
      </c>
      <c r="U2750">
        <v>-77.385189999999994</v>
      </c>
      <c r="V2750" s="1" t="s">
        <v>222</v>
      </c>
      <c r="W2750" s="1" t="s">
        <v>22</v>
      </c>
      <c r="X2750" s="1" t="s">
        <v>22</v>
      </c>
      <c r="Y2750" s="1" t="s">
        <v>26</v>
      </c>
    </row>
    <row r="2751" spans="1:25" x14ac:dyDescent="0.25">
      <c r="A2751" s="1" t="s">
        <v>222</v>
      </c>
      <c r="B2751" s="2">
        <v>42928</v>
      </c>
      <c r="C2751">
        <v>71.2</v>
      </c>
      <c r="D2751">
        <v>91.6</v>
      </c>
      <c r="E2751">
        <v>82.1</v>
      </c>
      <c r="F2751">
        <v>68.8</v>
      </c>
      <c r="G2751">
        <v>66.430000000000007</v>
      </c>
      <c r="H2751">
        <v>96.7</v>
      </c>
      <c r="I2751">
        <v>10.3</v>
      </c>
      <c r="K2751">
        <v>226.58</v>
      </c>
      <c r="M2751">
        <v>0</v>
      </c>
      <c r="N2751">
        <v>0</v>
      </c>
      <c r="O2751" s="1" t="s">
        <v>22</v>
      </c>
      <c r="P2751">
        <v>10</v>
      </c>
      <c r="Q2751">
        <v>73.900000000000006</v>
      </c>
      <c r="R2751">
        <v>1017.3</v>
      </c>
      <c r="S2751" s="1" t="s">
        <v>22</v>
      </c>
      <c r="T2751">
        <v>38.969720000000002</v>
      </c>
      <c r="U2751">
        <v>-77.385189999999994</v>
      </c>
      <c r="V2751" s="1" t="s">
        <v>222</v>
      </c>
      <c r="W2751" s="1" t="s">
        <v>22</v>
      </c>
      <c r="X2751" s="1" t="s">
        <v>22</v>
      </c>
      <c r="Y2751" s="1" t="s">
        <v>26</v>
      </c>
    </row>
    <row r="2752" spans="1:25" x14ac:dyDescent="0.25">
      <c r="A2752" s="1" t="s">
        <v>222</v>
      </c>
      <c r="B2752" s="2">
        <v>42929</v>
      </c>
      <c r="C2752">
        <v>72</v>
      </c>
      <c r="D2752">
        <v>92.2</v>
      </c>
      <c r="E2752">
        <v>83.9</v>
      </c>
      <c r="F2752">
        <v>71</v>
      </c>
      <c r="G2752">
        <v>66.819999999999993</v>
      </c>
      <c r="H2752">
        <v>100.3</v>
      </c>
      <c r="I2752">
        <v>10.3</v>
      </c>
      <c r="K2752">
        <v>213.78</v>
      </c>
      <c r="M2752">
        <v>0</v>
      </c>
      <c r="N2752">
        <v>0</v>
      </c>
      <c r="O2752" s="1" t="s">
        <v>22</v>
      </c>
      <c r="P2752">
        <v>10</v>
      </c>
      <c r="Q2752">
        <v>67.400000000000006</v>
      </c>
      <c r="R2752">
        <v>1016.9</v>
      </c>
      <c r="S2752" s="1" t="s">
        <v>61</v>
      </c>
      <c r="T2752">
        <v>38.969720000000002</v>
      </c>
      <c r="U2752">
        <v>-77.385189999999994</v>
      </c>
      <c r="V2752" s="1" t="s">
        <v>222</v>
      </c>
      <c r="W2752" s="1" t="s">
        <v>22</v>
      </c>
      <c r="X2752" s="1" t="s">
        <v>22</v>
      </c>
      <c r="Y2752" s="1" t="s">
        <v>26</v>
      </c>
    </row>
    <row r="2753" spans="1:25" x14ac:dyDescent="0.25">
      <c r="A2753" s="1" t="s">
        <v>222</v>
      </c>
      <c r="B2753" s="2">
        <v>42930</v>
      </c>
      <c r="C2753">
        <v>72.099999999999994</v>
      </c>
      <c r="D2753">
        <v>92.4</v>
      </c>
      <c r="E2753">
        <v>80</v>
      </c>
      <c r="F2753">
        <v>71.400000000000006</v>
      </c>
      <c r="G2753">
        <v>76.959999999999994</v>
      </c>
      <c r="H2753">
        <v>99.9</v>
      </c>
      <c r="I2753">
        <v>16.8</v>
      </c>
      <c r="K2753">
        <v>207.5</v>
      </c>
      <c r="M2753">
        <v>0.7</v>
      </c>
      <c r="N2753">
        <v>12.5</v>
      </c>
      <c r="O2753" s="1" t="s">
        <v>22</v>
      </c>
      <c r="P2753">
        <v>9.6</v>
      </c>
      <c r="Q2753">
        <v>66.7</v>
      </c>
      <c r="R2753">
        <v>1015.7</v>
      </c>
      <c r="S2753" s="1" t="s">
        <v>190</v>
      </c>
      <c r="T2753">
        <v>38.969720000000002</v>
      </c>
      <c r="U2753">
        <v>-77.385189999999994</v>
      </c>
      <c r="V2753" s="1" t="s">
        <v>222</v>
      </c>
      <c r="W2753" s="1" t="s">
        <v>22</v>
      </c>
      <c r="X2753" s="1" t="s">
        <v>22</v>
      </c>
      <c r="Y2753" s="1" t="s">
        <v>25</v>
      </c>
    </row>
    <row r="2754" spans="1:25" x14ac:dyDescent="0.25">
      <c r="A2754" s="1" t="s">
        <v>222</v>
      </c>
      <c r="B2754" s="2">
        <v>42931</v>
      </c>
      <c r="C2754">
        <v>72</v>
      </c>
      <c r="D2754">
        <v>87</v>
      </c>
      <c r="E2754">
        <v>79.3</v>
      </c>
      <c r="F2754">
        <v>65.400000000000006</v>
      </c>
      <c r="G2754">
        <v>65.349999999999994</v>
      </c>
      <c r="H2754">
        <v>87.2</v>
      </c>
      <c r="I2754">
        <v>16.3</v>
      </c>
      <c r="K2754">
        <v>263.86</v>
      </c>
      <c r="M2754">
        <v>0</v>
      </c>
      <c r="N2754">
        <v>0</v>
      </c>
      <c r="O2754" s="1" t="s">
        <v>22</v>
      </c>
      <c r="P2754">
        <v>10</v>
      </c>
      <c r="Q2754">
        <v>65.599999999999994</v>
      </c>
      <c r="R2754">
        <v>1014.6</v>
      </c>
      <c r="S2754" s="1" t="s">
        <v>22</v>
      </c>
      <c r="T2754">
        <v>38.969720000000002</v>
      </c>
      <c r="U2754">
        <v>-77.385189999999994</v>
      </c>
      <c r="V2754" s="1" t="s">
        <v>222</v>
      </c>
      <c r="W2754" s="1" t="s">
        <v>22</v>
      </c>
      <c r="X2754" s="1" t="s">
        <v>22</v>
      </c>
      <c r="Y2754" s="1" t="s">
        <v>26</v>
      </c>
    </row>
    <row r="2755" spans="1:25" x14ac:dyDescent="0.25">
      <c r="A2755" s="1" t="s">
        <v>222</v>
      </c>
      <c r="B2755" s="2">
        <v>42932</v>
      </c>
      <c r="C2755">
        <v>64.2</v>
      </c>
      <c r="D2755">
        <v>86.1</v>
      </c>
      <c r="E2755">
        <v>76.2</v>
      </c>
      <c r="F2755">
        <v>62.9</v>
      </c>
      <c r="G2755">
        <v>65.599999999999994</v>
      </c>
      <c r="H2755">
        <v>87.2</v>
      </c>
      <c r="I2755">
        <v>6.5</v>
      </c>
      <c r="K2755">
        <v>239.65</v>
      </c>
      <c r="M2755">
        <v>0</v>
      </c>
      <c r="N2755">
        <v>0</v>
      </c>
      <c r="O2755" s="1" t="s">
        <v>22</v>
      </c>
      <c r="P2755">
        <v>10</v>
      </c>
      <c r="Q2755">
        <v>36</v>
      </c>
      <c r="R2755">
        <v>1015.4</v>
      </c>
      <c r="S2755" s="1" t="s">
        <v>22</v>
      </c>
      <c r="T2755">
        <v>38.969720000000002</v>
      </c>
      <c r="U2755">
        <v>-77.385189999999994</v>
      </c>
      <c r="V2755" s="1" t="s">
        <v>222</v>
      </c>
      <c r="W2755" s="1" t="s">
        <v>22</v>
      </c>
      <c r="X2755" s="1" t="s">
        <v>22</v>
      </c>
      <c r="Y2755" s="1" t="s">
        <v>26</v>
      </c>
    </row>
    <row r="2756" spans="1:25" x14ac:dyDescent="0.25">
      <c r="A2756" s="1" t="s">
        <v>222</v>
      </c>
      <c r="B2756" s="2">
        <v>42933</v>
      </c>
      <c r="C2756">
        <v>71.8</v>
      </c>
      <c r="D2756">
        <v>88.9</v>
      </c>
      <c r="E2756">
        <v>80.099999999999994</v>
      </c>
      <c r="F2756">
        <v>69.3</v>
      </c>
      <c r="G2756">
        <v>70.930000000000007</v>
      </c>
      <c r="H2756">
        <v>93</v>
      </c>
      <c r="I2756">
        <v>11.1</v>
      </c>
      <c r="K2756">
        <v>148.96</v>
      </c>
      <c r="M2756">
        <v>0.2</v>
      </c>
      <c r="N2756">
        <v>16.670000000000002</v>
      </c>
      <c r="O2756" s="1" t="s">
        <v>22</v>
      </c>
      <c r="P2756">
        <v>10</v>
      </c>
      <c r="Q2756">
        <v>68.3</v>
      </c>
      <c r="R2756">
        <v>1015.8</v>
      </c>
      <c r="S2756" s="1" t="s">
        <v>106</v>
      </c>
      <c r="T2756">
        <v>38.969720000000002</v>
      </c>
      <c r="U2756">
        <v>-77.385189999999994</v>
      </c>
      <c r="V2756" s="1" t="s">
        <v>222</v>
      </c>
      <c r="W2756" s="1" t="s">
        <v>22</v>
      </c>
      <c r="X2756" s="1" t="s">
        <v>22</v>
      </c>
      <c r="Y2756" s="1" t="s">
        <v>25</v>
      </c>
    </row>
    <row r="2757" spans="1:25" x14ac:dyDescent="0.25">
      <c r="A2757" s="1" t="s">
        <v>222</v>
      </c>
      <c r="B2757" s="2">
        <v>42934</v>
      </c>
      <c r="C2757">
        <v>71.7</v>
      </c>
      <c r="D2757">
        <v>91</v>
      </c>
      <c r="E2757">
        <v>79.3</v>
      </c>
      <c r="F2757">
        <v>70.5</v>
      </c>
      <c r="G2757">
        <v>76.349999999999994</v>
      </c>
      <c r="H2757">
        <v>97</v>
      </c>
      <c r="I2757">
        <v>29.6</v>
      </c>
      <c r="J2757">
        <v>49.4</v>
      </c>
      <c r="K2757">
        <v>175.6</v>
      </c>
      <c r="M2757">
        <v>1.7</v>
      </c>
      <c r="N2757">
        <v>8.33</v>
      </c>
      <c r="O2757" s="1" t="s">
        <v>22</v>
      </c>
      <c r="P2757">
        <v>9.6</v>
      </c>
      <c r="Q2757">
        <v>49.4</v>
      </c>
      <c r="R2757">
        <v>1017.9</v>
      </c>
      <c r="S2757" s="1" t="s">
        <v>470</v>
      </c>
      <c r="T2757">
        <v>38.969720000000002</v>
      </c>
      <c r="U2757">
        <v>-77.385189999999994</v>
      </c>
      <c r="V2757" s="1" t="s">
        <v>222</v>
      </c>
      <c r="W2757" s="1" t="s">
        <v>22</v>
      </c>
      <c r="X2757" s="1" t="s">
        <v>22</v>
      </c>
      <c r="Y2757" s="1" t="s">
        <v>25</v>
      </c>
    </row>
    <row r="2758" spans="1:25" x14ac:dyDescent="0.25">
      <c r="A2758" s="1" t="s">
        <v>222</v>
      </c>
      <c r="B2758" s="2">
        <v>42935</v>
      </c>
      <c r="C2758">
        <v>70</v>
      </c>
      <c r="D2758">
        <v>92.3</v>
      </c>
      <c r="E2758">
        <v>81.400000000000006</v>
      </c>
      <c r="F2758">
        <v>69.5</v>
      </c>
      <c r="G2758">
        <v>70</v>
      </c>
      <c r="H2758">
        <v>97.8</v>
      </c>
      <c r="I2758">
        <v>5.7</v>
      </c>
      <c r="K2758">
        <v>222.56</v>
      </c>
      <c r="M2758">
        <v>0</v>
      </c>
      <c r="N2758">
        <v>0</v>
      </c>
      <c r="O2758" s="1" t="s">
        <v>22</v>
      </c>
      <c r="P2758">
        <v>9.6</v>
      </c>
      <c r="Q2758">
        <v>25.4</v>
      </c>
      <c r="R2758">
        <v>1017.6</v>
      </c>
      <c r="S2758" s="1" t="s">
        <v>77</v>
      </c>
      <c r="T2758">
        <v>38.969720000000002</v>
      </c>
      <c r="U2758">
        <v>-77.385189999999994</v>
      </c>
      <c r="V2758" s="1" t="s">
        <v>222</v>
      </c>
      <c r="W2758" s="1" t="s">
        <v>22</v>
      </c>
      <c r="X2758" s="1" t="s">
        <v>22</v>
      </c>
      <c r="Y2758" s="1" t="s">
        <v>26</v>
      </c>
    </row>
    <row r="2759" spans="1:25" x14ac:dyDescent="0.25">
      <c r="A2759" s="1" t="s">
        <v>222</v>
      </c>
      <c r="B2759" s="2">
        <v>42936</v>
      </c>
      <c r="C2759">
        <v>72</v>
      </c>
      <c r="D2759">
        <v>93.1</v>
      </c>
      <c r="E2759">
        <v>84</v>
      </c>
      <c r="F2759">
        <v>71</v>
      </c>
      <c r="G2759">
        <v>67.430000000000007</v>
      </c>
      <c r="H2759">
        <v>99</v>
      </c>
      <c r="I2759">
        <v>9.6</v>
      </c>
      <c r="K2759">
        <v>264.14</v>
      </c>
      <c r="M2759">
        <v>0</v>
      </c>
      <c r="N2759">
        <v>0</v>
      </c>
      <c r="O2759" s="1" t="s">
        <v>22</v>
      </c>
      <c r="P2759">
        <v>9.6</v>
      </c>
      <c r="Q2759">
        <v>66.599999999999994</v>
      </c>
      <c r="R2759">
        <v>1015.4</v>
      </c>
      <c r="S2759" s="1" t="s">
        <v>65</v>
      </c>
      <c r="T2759">
        <v>38.969720000000002</v>
      </c>
      <c r="U2759">
        <v>-77.385189999999994</v>
      </c>
      <c r="V2759" s="1" t="s">
        <v>222</v>
      </c>
      <c r="W2759" s="1" t="s">
        <v>22</v>
      </c>
      <c r="X2759" s="1" t="s">
        <v>22</v>
      </c>
      <c r="Y2759" s="1" t="s">
        <v>26</v>
      </c>
    </row>
    <row r="2760" spans="1:25" x14ac:dyDescent="0.25">
      <c r="A2760" s="1" t="s">
        <v>222</v>
      </c>
      <c r="B2760" s="2">
        <v>42937</v>
      </c>
      <c r="C2760">
        <v>73.7</v>
      </c>
      <c r="D2760">
        <v>91.6</v>
      </c>
      <c r="E2760">
        <v>84</v>
      </c>
      <c r="F2760">
        <v>70.2</v>
      </c>
      <c r="G2760">
        <v>64.27</v>
      </c>
      <c r="H2760">
        <v>98.7</v>
      </c>
      <c r="I2760">
        <v>10.1</v>
      </c>
      <c r="K2760">
        <v>267.05</v>
      </c>
      <c r="M2760">
        <v>0</v>
      </c>
      <c r="N2760">
        <v>0</v>
      </c>
      <c r="O2760" s="1" t="s">
        <v>22</v>
      </c>
      <c r="P2760">
        <v>9.6999999999999993</v>
      </c>
      <c r="Q2760">
        <v>76.3</v>
      </c>
      <c r="R2760">
        <v>1013.5</v>
      </c>
      <c r="S2760" s="1" t="s">
        <v>22</v>
      </c>
      <c r="T2760">
        <v>38.969720000000002</v>
      </c>
      <c r="U2760">
        <v>-77.385189999999994</v>
      </c>
      <c r="V2760" s="1" t="s">
        <v>222</v>
      </c>
      <c r="W2760" s="1" t="s">
        <v>22</v>
      </c>
      <c r="X2760" s="1" t="s">
        <v>22</v>
      </c>
      <c r="Y2760" s="1" t="s">
        <v>23</v>
      </c>
    </row>
    <row r="2761" spans="1:25" x14ac:dyDescent="0.25">
      <c r="A2761" s="1" t="s">
        <v>222</v>
      </c>
      <c r="B2761" s="2">
        <v>42938</v>
      </c>
      <c r="C2761">
        <v>72.099999999999994</v>
      </c>
      <c r="D2761">
        <v>89.1</v>
      </c>
      <c r="E2761">
        <v>78.8</v>
      </c>
      <c r="F2761">
        <v>70.7</v>
      </c>
      <c r="G2761">
        <v>77.12</v>
      </c>
      <c r="H2761">
        <v>96.5</v>
      </c>
      <c r="I2761">
        <v>11.8</v>
      </c>
      <c r="J2761">
        <v>41.4</v>
      </c>
      <c r="K2761">
        <v>279.82</v>
      </c>
      <c r="M2761">
        <v>0.7</v>
      </c>
      <c r="N2761">
        <v>37.5</v>
      </c>
      <c r="O2761" s="1" t="s">
        <v>22</v>
      </c>
      <c r="P2761">
        <v>9.5</v>
      </c>
      <c r="Q2761">
        <v>82.7</v>
      </c>
      <c r="R2761">
        <v>1011.4</v>
      </c>
      <c r="S2761" s="1" t="s">
        <v>408</v>
      </c>
      <c r="T2761">
        <v>38.969720000000002</v>
      </c>
      <c r="U2761">
        <v>-77.385189999999994</v>
      </c>
      <c r="V2761" s="1" t="s">
        <v>222</v>
      </c>
      <c r="W2761" s="1" t="s">
        <v>22</v>
      </c>
      <c r="X2761" s="1" t="s">
        <v>22</v>
      </c>
      <c r="Y2761" s="1" t="s">
        <v>24</v>
      </c>
    </row>
    <row r="2762" spans="1:25" x14ac:dyDescent="0.25">
      <c r="A2762" s="1" t="s">
        <v>222</v>
      </c>
      <c r="B2762" s="2">
        <v>42939</v>
      </c>
      <c r="C2762">
        <v>71.900000000000006</v>
      </c>
      <c r="D2762">
        <v>87.2</v>
      </c>
      <c r="E2762">
        <v>77.8</v>
      </c>
      <c r="F2762">
        <v>71.900000000000006</v>
      </c>
      <c r="G2762">
        <v>83.19</v>
      </c>
      <c r="H2762">
        <v>94.1</v>
      </c>
      <c r="I2762">
        <v>12.2</v>
      </c>
      <c r="K2762">
        <v>224.86</v>
      </c>
      <c r="M2762">
        <v>0.1</v>
      </c>
      <c r="N2762">
        <v>20.83</v>
      </c>
      <c r="O2762" s="1" t="s">
        <v>22</v>
      </c>
      <c r="P2762">
        <v>8.8000000000000007</v>
      </c>
      <c r="Q2762">
        <v>81.5</v>
      </c>
      <c r="R2762">
        <v>1008.5</v>
      </c>
      <c r="S2762" s="1" t="s">
        <v>471</v>
      </c>
      <c r="T2762">
        <v>38.969720000000002</v>
      </c>
      <c r="U2762">
        <v>-77.385189999999994</v>
      </c>
      <c r="V2762" s="1" t="s">
        <v>222</v>
      </c>
      <c r="W2762" s="1" t="s">
        <v>22</v>
      </c>
      <c r="X2762" s="1" t="s">
        <v>22</v>
      </c>
      <c r="Y2762" s="1" t="s">
        <v>24</v>
      </c>
    </row>
    <row r="2763" spans="1:25" x14ac:dyDescent="0.25">
      <c r="A2763" s="1" t="s">
        <v>222</v>
      </c>
      <c r="B2763" s="2">
        <v>42940</v>
      </c>
      <c r="C2763">
        <v>72.8</v>
      </c>
      <c r="D2763">
        <v>88.4</v>
      </c>
      <c r="E2763">
        <v>79.900000000000006</v>
      </c>
      <c r="F2763">
        <v>70.2</v>
      </c>
      <c r="G2763">
        <v>74.45</v>
      </c>
      <c r="H2763">
        <v>92.9</v>
      </c>
      <c r="I2763">
        <v>11.6</v>
      </c>
      <c r="K2763">
        <v>251.5</v>
      </c>
      <c r="M2763">
        <v>0.8</v>
      </c>
      <c r="N2763">
        <v>12.5</v>
      </c>
      <c r="O2763" s="1" t="s">
        <v>22</v>
      </c>
      <c r="P2763">
        <v>9.9</v>
      </c>
      <c r="Q2763">
        <v>67.900000000000006</v>
      </c>
      <c r="R2763">
        <v>1009.1</v>
      </c>
      <c r="S2763" s="1" t="s">
        <v>408</v>
      </c>
      <c r="T2763">
        <v>38.969720000000002</v>
      </c>
      <c r="U2763">
        <v>-77.385189999999994</v>
      </c>
      <c r="V2763" s="1" t="s">
        <v>222</v>
      </c>
      <c r="W2763" s="1" t="s">
        <v>22</v>
      </c>
      <c r="X2763" s="1" t="s">
        <v>22</v>
      </c>
      <c r="Y2763" s="1" t="s">
        <v>25</v>
      </c>
    </row>
    <row r="2764" spans="1:25" x14ac:dyDescent="0.25">
      <c r="A2764" s="1" t="s">
        <v>222</v>
      </c>
      <c r="B2764" s="2">
        <v>42941</v>
      </c>
      <c r="C2764">
        <v>65.7</v>
      </c>
      <c r="D2764">
        <v>78.8</v>
      </c>
      <c r="E2764">
        <v>73.7</v>
      </c>
      <c r="F2764">
        <v>59.6</v>
      </c>
      <c r="G2764">
        <v>61.75</v>
      </c>
      <c r="I2764">
        <v>13.7</v>
      </c>
      <c r="K2764">
        <v>309.38</v>
      </c>
      <c r="M2764">
        <v>0</v>
      </c>
      <c r="N2764">
        <v>0</v>
      </c>
      <c r="O2764" s="1" t="s">
        <v>22</v>
      </c>
      <c r="P2764">
        <v>10</v>
      </c>
      <c r="Q2764">
        <v>55.1</v>
      </c>
      <c r="R2764">
        <v>1018.6</v>
      </c>
      <c r="S2764" s="1" t="s">
        <v>65</v>
      </c>
      <c r="T2764">
        <v>38.969720000000002</v>
      </c>
      <c r="U2764">
        <v>-77.385189999999994</v>
      </c>
      <c r="V2764" s="1" t="s">
        <v>222</v>
      </c>
      <c r="W2764" s="1" t="s">
        <v>22</v>
      </c>
      <c r="X2764" s="1" t="s">
        <v>22</v>
      </c>
      <c r="Y2764" s="1" t="s">
        <v>26</v>
      </c>
    </row>
    <row r="2765" spans="1:25" x14ac:dyDescent="0.25">
      <c r="A2765" s="1" t="s">
        <v>222</v>
      </c>
      <c r="B2765" s="2">
        <v>42942</v>
      </c>
      <c r="C2765">
        <v>62</v>
      </c>
      <c r="D2765">
        <v>83.3</v>
      </c>
      <c r="E2765">
        <v>72.7</v>
      </c>
      <c r="F2765">
        <v>62</v>
      </c>
      <c r="G2765">
        <v>71.27</v>
      </c>
      <c r="H2765">
        <v>84.1</v>
      </c>
      <c r="I2765">
        <v>7</v>
      </c>
      <c r="K2765">
        <v>193.95</v>
      </c>
      <c r="M2765">
        <v>0</v>
      </c>
      <c r="N2765">
        <v>0</v>
      </c>
      <c r="O2765" s="1" t="s">
        <v>22</v>
      </c>
      <c r="P2765">
        <v>10</v>
      </c>
      <c r="Q2765">
        <v>54.4</v>
      </c>
      <c r="R2765">
        <v>1021.5</v>
      </c>
      <c r="S2765" s="1" t="s">
        <v>61</v>
      </c>
      <c r="T2765">
        <v>38.969720000000002</v>
      </c>
      <c r="U2765">
        <v>-77.385189999999994</v>
      </c>
      <c r="V2765" s="1" t="s">
        <v>222</v>
      </c>
      <c r="W2765" s="1" t="s">
        <v>22</v>
      </c>
      <c r="X2765" s="1" t="s">
        <v>22</v>
      </c>
      <c r="Y2765" s="1" t="s">
        <v>26</v>
      </c>
    </row>
    <row r="2766" spans="1:25" x14ac:dyDescent="0.25">
      <c r="A2766" s="1" t="s">
        <v>222</v>
      </c>
      <c r="B2766" s="2">
        <v>42943</v>
      </c>
      <c r="C2766">
        <v>69.5</v>
      </c>
      <c r="D2766">
        <v>85.1</v>
      </c>
      <c r="E2766">
        <v>76.599999999999994</v>
      </c>
      <c r="F2766">
        <v>69.2</v>
      </c>
      <c r="G2766">
        <v>78.680000000000007</v>
      </c>
      <c r="H2766">
        <v>90.6</v>
      </c>
      <c r="I2766">
        <v>7.9</v>
      </c>
      <c r="K2766">
        <v>176.91</v>
      </c>
      <c r="M2766">
        <v>0.1</v>
      </c>
      <c r="N2766">
        <v>4.17</v>
      </c>
      <c r="O2766" s="1" t="s">
        <v>22</v>
      </c>
      <c r="P2766">
        <v>9.8000000000000007</v>
      </c>
      <c r="Q2766">
        <v>86.6</v>
      </c>
      <c r="R2766">
        <v>1014.8</v>
      </c>
      <c r="S2766" s="1" t="s">
        <v>153</v>
      </c>
      <c r="T2766">
        <v>38.969720000000002</v>
      </c>
      <c r="U2766">
        <v>-77.385189999999994</v>
      </c>
      <c r="V2766" s="1" t="s">
        <v>222</v>
      </c>
      <c r="W2766" s="1" t="s">
        <v>22</v>
      </c>
      <c r="X2766" s="1" t="s">
        <v>22</v>
      </c>
      <c r="Y2766" s="1" t="s">
        <v>24</v>
      </c>
    </row>
    <row r="2767" spans="1:25" x14ac:dyDescent="0.25">
      <c r="A2767" s="1" t="s">
        <v>222</v>
      </c>
      <c r="B2767" s="2">
        <v>42944</v>
      </c>
      <c r="C2767">
        <v>70.099999999999994</v>
      </c>
      <c r="D2767">
        <v>77.099999999999994</v>
      </c>
      <c r="E2767">
        <v>73.400000000000006</v>
      </c>
      <c r="F2767">
        <v>70.3</v>
      </c>
      <c r="G2767">
        <v>90.34</v>
      </c>
      <c r="I2767">
        <v>13.3</v>
      </c>
      <c r="K2767">
        <v>171.9</v>
      </c>
      <c r="M2767">
        <v>1.1000000000000001</v>
      </c>
      <c r="N2767">
        <v>41.67</v>
      </c>
      <c r="O2767" s="1" t="s">
        <v>22</v>
      </c>
      <c r="P2767">
        <v>7.5</v>
      </c>
      <c r="Q2767">
        <v>81.900000000000006</v>
      </c>
      <c r="R2767">
        <v>1008.8</v>
      </c>
      <c r="S2767" s="1" t="s">
        <v>176</v>
      </c>
      <c r="T2767">
        <v>38.969720000000002</v>
      </c>
      <c r="U2767">
        <v>-77.385189999999994</v>
      </c>
      <c r="V2767" s="1" t="s">
        <v>222</v>
      </c>
      <c r="W2767" s="1" t="s">
        <v>22</v>
      </c>
      <c r="X2767" s="1" t="s">
        <v>22</v>
      </c>
      <c r="Y2767" s="1" t="s">
        <v>24</v>
      </c>
    </row>
    <row r="2768" spans="1:25" x14ac:dyDescent="0.25">
      <c r="A2768" s="1" t="s">
        <v>222</v>
      </c>
      <c r="B2768" s="2">
        <v>42945</v>
      </c>
      <c r="C2768">
        <v>65.400000000000006</v>
      </c>
      <c r="D2768">
        <v>75.3</v>
      </c>
      <c r="E2768">
        <v>69.599999999999994</v>
      </c>
      <c r="F2768">
        <v>61.7</v>
      </c>
      <c r="G2768">
        <v>77.849999999999994</v>
      </c>
      <c r="I2768">
        <v>16.3</v>
      </c>
      <c r="J2768">
        <v>32.200000000000003</v>
      </c>
      <c r="K2768">
        <v>262.45999999999998</v>
      </c>
      <c r="M2768">
        <v>0.7</v>
      </c>
      <c r="N2768">
        <v>25</v>
      </c>
      <c r="O2768" s="1" t="s">
        <v>22</v>
      </c>
      <c r="P2768">
        <v>8.9</v>
      </c>
      <c r="Q2768">
        <v>84.5</v>
      </c>
      <c r="R2768">
        <v>1008.5</v>
      </c>
      <c r="S2768" s="1" t="s">
        <v>240</v>
      </c>
      <c r="T2768">
        <v>38.969720000000002</v>
      </c>
      <c r="U2768">
        <v>-77.385189999999994</v>
      </c>
      <c r="V2768" s="1" t="s">
        <v>222</v>
      </c>
      <c r="W2768" s="1" t="s">
        <v>22</v>
      </c>
      <c r="X2768" s="1" t="s">
        <v>22</v>
      </c>
      <c r="Y2768" s="1" t="s">
        <v>24</v>
      </c>
    </row>
    <row r="2769" spans="1:25" x14ac:dyDescent="0.25">
      <c r="A2769" s="1" t="s">
        <v>222</v>
      </c>
      <c r="B2769" s="2">
        <v>42946</v>
      </c>
      <c r="C2769">
        <v>58.1</v>
      </c>
      <c r="D2769">
        <v>81</v>
      </c>
      <c r="E2769">
        <v>70.400000000000006</v>
      </c>
      <c r="F2769">
        <v>53.8</v>
      </c>
      <c r="G2769">
        <v>57.57</v>
      </c>
      <c r="H2769">
        <v>80.8</v>
      </c>
      <c r="I2769">
        <v>10.1</v>
      </c>
      <c r="K2769">
        <v>264.5</v>
      </c>
      <c r="M2769">
        <v>0</v>
      </c>
      <c r="N2769">
        <v>0</v>
      </c>
      <c r="O2769" s="1" t="s">
        <v>22</v>
      </c>
      <c r="P2769">
        <v>10</v>
      </c>
      <c r="Q2769">
        <v>16</v>
      </c>
      <c r="R2769">
        <v>1016.9</v>
      </c>
      <c r="S2769" s="1" t="s">
        <v>22</v>
      </c>
      <c r="T2769">
        <v>38.969720000000002</v>
      </c>
      <c r="U2769">
        <v>-77.385189999999994</v>
      </c>
      <c r="V2769" s="1" t="s">
        <v>222</v>
      </c>
      <c r="W2769" s="1" t="s">
        <v>22</v>
      </c>
      <c r="X2769" s="1" t="s">
        <v>22</v>
      </c>
      <c r="Y2769" s="1" t="s">
        <v>28</v>
      </c>
    </row>
    <row r="2770" spans="1:25" x14ac:dyDescent="0.25">
      <c r="A2770" s="1" t="s">
        <v>222</v>
      </c>
      <c r="B2770" s="2">
        <v>42947</v>
      </c>
      <c r="C2770">
        <v>58.1</v>
      </c>
      <c r="D2770">
        <v>87.2</v>
      </c>
      <c r="E2770">
        <v>73.400000000000006</v>
      </c>
      <c r="F2770">
        <v>60.3</v>
      </c>
      <c r="G2770">
        <v>66.77</v>
      </c>
      <c r="H2770">
        <v>87.4</v>
      </c>
      <c r="I2770">
        <v>8.5</v>
      </c>
      <c r="K2770">
        <v>203.47</v>
      </c>
      <c r="M2770">
        <v>0</v>
      </c>
      <c r="N2770">
        <v>0</v>
      </c>
      <c r="O2770" s="1" t="s">
        <v>22</v>
      </c>
      <c r="P2770">
        <v>10</v>
      </c>
      <c r="Q2770">
        <v>26.4</v>
      </c>
      <c r="R2770">
        <v>1019</v>
      </c>
      <c r="S2770" s="1" t="s">
        <v>22</v>
      </c>
      <c r="T2770">
        <v>38.969720000000002</v>
      </c>
      <c r="U2770">
        <v>-77.385189999999994</v>
      </c>
      <c r="V2770" s="1" t="s">
        <v>222</v>
      </c>
      <c r="W2770" s="1" t="s">
        <v>22</v>
      </c>
      <c r="X2770" s="1" t="s">
        <v>22</v>
      </c>
      <c r="Y2770" s="1" t="s">
        <v>26</v>
      </c>
    </row>
    <row r="2771" spans="1:25" x14ac:dyDescent="0.25">
      <c r="A2771" s="1" t="s">
        <v>222</v>
      </c>
      <c r="B2771" s="2">
        <v>42948</v>
      </c>
      <c r="C2771">
        <v>64.2</v>
      </c>
      <c r="D2771">
        <v>87.5</v>
      </c>
      <c r="E2771">
        <v>76.3</v>
      </c>
      <c r="F2771">
        <v>64.599999999999994</v>
      </c>
      <c r="G2771">
        <v>69.59</v>
      </c>
      <c r="H2771">
        <v>89.8</v>
      </c>
      <c r="I2771">
        <v>8.9</v>
      </c>
      <c r="K2771">
        <v>219</v>
      </c>
      <c r="M2771">
        <v>0</v>
      </c>
      <c r="N2771">
        <v>4.17</v>
      </c>
      <c r="O2771" s="1" t="s">
        <v>22</v>
      </c>
      <c r="P2771">
        <v>9.8000000000000007</v>
      </c>
      <c r="Q2771">
        <v>32.700000000000003</v>
      </c>
      <c r="R2771">
        <v>1018.1</v>
      </c>
      <c r="S2771" s="1" t="s">
        <v>296</v>
      </c>
      <c r="T2771">
        <v>38.969720000000002</v>
      </c>
      <c r="U2771">
        <v>-77.385189999999994</v>
      </c>
      <c r="V2771" s="1" t="s">
        <v>222</v>
      </c>
      <c r="W2771" s="1" t="s">
        <v>22</v>
      </c>
      <c r="X2771" s="1" t="s">
        <v>22</v>
      </c>
      <c r="Y2771" s="1" t="s">
        <v>26</v>
      </c>
    </row>
    <row r="2772" spans="1:25" x14ac:dyDescent="0.25">
      <c r="A2772" s="1" t="s">
        <v>222</v>
      </c>
      <c r="B2772" s="2">
        <v>42949</v>
      </c>
      <c r="C2772">
        <v>68.3</v>
      </c>
      <c r="D2772">
        <v>89</v>
      </c>
      <c r="E2772">
        <v>78.099999999999994</v>
      </c>
      <c r="F2772">
        <v>66</v>
      </c>
      <c r="G2772">
        <v>68.650000000000006</v>
      </c>
      <c r="H2772">
        <v>90.3</v>
      </c>
      <c r="I2772">
        <v>9.8000000000000007</v>
      </c>
      <c r="K2772">
        <v>212.58</v>
      </c>
      <c r="M2772">
        <v>0</v>
      </c>
      <c r="N2772">
        <v>0</v>
      </c>
      <c r="O2772" s="1" t="s">
        <v>22</v>
      </c>
      <c r="P2772">
        <v>9.9</v>
      </c>
      <c r="Q2772">
        <v>77.8</v>
      </c>
      <c r="R2772">
        <v>1017.4</v>
      </c>
      <c r="S2772" s="1" t="s">
        <v>83</v>
      </c>
      <c r="T2772">
        <v>38.969720000000002</v>
      </c>
      <c r="U2772">
        <v>-77.385189999999994</v>
      </c>
      <c r="V2772" s="1" t="s">
        <v>222</v>
      </c>
      <c r="W2772" s="1" t="s">
        <v>22</v>
      </c>
      <c r="X2772" s="1" t="s">
        <v>22</v>
      </c>
      <c r="Y2772" s="1" t="s">
        <v>23</v>
      </c>
    </row>
    <row r="2773" spans="1:25" x14ac:dyDescent="0.25">
      <c r="A2773" s="1" t="s">
        <v>222</v>
      </c>
      <c r="B2773" s="2">
        <v>42950</v>
      </c>
      <c r="C2773">
        <v>69</v>
      </c>
      <c r="D2773">
        <v>86.5</v>
      </c>
      <c r="E2773">
        <v>76.400000000000006</v>
      </c>
      <c r="F2773">
        <v>67.5</v>
      </c>
      <c r="G2773">
        <v>75.27</v>
      </c>
      <c r="H2773">
        <v>90.8</v>
      </c>
      <c r="I2773">
        <v>12.8</v>
      </c>
      <c r="K2773">
        <v>154.27000000000001</v>
      </c>
      <c r="M2773">
        <v>0.1</v>
      </c>
      <c r="N2773">
        <v>12.5</v>
      </c>
      <c r="O2773" s="1" t="s">
        <v>22</v>
      </c>
      <c r="P2773">
        <v>9.6999999999999993</v>
      </c>
      <c r="Q2773">
        <v>59.3</v>
      </c>
      <c r="R2773">
        <v>1018.4</v>
      </c>
      <c r="S2773" s="1" t="s">
        <v>82</v>
      </c>
      <c r="T2773">
        <v>38.969720000000002</v>
      </c>
      <c r="U2773">
        <v>-77.385189999999994</v>
      </c>
      <c r="V2773" s="1" t="s">
        <v>222</v>
      </c>
      <c r="W2773" s="1" t="s">
        <v>22</v>
      </c>
      <c r="X2773" s="1" t="s">
        <v>22</v>
      </c>
      <c r="Y2773" s="1" t="s">
        <v>25</v>
      </c>
    </row>
    <row r="2774" spans="1:25" x14ac:dyDescent="0.25">
      <c r="A2774" s="1" t="s">
        <v>222</v>
      </c>
      <c r="B2774" s="2">
        <v>42951</v>
      </c>
      <c r="C2774">
        <v>66.099999999999994</v>
      </c>
      <c r="D2774">
        <v>87.6</v>
      </c>
      <c r="E2774">
        <v>77.400000000000006</v>
      </c>
      <c r="F2774">
        <v>67.7</v>
      </c>
      <c r="G2774">
        <v>74.34</v>
      </c>
      <c r="H2774">
        <v>91.5</v>
      </c>
      <c r="I2774">
        <v>12.9</v>
      </c>
      <c r="K2774">
        <v>155.19999999999999</v>
      </c>
      <c r="M2774">
        <v>0</v>
      </c>
      <c r="N2774">
        <v>4.17</v>
      </c>
      <c r="O2774" s="1" t="s">
        <v>22</v>
      </c>
      <c r="P2774">
        <v>9.6</v>
      </c>
      <c r="Q2774">
        <v>38.200000000000003</v>
      </c>
      <c r="R2774">
        <v>1014.5</v>
      </c>
      <c r="S2774" s="1" t="s">
        <v>61</v>
      </c>
      <c r="T2774">
        <v>38.969720000000002</v>
      </c>
      <c r="U2774">
        <v>-77.385189999999994</v>
      </c>
      <c r="V2774" s="1" t="s">
        <v>222</v>
      </c>
      <c r="W2774" s="1" t="s">
        <v>22</v>
      </c>
      <c r="X2774" s="1" t="s">
        <v>22</v>
      </c>
      <c r="Y2774" s="1" t="s">
        <v>26</v>
      </c>
    </row>
    <row r="2775" spans="1:25" x14ac:dyDescent="0.25">
      <c r="A2775" s="1" t="s">
        <v>222</v>
      </c>
      <c r="B2775" s="2">
        <v>42952</v>
      </c>
      <c r="C2775">
        <v>62.7</v>
      </c>
      <c r="D2775">
        <v>78.2</v>
      </c>
      <c r="E2775">
        <v>73.099999999999994</v>
      </c>
      <c r="F2775">
        <v>58.9</v>
      </c>
      <c r="G2775">
        <v>63.05</v>
      </c>
      <c r="I2775">
        <v>20.6</v>
      </c>
      <c r="J2775">
        <v>35.6</v>
      </c>
      <c r="K2775">
        <v>292.83</v>
      </c>
      <c r="M2775">
        <v>0</v>
      </c>
      <c r="N2775">
        <v>0</v>
      </c>
      <c r="O2775" s="1" t="s">
        <v>22</v>
      </c>
      <c r="P2775">
        <v>10</v>
      </c>
      <c r="Q2775">
        <v>58.9</v>
      </c>
      <c r="R2775">
        <v>1014.8</v>
      </c>
      <c r="S2775" s="1" t="s">
        <v>22</v>
      </c>
      <c r="T2775">
        <v>38.969720000000002</v>
      </c>
      <c r="U2775">
        <v>-77.385189999999994</v>
      </c>
      <c r="V2775" s="1" t="s">
        <v>222</v>
      </c>
      <c r="W2775" s="1" t="s">
        <v>22</v>
      </c>
      <c r="X2775" s="1" t="s">
        <v>22</v>
      </c>
      <c r="Y2775" s="1" t="s">
        <v>26</v>
      </c>
    </row>
    <row r="2776" spans="1:25" x14ac:dyDescent="0.25">
      <c r="A2776" s="1" t="s">
        <v>222</v>
      </c>
      <c r="B2776" s="2">
        <v>42953</v>
      </c>
      <c r="C2776">
        <v>59</v>
      </c>
      <c r="D2776">
        <v>79</v>
      </c>
      <c r="E2776">
        <v>70.2</v>
      </c>
      <c r="F2776">
        <v>58.4</v>
      </c>
      <c r="G2776">
        <v>67.91</v>
      </c>
      <c r="I2776">
        <v>6.7</v>
      </c>
      <c r="K2776">
        <v>206.8</v>
      </c>
      <c r="M2776">
        <v>0</v>
      </c>
      <c r="N2776">
        <v>0</v>
      </c>
      <c r="O2776" s="1" t="s">
        <v>22</v>
      </c>
      <c r="P2776">
        <v>10</v>
      </c>
      <c r="Q2776">
        <v>75.099999999999994</v>
      </c>
      <c r="R2776">
        <v>1019.5</v>
      </c>
      <c r="S2776" s="1" t="s">
        <v>22</v>
      </c>
      <c r="T2776">
        <v>38.969720000000002</v>
      </c>
      <c r="U2776">
        <v>-77.385189999999994</v>
      </c>
      <c r="V2776" s="1" t="s">
        <v>222</v>
      </c>
      <c r="W2776" s="1" t="s">
        <v>22</v>
      </c>
      <c r="X2776" s="1" t="s">
        <v>22</v>
      </c>
      <c r="Y2776" s="1" t="s">
        <v>23</v>
      </c>
    </row>
    <row r="2777" spans="1:25" x14ac:dyDescent="0.25">
      <c r="A2777" s="1" t="s">
        <v>222</v>
      </c>
      <c r="B2777" s="2">
        <v>42954</v>
      </c>
      <c r="C2777">
        <v>68.2</v>
      </c>
      <c r="D2777">
        <v>73.8</v>
      </c>
      <c r="E2777">
        <v>70.5</v>
      </c>
      <c r="F2777">
        <v>66.2</v>
      </c>
      <c r="G2777">
        <v>86.38</v>
      </c>
      <c r="I2777">
        <v>9.4</v>
      </c>
      <c r="K2777">
        <v>107.65</v>
      </c>
      <c r="M2777">
        <v>0.7</v>
      </c>
      <c r="N2777">
        <v>45.83</v>
      </c>
      <c r="O2777" s="1" t="s">
        <v>22</v>
      </c>
      <c r="P2777">
        <v>8.6999999999999993</v>
      </c>
      <c r="Q2777">
        <v>96.9</v>
      </c>
      <c r="R2777">
        <v>1015.4</v>
      </c>
      <c r="S2777" s="1" t="s">
        <v>94</v>
      </c>
      <c r="T2777">
        <v>38.969720000000002</v>
      </c>
      <c r="U2777">
        <v>-77.385189999999994</v>
      </c>
      <c r="V2777" s="1" t="s">
        <v>222</v>
      </c>
      <c r="W2777" s="1" t="s">
        <v>22</v>
      </c>
      <c r="X2777" s="1" t="s">
        <v>22</v>
      </c>
      <c r="Y2777" s="1" t="s">
        <v>24</v>
      </c>
    </row>
    <row r="2778" spans="1:25" x14ac:dyDescent="0.25">
      <c r="A2778" s="1" t="s">
        <v>222</v>
      </c>
      <c r="B2778" s="2">
        <v>42955</v>
      </c>
      <c r="C2778">
        <v>65.3</v>
      </c>
      <c r="D2778">
        <v>80</v>
      </c>
      <c r="E2778">
        <v>71.400000000000006</v>
      </c>
      <c r="F2778">
        <v>62</v>
      </c>
      <c r="G2778">
        <v>74.41</v>
      </c>
      <c r="I2778">
        <v>12.2</v>
      </c>
      <c r="K2778">
        <v>271.23</v>
      </c>
      <c r="M2778">
        <v>0</v>
      </c>
      <c r="N2778">
        <v>0</v>
      </c>
      <c r="O2778" s="1" t="s">
        <v>22</v>
      </c>
      <c r="P2778">
        <v>9.5</v>
      </c>
      <c r="Q2778">
        <v>70.8</v>
      </c>
      <c r="R2778">
        <v>1016.3</v>
      </c>
      <c r="S2778" s="1" t="s">
        <v>137</v>
      </c>
      <c r="T2778">
        <v>38.969720000000002</v>
      </c>
      <c r="U2778">
        <v>-77.385189999999994</v>
      </c>
      <c r="V2778" s="1" t="s">
        <v>222</v>
      </c>
      <c r="W2778" s="1" t="s">
        <v>22</v>
      </c>
      <c r="X2778" s="1" t="s">
        <v>22</v>
      </c>
      <c r="Y2778" s="1" t="s">
        <v>26</v>
      </c>
    </row>
    <row r="2779" spans="1:25" x14ac:dyDescent="0.25">
      <c r="A2779" s="1" t="s">
        <v>222</v>
      </c>
      <c r="B2779" s="2">
        <v>42956</v>
      </c>
      <c r="C2779">
        <v>56.9</v>
      </c>
      <c r="D2779">
        <v>82.9</v>
      </c>
      <c r="E2779">
        <v>70.599999999999994</v>
      </c>
      <c r="F2779">
        <v>56.7</v>
      </c>
      <c r="G2779">
        <v>65.73</v>
      </c>
      <c r="H2779">
        <v>81.900000000000006</v>
      </c>
      <c r="I2779">
        <v>7.5</v>
      </c>
      <c r="K2779">
        <v>271.95</v>
      </c>
      <c r="M2779">
        <v>0</v>
      </c>
      <c r="N2779">
        <v>0</v>
      </c>
      <c r="O2779" s="1" t="s">
        <v>22</v>
      </c>
      <c r="P2779">
        <v>10</v>
      </c>
      <c r="Q2779">
        <v>32.1</v>
      </c>
      <c r="R2779">
        <v>1022.6</v>
      </c>
      <c r="S2779" s="1" t="s">
        <v>61</v>
      </c>
      <c r="T2779">
        <v>38.969720000000002</v>
      </c>
      <c r="U2779">
        <v>-77.385189999999994</v>
      </c>
      <c r="V2779" s="1" t="s">
        <v>222</v>
      </c>
      <c r="W2779" s="1" t="s">
        <v>22</v>
      </c>
      <c r="X2779" s="1" t="s">
        <v>22</v>
      </c>
      <c r="Y2779" s="1" t="s">
        <v>26</v>
      </c>
    </row>
    <row r="2780" spans="1:25" x14ac:dyDescent="0.25">
      <c r="A2780" s="1" t="s">
        <v>222</v>
      </c>
      <c r="B2780" s="2">
        <v>42957</v>
      </c>
      <c r="C2780">
        <v>59</v>
      </c>
      <c r="D2780">
        <v>81</v>
      </c>
      <c r="E2780">
        <v>71.3</v>
      </c>
      <c r="F2780">
        <v>61.3</v>
      </c>
      <c r="G2780">
        <v>73.47</v>
      </c>
      <c r="H2780">
        <v>81.2</v>
      </c>
      <c r="I2780">
        <v>8.6999999999999993</v>
      </c>
      <c r="K2780">
        <v>203.88</v>
      </c>
      <c r="M2780">
        <v>0</v>
      </c>
      <c r="N2780">
        <v>0</v>
      </c>
      <c r="O2780" s="1" t="s">
        <v>22</v>
      </c>
      <c r="P2780">
        <v>10</v>
      </c>
      <c r="Q2780">
        <v>62.5</v>
      </c>
      <c r="R2780">
        <v>1023.2</v>
      </c>
      <c r="S2780" s="1" t="s">
        <v>22</v>
      </c>
      <c r="T2780">
        <v>38.969720000000002</v>
      </c>
      <c r="U2780">
        <v>-77.385189999999994</v>
      </c>
      <c r="V2780" s="1" t="s">
        <v>222</v>
      </c>
      <c r="W2780" s="1" t="s">
        <v>22</v>
      </c>
      <c r="X2780" s="1" t="s">
        <v>22</v>
      </c>
      <c r="Y2780" s="1" t="s">
        <v>26</v>
      </c>
    </row>
    <row r="2781" spans="1:25" x14ac:dyDescent="0.25">
      <c r="A2781" s="1" t="s">
        <v>222</v>
      </c>
      <c r="B2781" s="2">
        <v>42958</v>
      </c>
      <c r="C2781">
        <v>67.2</v>
      </c>
      <c r="D2781">
        <v>82.8</v>
      </c>
      <c r="E2781">
        <v>72.7</v>
      </c>
      <c r="F2781">
        <v>67.3</v>
      </c>
      <c r="G2781">
        <v>83.75</v>
      </c>
      <c r="H2781">
        <v>87.4</v>
      </c>
      <c r="I2781">
        <v>12.6</v>
      </c>
      <c r="K2781">
        <v>161.21</v>
      </c>
      <c r="M2781">
        <v>1</v>
      </c>
      <c r="N2781">
        <v>20.83</v>
      </c>
      <c r="O2781" s="1" t="s">
        <v>22</v>
      </c>
      <c r="P2781">
        <v>9</v>
      </c>
      <c r="Q2781">
        <v>91.9</v>
      </c>
      <c r="R2781">
        <v>1019</v>
      </c>
      <c r="S2781" s="1" t="s">
        <v>152</v>
      </c>
      <c r="T2781">
        <v>38.969720000000002</v>
      </c>
      <c r="U2781">
        <v>-77.385189999999994</v>
      </c>
      <c r="V2781" s="1" t="s">
        <v>222</v>
      </c>
      <c r="W2781" s="1" t="s">
        <v>22</v>
      </c>
      <c r="X2781" s="1" t="s">
        <v>22</v>
      </c>
      <c r="Y2781" s="1" t="s">
        <v>24</v>
      </c>
    </row>
    <row r="2782" spans="1:25" x14ac:dyDescent="0.25">
      <c r="A2782" s="1" t="s">
        <v>222</v>
      </c>
      <c r="B2782" s="2">
        <v>42959</v>
      </c>
      <c r="C2782">
        <v>68.099999999999994</v>
      </c>
      <c r="D2782">
        <v>83.9</v>
      </c>
      <c r="E2782">
        <v>73.599999999999994</v>
      </c>
      <c r="F2782">
        <v>70.8</v>
      </c>
      <c r="G2782">
        <v>91.67</v>
      </c>
      <c r="H2782">
        <v>89.5</v>
      </c>
      <c r="I2782">
        <v>7.2</v>
      </c>
      <c r="J2782">
        <v>32.200000000000003</v>
      </c>
      <c r="K2782">
        <v>214.42</v>
      </c>
      <c r="M2782">
        <v>0.2</v>
      </c>
      <c r="N2782">
        <v>25</v>
      </c>
      <c r="O2782" s="1" t="s">
        <v>22</v>
      </c>
      <c r="P2782">
        <v>7.1</v>
      </c>
      <c r="Q2782">
        <v>88.1</v>
      </c>
      <c r="R2782">
        <v>1013.3</v>
      </c>
      <c r="S2782" s="1" t="s">
        <v>472</v>
      </c>
      <c r="T2782">
        <v>38.969720000000002</v>
      </c>
      <c r="U2782">
        <v>-77.385189999999994</v>
      </c>
      <c r="V2782" s="1" t="s">
        <v>222</v>
      </c>
      <c r="W2782" s="1" t="s">
        <v>22</v>
      </c>
      <c r="X2782" s="1" t="s">
        <v>22</v>
      </c>
      <c r="Y2782" s="1" t="s">
        <v>24</v>
      </c>
    </row>
    <row r="2783" spans="1:25" x14ac:dyDescent="0.25">
      <c r="A2783" s="1" t="s">
        <v>222</v>
      </c>
      <c r="B2783" s="2">
        <v>42960</v>
      </c>
      <c r="C2783">
        <v>65.7</v>
      </c>
      <c r="D2783">
        <v>82.2</v>
      </c>
      <c r="E2783">
        <v>73</v>
      </c>
      <c r="F2783">
        <v>64.5</v>
      </c>
      <c r="G2783">
        <v>77.09</v>
      </c>
      <c r="H2783">
        <v>83.2</v>
      </c>
      <c r="I2783">
        <v>10.8</v>
      </c>
      <c r="K2783">
        <v>270.33</v>
      </c>
      <c r="M2783">
        <v>0</v>
      </c>
      <c r="N2783">
        <v>4.17</v>
      </c>
      <c r="O2783" s="1" t="s">
        <v>22</v>
      </c>
      <c r="P2783">
        <v>9.9</v>
      </c>
      <c r="Q2783">
        <v>54.7</v>
      </c>
      <c r="R2783">
        <v>1015.4</v>
      </c>
      <c r="S2783" s="1" t="s">
        <v>98</v>
      </c>
      <c r="T2783">
        <v>38.969720000000002</v>
      </c>
      <c r="U2783">
        <v>-77.385189999999994</v>
      </c>
      <c r="V2783" s="1" t="s">
        <v>222</v>
      </c>
      <c r="W2783" s="1" t="s">
        <v>22</v>
      </c>
      <c r="X2783" s="1" t="s">
        <v>22</v>
      </c>
      <c r="Y2783" s="1" t="s">
        <v>26</v>
      </c>
    </row>
    <row r="2784" spans="1:25" x14ac:dyDescent="0.25">
      <c r="A2784" s="1" t="s">
        <v>222</v>
      </c>
      <c r="B2784" s="2">
        <v>42961</v>
      </c>
      <c r="C2784">
        <v>62.1</v>
      </c>
      <c r="D2784">
        <v>75.900000000000006</v>
      </c>
      <c r="E2784">
        <v>70.599999999999994</v>
      </c>
      <c r="F2784">
        <v>67.3</v>
      </c>
      <c r="G2784">
        <v>89.82</v>
      </c>
      <c r="I2784">
        <v>5</v>
      </c>
      <c r="K2784">
        <v>191.38</v>
      </c>
      <c r="M2784">
        <v>0</v>
      </c>
      <c r="N2784">
        <v>4.17</v>
      </c>
      <c r="O2784" s="1" t="s">
        <v>22</v>
      </c>
      <c r="P2784">
        <v>9.9</v>
      </c>
      <c r="Q2784">
        <v>76.5</v>
      </c>
      <c r="R2784">
        <v>1016</v>
      </c>
      <c r="S2784" s="1" t="s">
        <v>62</v>
      </c>
      <c r="T2784">
        <v>38.969720000000002</v>
      </c>
      <c r="U2784">
        <v>-77.385189999999994</v>
      </c>
      <c r="V2784" s="1" t="s">
        <v>222</v>
      </c>
      <c r="W2784" s="1" t="s">
        <v>22</v>
      </c>
      <c r="X2784" s="1" t="s">
        <v>22</v>
      </c>
      <c r="Y2784" s="1" t="s">
        <v>23</v>
      </c>
    </row>
    <row r="2785" spans="1:25" x14ac:dyDescent="0.25">
      <c r="A2785" s="1" t="s">
        <v>222</v>
      </c>
      <c r="B2785" s="2">
        <v>42962</v>
      </c>
      <c r="C2785">
        <v>69.3</v>
      </c>
      <c r="D2785">
        <v>79</v>
      </c>
      <c r="E2785">
        <v>72.7</v>
      </c>
      <c r="F2785">
        <v>71.099999999999994</v>
      </c>
      <c r="G2785">
        <v>94.91</v>
      </c>
      <c r="I2785">
        <v>7.2</v>
      </c>
      <c r="K2785">
        <v>183.71</v>
      </c>
      <c r="M2785">
        <v>0.4</v>
      </c>
      <c r="N2785">
        <v>29.17</v>
      </c>
      <c r="O2785" s="1" t="s">
        <v>22</v>
      </c>
      <c r="P2785">
        <v>6.5</v>
      </c>
      <c r="Q2785">
        <v>84.9</v>
      </c>
      <c r="R2785">
        <v>1012.8</v>
      </c>
      <c r="S2785" s="1" t="s">
        <v>111</v>
      </c>
      <c r="T2785">
        <v>38.969720000000002</v>
      </c>
      <c r="U2785">
        <v>-77.385189999999994</v>
      </c>
      <c r="V2785" s="1" t="s">
        <v>222</v>
      </c>
      <c r="W2785" s="1" t="s">
        <v>22</v>
      </c>
      <c r="X2785" s="1" t="s">
        <v>22</v>
      </c>
      <c r="Y2785" s="1" t="s">
        <v>24</v>
      </c>
    </row>
    <row r="2786" spans="1:25" x14ac:dyDescent="0.25">
      <c r="A2786" s="1" t="s">
        <v>222</v>
      </c>
      <c r="B2786" s="2">
        <v>42963</v>
      </c>
      <c r="C2786">
        <v>65.2</v>
      </c>
      <c r="D2786">
        <v>87.9</v>
      </c>
      <c r="E2786">
        <v>76.5</v>
      </c>
      <c r="F2786">
        <v>69.8</v>
      </c>
      <c r="G2786">
        <v>82.26</v>
      </c>
      <c r="H2786">
        <v>92.7</v>
      </c>
      <c r="I2786">
        <v>9.8000000000000007</v>
      </c>
      <c r="K2786">
        <v>207.62</v>
      </c>
      <c r="M2786">
        <v>0</v>
      </c>
      <c r="N2786">
        <v>4.17</v>
      </c>
      <c r="O2786" s="1" t="s">
        <v>22</v>
      </c>
      <c r="P2786">
        <v>7.3</v>
      </c>
      <c r="Q2786">
        <v>66.599999999999994</v>
      </c>
      <c r="R2786">
        <v>1015.5</v>
      </c>
      <c r="S2786" s="1" t="s">
        <v>77</v>
      </c>
      <c r="T2786">
        <v>38.969720000000002</v>
      </c>
      <c r="U2786">
        <v>-77.385189999999994</v>
      </c>
      <c r="V2786" s="1" t="s">
        <v>222</v>
      </c>
      <c r="W2786" s="1" t="s">
        <v>22</v>
      </c>
      <c r="X2786" s="1" t="s">
        <v>22</v>
      </c>
      <c r="Y2786" s="1" t="s">
        <v>26</v>
      </c>
    </row>
    <row r="2787" spans="1:25" x14ac:dyDescent="0.25">
      <c r="A2787" s="1" t="s">
        <v>222</v>
      </c>
      <c r="B2787" s="2">
        <v>42964</v>
      </c>
      <c r="C2787">
        <v>70</v>
      </c>
      <c r="D2787">
        <v>87.5</v>
      </c>
      <c r="E2787">
        <v>78.900000000000006</v>
      </c>
      <c r="F2787">
        <v>73.3</v>
      </c>
      <c r="G2787">
        <v>83.84</v>
      </c>
      <c r="H2787">
        <v>100.6</v>
      </c>
      <c r="I2787">
        <v>10.199999999999999</v>
      </c>
      <c r="K2787">
        <v>191.94</v>
      </c>
      <c r="M2787">
        <v>0</v>
      </c>
      <c r="N2787">
        <v>0</v>
      </c>
      <c r="O2787" s="1" t="s">
        <v>22</v>
      </c>
      <c r="P2787">
        <v>9.1</v>
      </c>
      <c r="Q2787">
        <v>63.1</v>
      </c>
      <c r="R2787">
        <v>1015.3</v>
      </c>
      <c r="S2787" s="1" t="s">
        <v>77</v>
      </c>
      <c r="T2787">
        <v>38.969720000000002</v>
      </c>
      <c r="U2787">
        <v>-77.385189999999994</v>
      </c>
      <c r="V2787" s="1" t="s">
        <v>222</v>
      </c>
      <c r="W2787" s="1" t="s">
        <v>22</v>
      </c>
      <c r="X2787" s="1" t="s">
        <v>22</v>
      </c>
      <c r="Y2787" s="1" t="s">
        <v>26</v>
      </c>
    </row>
    <row r="2788" spans="1:25" x14ac:dyDescent="0.25">
      <c r="A2788" s="1" t="s">
        <v>222</v>
      </c>
      <c r="B2788" s="2">
        <v>42965</v>
      </c>
      <c r="C2788">
        <v>75.900000000000006</v>
      </c>
      <c r="D2788">
        <v>92</v>
      </c>
      <c r="E2788">
        <v>80.8</v>
      </c>
      <c r="F2788">
        <v>75.8</v>
      </c>
      <c r="G2788">
        <v>86.52</v>
      </c>
      <c r="H2788">
        <v>103.7</v>
      </c>
      <c r="I2788">
        <v>16.5</v>
      </c>
      <c r="J2788">
        <v>31.1</v>
      </c>
      <c r="K2788">
        <v>188.61</v>
      </c>
      <c r="M2788">
        <v>0.7</v>
      </c>
      <c r="N2788">
        <v>12.5</v>
      </c>
      <c r="O2788" s="1" t="s">
        <v>22</v>
      </c>
      <c r="P2788">
        <v>8.9</v>
      </c>
      <c r="Q2788">
        <v>87.5</v>
      </c>
      <c r="R2788">
        <v>1010.4</v>
      </c>
      <c r="S2788" s="1" t="s">
        <v>102</v>
      </c>
      <c r="T2788">
        <v>38.969720000000002</v>
      </c>
      <c r="U2788">
        <v>-77.385189999999994</v>
      </c>
      <c r="V2788" s="1" t="s">
        <v>222</v>
      </c>
      <c r="W2788" s="1" t="s">
        <v>22</v>
      </c>
      <c r="X2788" s="1" t="s">
        <v>22</v>
      </c>
      <c r="Y2788" s="1" t="s">
        <v>24</v>
      </c>
    </row>
    <row r="2789" spans="1:25" x14ac:dyDescent="0.25">
      <c r="A2789" s="1" t="s">
        <v>222</v>
      </c>
      <c r="B2789" s="2">
        <v>42966</v>
      </c>
      <c r="C2789">
        <v>68</v>
      </c>
      <c r="D2789">
        <v>88.1</v>
      </c>
      <c r="E2789">
        <v>79.3</v>
      </c>
      <c r="F2789">
        <v>69.3</v>
      </c>
      <c r="G2789">
        <v>74.23</v>
      </c>
      <c r="H2789">
        <v>90.8</v>
      </c>
      <c r="I2789">
        <v>10.199999999999999</v>
      </c>
      <c r="J2789">
        <v>31.1</v>
      </c>
      <c r="K2789">
        <v>266.83</v>
      </c>
      <c r="M2789">
        <v>0</v>
      </c>
      <c r="N2789">
        <v>8.33</v>
      </c>
      <c r="O2789" s="1" t="s">
        <v>22</v>
      </c>
      <c r="P2789">
        <v>10</v>
      </c>
      <c r="Q2789">
        <v>58.7</v>
      </c>
      <c r="R2789">
        <v>1012.5</v>
      </c>
      <c r="S2789" s="1" t="s">
        <v>84</v>
      </c>
      <c r="T2789">
        <v>38.969720000000002</v>
      </c>
      <c r="U2789">
        <v>-77.385189999999994</v>
      </c>
      <c r="V2789" s="1" t="s">
        <v>222</v>
      </c>
      <c r="W2789" s="1" t="s">
        <v>22</v>
      </c>
      <c r="X2789" s="1" t="s">
        <v>22</v>
      </c>
      <c r="Y2789" s="1" t="s">
        <v>26</v>
      </c>
    </row>
    <row r="2790" spans="1:25" x14ac:dyDescent="0.25">
      <c r="A2790" s="1" t="s">
        <v>222</v>
      </c>
      <c r="B2790" s="2">
        <v>42967</v>
      </c>
      <c r="C2790">
        <v>66.7</v>
      </c>
      <c r="D2790">
        <v>84.9</v>
      </c>
      <c r="E2790">
        <v>75.2</v>
      </c>
      <c r="F2790">
        <v>64</v>
      </c>
      <c r="G2790">
        <v>70.25</v>
      </c>
      <c r="H2790">
        <v>86.6</v>
      </c>
      <c r="I2790">
        <v>8.3000000000000007</v>
      </c>
      <c r="K2790">
        <v>238.63</v>
      </c>
      <c r="M2790">
        <v>0</v>
      </c>
      <c r="N2790">
        <v>4.17</v>
      </c>
      <c r="O2790" s="1" t="s">
        <v>22</v>
      </c>
      <c r="P2790">
        <v>10</v>
      </c>
      <c r="Q2790">
        <v>19.899999999999999</v>
      </c>
      <c r="R2790">
        <v>1019.2</v>
      </c>
      <c r="S2790" s="1" t="s">
        <v>22</v>
      </c>
      <c r="T2790">
        <v>38.969720000000002</v>
      </c>
      <c r="U2790">
        <v>-77.385189999999994</v>
      </c>
      <c r="V2790" s="1" t="s">
        <v>222</v>
      </c>
      <c r="W2790" s="1" t="s">
        <v>22</v>
      </c>
      <c r="X2790" s="1" t="s">
        <v>22</v>
      </c>
      <c r="Y2790" s="1" t="s">
        <v>28</v>
      </c>
    </row>
    <row r="2791" spans="1:25" x14ac:dyDescent="0.25">
      <c r="A2791" s="1" t="s">
        <v>222</v>
      </c>
      <c r="B2791" s="2">
        <v>42968</v>
      </c>
      <c r="C2791">
        <v>69.2</v>
      </c>
      <c r="D2791">
        <v>88.2</v>
      </c>
      <c r="E2791">
        <v>77.900000000000006</v>
      </c>
      <c r="F2791">
        <v>72.099999999999994</v>
      </c>
      <c r="G2791">
        <v>83.63</v>
      </c>
      <c r="H2791">
        <v>98.3</v>
      </c>
      <c r="I2791">
        <v>10.5</v>
      </c>
      <c r="K2791">
        <v>178.14</v>
      </c>
      <c r="M2791">
        <v>0</v>
      </c>
      <c r="N2791">
        <v>0</v>
      </c>
      <c r="O2791" s="1" t="s">
        <v>22</v>
      </c>
      <c r="P2791">
        <v>10</v>
      </c>
      <c r="Q2791">
        <v>56.1</v>
      </c>
      <c r="R2791">
        <v>1021.3</v>
      </c>
      <c r="S2791" s="1" t="s">
        <v>22</v>
      </c>
      <c r="T2791">
        <v>38.969720000000002</v>
      </c>
      <c r="U2791">
        <v>-77.385189999999994</v>
      </c>
      <c r="V2791" s="1" t="s">
        <v>222</v>
      </c>
      <c r="W2791" s="1" t="s">
        <v>22</v>
      </c>
      <c r="X2791" s="1" t="s">
        <v>22</v>
      </c>
      <c r="Y2791" s="1" t="s">
        <v>26</v>
      </c>
    </row>
    <row r="2792" spans="1:25" x14ac:dyDescent="0.25">
      <c r="A2792" s="1" t="s">
        <v>222</v>
      </c>
      <c r="B2792" s="2">
        <v>42969</v>
      </c>
      <c r="C2792">
        <v>70.900000000000006</v>
      </c>
      <c r="D2792">
        <v>91.6</v>
      </c>
      <c r="E2792">
        <v>80.8</v>
      </c>
      <c r="F2792">
        <v>72.5</v>
      </c>
      <c r="G2792">
        <v>78.040000000000006</v>
      </c>
      <c r="H2792">
        <v>101.2</v>
      </c>
      <c r="I2792">
        <v>15.3</v>
      </c>
      <c r="K2792">
        <v>189.14</v>
      </c>
      <c r="M2792">
        <v>0</v>
      </c>
      <c r="N2792">
        <v>0</v>
      </c>
      <c r="O2792" s="1" t="s">
        <v>22</v>
      </c>
      <c r="P2792">
        <v>9.6999999999999993</v>
      </c>
      <c r="Q2792">
        <v>35.5</v>
      </c>
      <c r="R2792">
        <v>1014.6</v>
      </c>
      <c r="S2792" s="1" t="s">
        <v>22</v>
      </c>
      <c r="T2792">
        <v>38.969720000000002</v>
      </c>
      <c r="U2792">
        <v>-77.385189999999994</v>
      </c>
      <c r="V2792" s="1" t="s">
        <v>222</v>
      </c>
      <c r="W2792" s="1" t="s">
        <v>22</v>
      </c>
      <c r="X2792" s="1" t="s">
        <v>22</v>
      </c>
      <c r="Y2792" s="1" t="s">
        <v>26</v>
      </c>
    </row>
    <row r="2793" spans="1:25" x14ac:dyDescent="0.25">
      <c r="A2793" s="1" t="s">
        <v>222</v>
      </c>
      <c r="B2793" s="2">
        <v>42970</v>
      </c>
      <c r="C2793">
        <v>72.8</v>
      </c>
      <c r="D2793">
        <v>82.9</v>
      </c>
      <c r="E2793">
        <v>77.400000000000006</v>
      </c>
      <c r="F2793">
        <v>65.5</v>
      </c>
      <c r="G2793">
        <v>68.17</v>
      </c>
      <c r="H2793">
        <v>83.4</v>
      </c>
      <c r="I2793">
        <v>9.6</v>
      </c>
      <c r="K2793">
        <v>229.42</v>
      </c>
      <c r="M2793">
        <v>0</v>
      </c>
      <c r="N2793">
        <v>0</v>
      </c>
      <c r="O2793" s="1" t="s">
        <v>22</v>
      </c>
      <c r="P2793">
        <v>10</v>
      </c>
      <c r="Q2793">
        <v>75</v>
      </c>
      <c r="R2793">
        <v>1011.2</v>
      </c>
      <c r="S2793" s="1" t="s">
        <v>67</v>
      </c>
      <c r="T2793">
        <v>38.969720000000002</v>
      </c>
      <c r="U2793">
        <v>-77.385189999999994</v>
      </c>
      <c r="V2793" s="1" t="s">
        <v>222</v>
      </c>
      <c r="W2793" s="1" t="s">
        <v>22</v>
      </c>
      <c r="X2793" s="1" t="s">
        <v>22</v>
      </c>
      <c r="Y2793" s="1" t="s">
        <v>26</v>
      </c>
    </row>
    <row r="2794" spans="1:25" x14ac:dyDescent="0.25">
      <c r="A2794" s="1" t="s">
        <v>222</v>
      </c>
      <c r="B2794" s="2">
        <v>42971</v>
      </c>
      <c r="C2794">
        <v>61.4</v>
      </c>
      <c r="D2794">
        <v>80.599999999999994</v>
      </c>
      <c r="E2794">
        <v>71.3</v>
      </c>
      <c r="F2794">
        <v>58.5</v>
      </c>
      <c r="G2794">
        <v>66.319999999999993</v>
      </c>
      <c r="H2794">
        <v>80.5</v>
      </c>
      <c r="I2794">
        <v>11</v>
      </c>
      <c r="K2794">
        <v>236.32</v>
      </c>
      <c r="M2794">
        <v>0</v>
      </c>
      <c r="N2794">
        <v>0</v>
      </c>
      <c r="O2794" s="1" t="s">
        <v>22</v>
      </c>
      <c r="P2794">
        <v>10</v>
      </c>
      <c r="Q2794">
        <v>77.400000000000006</v>
      </c>
      <c r="R2794">
        <v>1014.7</v>
      </c>
      <c r="S2794" s="1" t="s">
        <v>67</v>
      </c>
      <c r="T2794">
        <v>38.969720000000002</v>
      </c>
      <c r="U2794">
        <v>-77.385189999999994</v>
      </c>
      <c r="V2794" s="1" t="s">
        <v>222</v>
      </c>
      <c r="W2794" s="1" t="s">
        <v>22</v>
      </c>
      <c r="X2794" s="1" t="s">
        <v>22</v>
      </c>
      <c r="Y2794" s="1" t="s">
        <v>23</v>
      </c>
    </row>
    <row r="2795" spans="1:25" x14ac:dyDescent="0.25">
      <c r="A2795" s="1" t="s">
        <v>222</v>
      </c>
      <c r="B2795" s="2">
        <v>42972</v>
      </c>
      <c r="C2795">
        <v>61.7</v>
      </c>
      <c r="D2795">
        <v>78</v>
      </c>
      <c r="E2795">
        <v>69.7</v>
      </c>
      <c r="F2795">
        <v>60.2</v>
      </c>
      <c r="G2795">
        <v>73.819999999999993</v>
      </c>
      <c r="I2795">
        <v>13.9</v>
      </c>
      <c r="K2795">
        <v>258</v>
      </c>
      <c r="M2795">
        <v>0</v>
      </c>
      <c r="N2795">
        <v>12.5</v>
      </c>
      <c r="O2795" s="1" t="s">
        <v>22</v>
      </c>
      <c r="P2795">
        <v>10</v>
      </c>
      <c r="Q2795">
        <v>65</v>
      </c>
      <c r="R2795">
        <v>1020</v>
      </c>
      <c r="S2795" s="1" t="s">
        <v>473</v>
      </c>
      <c r="T2795">
        <v>38.969720000000002</v>
      </c>
      <c r="U2795">
        <v>-77.385189999999994</v>
      </c>
      <c r="V2795" s="1" t="s">
        <v>222</v>
      </c>
      <c r="W2795" s="1" t="s">
        <v>22</v>
      </c>
      <c r="X2795" s="1" t="s">
        <v>22</v>
      </c>
      <c r="Y2795" s="1" t="s">
        <v>26</v>
      </c>
    </row>
    <row r="2796" spans="1:25" x14ac:dyDescent="0.25">
      <c r="A2796" s="1" t="s">
        <v>222</v>
      </c>
      <c r="B2796" s="2">
        <v>42973</v>
      </c>
      <c r="C2796">
        <v>60.1</v>
      </c>
      <c r="D2796">
        <v>78.2</v>
      </c>
      <c r="E2796">
        <v>68.599999999999994</v>
      </c>
      <c r="F2796">
        <v>59</v>
      </c>
      <c r="G2796">
        <v>73.790000000000006</v>
      </c>
      <c r="I2796">
        <v>9.8000000000000007</v>
      </c>
      <c r="K2796">
        <v>119.35</v>
      </c>
      <c r="M2796">
        <v>0</v>
      </c>
      <c r="N2796">
        <v>0</v>
      </c>
      <c r="O2796" s="1" t="s">
        <v>22</v>
      </c>
      <c r="P2796">
        <v>10</v>
      </c>
      <c r="Q2796">
        <v>52.3</v>
      </c>
      <c r="R2796">
        <v>1023.6</v>
      </c>
      <c r="S2796" s="1" t="s">
        <v>22</v>
      </c>
      <c r="T2796">
        <v>38.969720000000002</v>
      </c>
      <c r="U2796">
        <v>-77.385189999999994</v>
      </c>
      <c r="V2796" s="1" t="s">
        <v>222</v>
      </c>
      <c r="W2796" s="1" t="s">
        <v>22</v>
      </c>
      <c r="X2796" s="1" t="s">
        <v>22</v>
      </c>
      <c r="Y2796" s="1" t="s">
        <v>26</v>
      </c>
    </row>
    <row r="2797" spans="1:25" x14ac:dyDescent="0.25">
      <c r="A2797" s="1" t="s">
        <v>222</v>
      </c>
      <c r="B2797" s="2">
        <v>42974</v>
      </c>
      <c r="C2797">
        <v>58.1</v>
      </c>
      <c r="D2797">
        <v>75.2</v>
      </c>
      <c r="E2797">
        <v>67.099999999999994</v>
      </c>
      <c r="F2797">
        <v>57.5</v>
      </c>
      <c r="G2797">
        <v>73.86</v>
      </c>
      <c r="I2797">
        <v>9.6</v>
      </c>
      <c r="K2797">
        <v>103.62</v>
      </c>
      <c r="M2797">
        <v>0</v>
      </c>
      <c r="N2797">
        <v>0</v>
      </c>
      <c r="O2797" s="1" t="s">
        <v>22</v>
      </c>
      <c r="P2797">
        <v>10</v>
      </c>
      <c r="Q2797">
        <v>53.5</v>
      </c>
      <c r="R2797">
        <v>1023.5</v>
      </c>
      <c r="S2797" s="1" t="s">
        <v>22</v>
      </c>
      <c r="T2797">
        <v>38.969720000000002</v>
      </c>
      <c r="U2797">
        <v>-77.385189999999994</v>
      </c>
      <c r="V2797" s="1" t="s">
        <v>222</v>
      </c>
      <c r="W2797" s="1" t="s">
        <v>22</v>
      </c>
      <c r="X2797" s="1" t="s">
        <v>22</v>
      </c>
      <c r="Y2797" s="1" t="s">
        <v>26</v>
      </c>
    </row>
    <row r="2798" spans="1:25" x14ac:dyDescent="0.25">
      <c r="A2798" s="1" t="s">
        <v>222</v>
      </c>
      <c r="B2798" s="2">
        <v>42975</v>
      </c>
      <c r="C2798">
        <v>55.6</v>
      </c>
      <c r="D2798">
        <v>75</v>
      </c>
      <c r="E2798">
        <v>66.2</v>
      </c>
      <c r="F2798">
        <v>56.7</v>
      </c>
      <c r="G2798">
        <v>73.39</v>
      </c>
      <c r="I2798">
        <v>13.1</v>
      </c>
      <c r="K2798">
        <v>102.05</v>
      </c>
      <c r="M2798">
        <v>0</v>
      </c>
      <c r="N2798">
        <v>0</v>
      </c>
      <c r="O2798" s="1" t="s">
        <v>22</v>
      </c>
      <c r="P2798">
        <v>10</v>
      </c>
      <c r="Q2798">
        <v>71.400000000000006</v>
      </c>
      <c r="R2798">
        <v>1023</v>
      </c>
      <c r="S2798" s="1" t="s">
        <v>22</v>
      </c>
      <c r="T2798">
        <v>38.969720000000002</v>
      </c>
      <c r="U2798">
        <v>-77.385189999999994</v>
      </c>
      <c r="V2798" s="1" t="s">
        <v>222</v>
      </c>
      <c r="W2798" s="1" t="s">
        <v>22</v>
      </c>
      <c r="X2798" s="1" t="s">
        <v>22</v>
      </c>
      <c r="Y2798" s="1" t="s">
        <v>26</v>
      </c>
    </row>
    <row r="2799" spans="1:25" x14ac:dyDescent="0.25">
      <c r="A2799" s="1" t="s">
        <v>222</v>
      </c>
      <c r="B2799" s="2">
        <v>42976</v>
      </c>
      <c r="C2799">
        <v>61</v>
      </c>
      <c r="D2799">
        <v>65.900000000000006</v>
      </c>
      <c r="E2799">
        <v>63.9</v>
      </c>
      <c r="F2799">
        <v>62</v>
      </c>
      <c r="G2799">
        <v>94.12</v>
      </c>
      <c r="I2799">
        <v>12.8</v>
      </c>
      <c r="K2799">
        <v>131.79</v>
      </c>
      <c r="M2799">
        <v>0.7</v>
      </c>
      <c r="N2799">
        <v>62.5</v>
      </c>
      <c r="O2799" s="1" t="s">
        <v>22</v>
      </c>
      <c r="P2799">
        <v>6.2</v>
      </c>
      <c r="Q2799">
        <v>97</v>
      </c>
      <c r="R2799">
        <v>1018.8</v>
      </c>
      <c r="S2799" s="1" t="s">
        <v>137</v>
      </c>
      <c r="T2799">
        <v>38.969720000000002</v>
      </c>
      <c r="U2799">
        <v>-77.385189999999994</v>
      </c>
      <c r="V2799" s="1" t="s">
        <v>222</v>
      </c>
      <c r="W2799" s="1" t="s">
        <v>22</v>
      </c>
      <c r="X2799" s="1" t="s">
        <v>22</v>
      </c>
      <c r="Y2799" s="1" t="s">
        <v>24</v>
      </c>
    </row>
    <row r="2800" spans="1:25" x14ac:dyDescent="0.25">
      <c r="A2800" s="1" t="s">
        <v>222</v>
      </c>
      <c r="B2800" s="2">
        <v>42977</v>
      </c>
      <c r="C2800">
        <v>59</v>
      </c>
      <c r="D2800">
        <v>77.2</v>
      </c>
      <c r="E2800">
        <v>67.599999999999994</v>
      </c>
      <c r="F2800">
        <v>61.3</v>
      </c>
      <c r="G2800">
        <v>82.24</v>
      </c>
      <c r="I2800">
        <v>9.4</v>
      </c>
      <c r="K2800">
        <v>264.12</v>
      </c>
      <c r="M2800">
        <v>0</v>
      </c>
      <c r="N2800">
        <v>0</v>
      </c>
      <c r="O2800" s="1" t="s">
        <v>22</v>
      </c>
      <c r="P2800">
        <v>9.9</v>
      </c>
      <c r="Q2800">
        <v>80.599999999999994</v>
      </c>
      <c r="R2800">
        <v>1016.6</v>
      </c>
      <c r="S2800" s="1" t="s">
        <v>61</v>
      </c>
      <c r="T2800">
        <v>38.969720000000002</v>
      </c>
      <c r="U2800">
        <v>-77.385189999999994</v>
      </c>
      <c r="V2800" s="1" t="s">
        <v>222</v>
      </c>
      <c r="W2800" s="1" t="s">
        <v>22</v>
      </c>
      <c r="X2800" s="1" t="s">
        <v>22</v>
      </c>
      <c r="Y2800" s="1" t="s">
        <v>23</v>
      </c>
    </row>
    <row r="2801" spans="1:25" x14ac:dyDescent="0.25">
      <c r="A2801" s="1" t="s">
        <v>222</v>
      </c>
      <c r="B2801" s="2">
        <v>42978</v>
      </c>
      <c r="C2801">
        <v>61.2</v>
      </c>
      <c r="D2801">
        <v>82.9</v>
      </c>
      <c r="E2801">
        <v>72.099999999999994</v>
      </c>
      <c r="F2801">
        <v>64.099999999999994</v>
      </c>
      <c r="G2801">
        <v>78.099999999999994</v>
      </c>
      <c r="H2801">
        <v>84</v>
      </c>
      <c r="I2801">
        <v>11.6</v>
      </c>
      <c r="K2801">
        <v>249.11</v>
      </c>
      <c r="M2801">
        <v>0</v>
      </c>
      <c r="N2801">
        <v>0</v>
      </c>
      <c r="O2801" s="1" t="s">
        <v>22</v>
      </c>
      <c r="P2801">
        <v>10</v>
      </c>
      <c r="Q2801">
        <v>69.599999999999994</v>
      </c>
      <c r="R2801">
        <v>1015.3</v>
      </c>
      <c r="S2801" s="1" t="s">
        <v>61</v>
      </c>
      <c r="T2801">
        <v>38.969720000000002</v>
      </c>
      <c r="U2801">
        <v>-77.385189999999994</v>
      </c>
      <c r="V2801" s="1" t="s">
        <v>222</v>
      </c>
      <c r="W2801" s="1" t="s">
        <v>22</v>
      </c>
      <c r="X2801" s="1" t="s">
        <v>22</v>
      </c>
      <c r="Y2801" s="1" t="s">
        <v>26</v>
      </c>
    </row>
    <row r="2802" spans="1:25" x14ac:dyDescent="0.25">
      <c r="A2802" s="1" t="s">
        <v>222</v>
      </c>
      <c r="B2802" s="2">
        <v>42979</v>
      </c>
      <c r="C2802">
        <v>59</v>
      </c>
      <c r="D2802">
        <v>70.599999999999994</v>
      </c>
      <c r="E2802">
        <v>62.8</v>
      </c>
      <c r="F2802">
        <v>53.3</v>
      </c>
      <c r="G2802">
        <v>71.17</v>
      </c>
      <c r="I2802">
        <v>12.3</v>
      </c>
      <c r="K2802">
        <v>59.96</v>
      </c>
      <c r="M2802">
        <v>0</v>
      </c>
      <c r="N2802">
        <v>0</v>
      </c>
      <c r="O2802" s="1" t="s">
        <v>22</v>
      </c>
      <c r="P2802">
        <v>10</v>
      </c>
      <c r="Q2802">
        <v>88.1</v>
      </c>
      <c r="R2802">
        <v>1020.5</v>
      </c>
      <c r="S2802" s="1" t="s">
        <v>67</v>
      </c>
      <c r="T2802">
        <v>38.969720000000002</v>
      </c>
      <c r="U2802">
        <v>-77.385189999999994</v>
      </c>
      <c r="V2802" s="1" t="s">
        <v>222</v>
      </c>
      <c r="W2802" s="1" t="s">
        <v>22</v>
      </c>
      <c r="X2802" s="1" t="s">
        <v>22</v>
      </c>
      <c r="Y2802" s="1" t="s">
        <v>23</v>
      </c>
    </row>
    <row r="2803" spans="1:25" x14ac:dyDescent="0.25">
      <c r="A2803" s="1" t="s">
        <v>222</v>
      </c>
      <c r="B2803" s="2">
        <v>42980</v>
      </c>
      <c r="C2803">
        <v>53.2</v>
      </c>
      <c r="D2803">
        <v>61</v>
      </c>
      <c r="E2803">
        <v>58.5</v>
      </c>
      <c r="F2803">
        <v>57.5</v>
      </c>
      <c r="G2803">
        <v>96.43</v>
      </c>
      <c r="I2803">
        <v>8.6</v>
      </c>
      <c r="K2803">
        <v>91</v>
      </c>
      <c r="M2803">
        <v>0.7</v>
      </c>
      <c r="N2803">
        <v>66.67</v>
      </c>
      <c r="O2803" s="1" t="s">
        <v>22</v>
      </c>
      <c r="P2803">
        <v>5.6</v>
      </c>
      <c r="Q2803">
        <v>99.6</v>
      </c>
      <c r="R2803">
        <v>1019.7</v>
      </c>
      <c r="S2803" s="1" t="s">
        <v>94</v>
      </c>
      <c r="T2803">
        <v>38.969720000000002</v>
      </c>
      <c r="U2803">
        <v>-77.385189999999994</v>
      </c>
      <c r="V2803" s="1" t="s">
        <v>222</v>
      </c>
      <c r="W2803" s="1" t="s">
        <v>22</v>
      </c>
      <c r="X2803" s="1" t="s">
        <v>22</v>
      </c>
      <c r="Y2803" s="1" t="s">
        <v>24</v>
      </c>
    </row>
    <row r="2804" spans="1:25" x14ac:dyDescent="0.25">
      <c r="A2804" s="1" t="s">
        <v>222</v>
      </c>
      <c r="B2804" s="2">
        <v>42981</v>
      </c>
      <c r="C2804">
        <v>60</v>
      </c>
      <c r="D2804">
        <v>77.900000000000006</v>
      </c>
      <c r="E2804">
        <v>66.5</v>
      </c>
      <c r="F2804">
        <v>59.8</v>
      </c>
      <c r="G2804">
        <v>81.709999999999994</v>
      </c>
      <c r="I2804">
        <v>12</v>
      </c>
      <c r="K2804">
        <v>274.04000000000002</v>
      </c>
      <c r="M2804">
        <v>0</v>
      </c>
      <c r="N2804">
        <v>8.33</v>
      </c>
      <c r="O2804" s="1" t="s">
        <v>22</v>
      </c>
      <c r="P2804">
        <v>7.9</v>
      </c>
      <c r="Q2804">
        <v>72.8</v>
      </c>
      <c r="R2804">
        <v>1015.2</v>
      </c>
      <c r="S2804" s="1" t="s">
        <v>202</v>
      </c>
      <c r="T2804">
        <v>38.969720000000002</v>
      </c>
      <c r="U2804">
        <v>-77.385189999999994</v>
      </c>
      <c r="V2804" s="1" t="s">
        <v>222</v>
      </c>
      <c r="W2804" s="1" t="s">
        <v>22</v>
      </c>
      <c r="X2804" s="1" t="s">
        <v>22</v>
      </c>
      <c r="Y2804" s="1" t="s">
        <v>26</v>
      </c>
    </row>
    <row r="2805" spans="1:25" x14ac:dyDescent="0.25">
      <c r="A2805" s="1" t="s">
        <v>222</v>
      </c>
      <c r="B2805" s="2">
        <v>42982</v>
      </c>
      <c r="C2805">
        <v>55.6</v>
      </c>
      <c r="D2805">
        <v>81.099999999999994</v>
      </c>
      <c r="E2805">
        <v>69.599999999999994</v>
      </c>
      <c r="F2805">
        <v>60.5</v>
      </c>
      <c r="G2805">
        <v>75.66</v>
      </c>
      <c r="H2805">
        <v>82.6</v>
      </c>
      <c r="I2805">
        <v>13.5</v>
      </c>
      <c r="K2805">
        <v>198.79</v>
      </c>
      <c r="M2805">
        <v>0</v>
      </c>
      <c r="N2805">
        <v>0</v>
      </c>
      <c r="O2805" s="1" t="s">
        <v>22</v>
      </c>
      <c r="P2805">
        <v>10</v>
      </c>
      <c r="Q2805">
        <v>21.6</v>
      </c>
      <c r="R2805">
        <v>1015.2</v>
      </c>
      <c r="S2805" s="1" t="s">
        <v>65</v>
      </c>
      <c r="T2805">
        <v>38.969720000000002</v>
      </c>
      <c r="U2805">
        <v>-77.385189999999994</v>
      </c>
      <c r="V2805" s="1" t="s">
        <v>222</v>
      </c>
      <c r="W2805" s="1" t="s">
        <v>22</v>
      </c>
      <c r="X2805" s="1" t="s">
        <v>22</v>
      </c>
      <c r="Y2805" s="1" t="s">
        <v>28</v>
      </c>
    </row>
    <row r="2806" spans="1:25" x14ac:dyDescent="0.25">
      <c r="A2806" s="1" t="s">
        <v>222</v>
      </c>
      <c r="B2806" s="2">
        <v>42983</v>
      </c>
      <c r="C2806">
        <v>65.8</v>
      </c>
      <c r="D2806">
        <v>86.3</v>
      </c>
      <c r="E2806">
        <v>72.599999999999994</v>
      </c>
      <c r="F2806">
        <v>66.3</v>
      </c>
      <c r="G2806">
        <v>82.4</v>
      </c>
      <c r="H2806">
        <v>89.8</v>
      </c>
      <c r="I2806">
        <v>17.2</v>
      </c>
      <c r="J2806">
        <v>32.200000000000003</v>
      </c>
      <c r="K2806">
        <v>180.26</v>
      </c>
      <c r="M2806">
        <v>0.2</v>
      </c>
      <c r="N2806">
        <v>16.670000000000002</v>
      </c>
      <c r="O2806" s="1" t="s">
        <v>22</v>
      </c>
      <c r="P2806">
        <v>9.3000000000000007</v>
      </c>
      <c r="Q2806">
        <v>53.8</v>
      </c>
      <c r="R2806">
        <v>1009.8</v>
      </c>
      <c r="S2806" s="1" t="s">
        <v>474</v>
      </c>
      <c r="T2806">
        <v>38.969720000000002</v>
      </c>
      <c r="U2806">
        <v>-77.385189999999994</v>
      </c>
      <c r="V2806" s="1" t="s">
        <v>222</v>
      </c>
      <c r="W2806" s="1" t="s">
        <v>22</v>
      </c>
      <c r="X2806" s="1" t="s">
        <v>22</v>
      </c>
      <c r="Y2806" s="1" t="s">
        <v>25</v>
      </c>
    </row>
    <row r="2807" spans="1:25" x14ac:dyDescent="0.25">
      <c r="A2807" s="1" t="s">
        <v>222</v>
      </c>
      <c r="B2807" s="2">
        <v>42984</v>
      </c>
      <c r="C2807">
        <v>61</v>
      </c>
      <c r="D2807">
        <v>68</v>
      </c>
      <c r="E2807">
        <v>63.3</v>
      </c>
      <c r="F2807">
        <v>62.4</v>
      </c>
      <c r="G2807">
        <v>96.97</v>
      </c>
      <c r="I2807">
        <v>10.7</v>
      </c>
      <c r="K2807">
        <v>258.8</v>
      </c>
      <c r="M2807">
        <v>0.8</v>
      </c>
      <c r="N2807">
        <v>62.5</v>
      </c>
      <c r="O2807" s="1" t="s">
        <v>22</v>
      </c>
      <c r="P2807">
        <v>6.7</v>
      </c>
      <c r="Q2807">
        <v>99.6</v>
      </c>
      <c r="R2807">
        <v>1011.9</v>
      </c>
      <c r="S2807" s="1" t="s">
        <v>94</v>
      </c>
      <c r="T2807">
        <v>38.969720000000002</v>
      </c>
      <c r="U2807">
        <v>-77.385189999999994</v>
      </c>
      <c r="V2807" s="1" t="s">
        <v>222</v>
      </c>
      <c r="W2807" s="1" t="s">
        <v>22</v>
      </c>
      <c r="X2807" s="1" t="s">
        <v>22</v>
      </c>
      <c r="Y2807" s="1" t="s">
        <v>24</v>
      </c>
    </row>
    <row r="2808" spans="1:25" x14ac:dyDescent="0.25">
      <c r="A2808" s="1" t="s">
        <v>222</v>
      </c>
      <c r="B2808" s="2">
        <v>42985</v>
      </c>
      <c r="C2808">
        <v>55</v>
      </c>
      <c r="D2808">
        <v>70.2</v>
      </c>
      <c r="E2808">
        <v>62.3</v>
      </c>
      <c r="F2808">
        <v>54.1</v>
      </c>
      <c r="G2808">
        <v>77.790000000000006</v>
      </c>
      <c r="I2808">
        <v>15</v>
      </c>
      <c r="K2808">
        <v>253</v>
      </c>
      <c r="M2808">
        <v>0</v>
      </c>
      <c r="N2808">
        <v>4.17</v>
      </c>
      <c r="O2808" s="1" t="s">
        <v>22</v>
      </c>
      <c r="P2808">
        <v>7.4</v>
      </c>
      <c r="Q2808">
        <v>53.8</v>
      </c>
      <c r="R2808">
        <v>1015.5</v>
      </c>
      <c r="S2808" s="1" t="s">
        <v>77</v>
      </c>
      <c r="T2808">
        <v>38.969720000000002</v>
      </c>
      <c r="U2808">
        <v>-77.385189999999994</v>
      </c>
      <c r="V2808" s="1" t="s">
        <v>222</v>
      </c>
      <c r="W2808" s="1" t="s">
        <v>22</v>
      </c>
      <c r="X2808" s="1" t="s">
        <v>22</v>
      </c>
      <c r="Y2808" s="1" t="s">
        <v>26</v>
      </c>
    </row>
    <row r="2809" spans="1:25" x14ac:dyDescent="0.25">
      <c r="A2809" s="1" t="s">
        <v>222</v>
      </c>
      <c r="B2809" s="2">
        <v>42986</v>
      </c>
      <c r="C2809">
        <v>50.2</v>
      </c>
      <c r="D2809">
        <v>74.599999999999994</v>
      </c>
      <c r="E2809">
        <v>62.3</v>
      </c>
      <c r="F2809">
        <v>51.6</v>
      </c>
      <c r="G2809">
        <v>71.78</v>
      </c>
      <c r="I2809">
        <v>10.4</v>
      </c>
      <c r="K2809">
        <v>231.67</v>
      </c>
      <c r="M2809">
        <v>0</v>
      </c>
      <c r="N2809">
        <v>0</v>
      </c>
      <c r="O2809" s="1" t="s">
        <v>22</v>
      </c>
      <c r="P2809">
        <v>10</v>
      </c>
      <c r="Q2809">
        <v>50.6</v>
      </c>
      <c r="R2809">
        <v>1021.3</v>
      </c>
      <c r="S2809" s="1" t="s">
        <v>22</v>
      </c>
      <c r="T2809">
        <v>38.969720000000002</v>
      </c>
      <c r="U2809">
        <v>-77.385189999999994</v>
      </c>
      <c r="V2809" s="1" t="s">
        <v>222</v>
      </c>
      <c r="W2809" s="1" t="s">
        <v>22</v>
      </c>
      <c r="X2809" s="1" t="s">
        <v>22</v>
      </c>
      <c r="Y2809" s="1" t="s">
        <v>26</v>
      </c>
    </row>
    <row r="2810" spans="1:25" x14ac:dyDescent="0.25">
      <c r="A2810" s="1" t="s">
        <v>222</v>
      </c>
      <c r="B2810" s="2">
        <v>42987</v>
      </c>
      <c r="C2810">
        <v>51.9</v>
      </c>
      <c r="D2810">
        <v>70</v>
      </c>
      <c r="E2810">
        <v>61.4</v>
      </c>
      <c r="F2810">
        <v>50.7</v>
      </c>
      <c r="G2810">
        <v>70</v>
      </c>
      <c r="I2810">
        <v>11.2</v>
      </c>
      <c r="K2810">
        <v>157.38999999999999</v>
      </c>
      <c r="M2810">
        <v>0</v>
      </c>
      <c r="N2810">
        <v>0</v>
      </c>
      <c r="O2810" s="1" t="s">
        <v>22</v>
      </c>
      <c r="P2810">
        <v>10</v>
      </c>
      <c r="Q2810">
        <v>43.2</v>
      </c>
      <c r="R2810">
        <v>1026</v>
      </c>
      <c r="S2810" s="1" t="s">
        <v>63</v>
      </c>
      <c r="T2810">
        <v>38.969720000000002</v>
      </c>
      <c r="U2810">
        <v>-77.385189999999994</v>
      </c>
      <c r="V2810" s="1" t="s">
        <v>222</v>
      </c>
      <c r="W2810" s="1" t="s">
        <v>22</v>
      </c>
      <c r="X2810" s="1" t="s">
        <v>22</v>
      </c>
      <c r="Y2810" s="1" t="s">
        <v>26</v>
      </c>
    </row>
    <row r="2811" spans="1:25" x14ac:dyDescent="0.25">
      <c r="A2811" s="1" t="s">
        <v>222</v>
      </c>
      <c r="B2811" s="2">
        <v>42988</v>
      </c>
      <c r="C2811">
        <v>48.4</v>
      </c>
      <c r="D2811">
        <v>71</v>
      </c>
      <c r="E2811">
        <v>59.6</v>
      </c>
      <c r="F2811">
        <v>50.6</v>
      </c>
      <c r="G2811">
        <v>73.959999999999994</v>
      </c>
      <c r="I2811">
        <v>12.4</v>
      </c>
      <c r="K2811">
        <v>125.75</v>
      </c>
      <c r="L2811">
        <v>47.5</v>
      </c>
      <c r="M2811">
        <v>0</v>
      </c>
      <c r="N2811">
        <v>0</v>
      </c>
      <c r="O2811" s="1" t="s">
        <v>22</v>
      </c>
      <c r="P2811">
        <v>10</v>
      </c>
      <c r="Q2811">
        <v>25.4</v>
      </c>
      <c r="R2811">
        <v>1028.8</v>
      </c>
      <c r="S2811" s="1" t="s">
        <v>61</v>
      </c>
      <c r="T2811">
        <v>38.969720000000002</v>
      </c>
      <c r="U2811">
        <v>-77.385189999999994</v>
      </c>
      <c r="V2811" s="1" t="s">
        <v>222</v>
      </c>
      <c r="W2811" s="1" t="s">
        <v>22</v>
      </c>
      <c r="X2811" s="1" t="s">
        <v>22</v>
      </c>
      <c r="Y2811" s="1" t="s">
        <v>26</v>
      </c>
    </row>
    <row r="2812" spans="1:25" x14ac:dyDescent="0.25">
      <c r="A2812" s="1" t="s">
        <v>222</v>
      </c>
      <c r="B2812" s="2">
        <v>42989</v>
      </c>
      <c r="C2812">
        <v>50.9</v>
      </c>
      <c r="D2812">
        <v>72</v>
      </c>
      <c r="E2812">
        <v>61.3</v>
      </c>
      <c r="F2812">
        <v>52.3</v>
      </c>
      <c r="G2812">
        <v>74.900000000000006</v>
      </c>
      <c r="I2812">
        <v>6.5</v>
      </c>
      <c r="K2812">
        <v>178.57</v>
      </c>
      <c r="M2812">
        <v>0</v>
      </c>
      <c r="N2812">
        <v>0</v>
      </c>
      <c r="O2812" s="1" t="s">
        <v>22</v>
      </c>
      <c r="P2812">
        <v>10</v>
      </c>
      <c r="Q2812">
        <v>52.6</v>
      </c>
      <c r="R2812">
        <v>1025.4000000000001</v>
      </c>
      <c r="S2812" s="1" t="s">
        <v>22</v>
      </c>
      <c r="T2812">
        <v>38.969720000000002</v>
      </c>
      <c r="U2812">
        <v>-77.385189999999994</v>
      </c>
      <c r="V2812" s="1" t="s">
        <v>222</v>
      </c>
      <c r="W2812" s="1" t="s">
        <v>22</v>
      </c>
      <c r="X2812" s="1" t="s">
        <v>22</v>
      </c>
      <c r="Y2812" s="1" t="s">
        <v>26</v>
      </c>
    </row>
    <row r="2813" spans="1:25" x14ac:dyDescent="0.25">
      <c r="A2813" s="1" t="s">
        <v>222</v>
      </c>
      <c r="B2813" s="2">
        <v>42990</v>
      </c>
      <c r="C2813">
        <v>57.1</v>
      </c>
      <c r="D2813">
        <v>75.599999999999994</v>
      </c>
      <c r="E2813">
        <v>66.2</v>
      </c>
      <c r="F2813">
        <v>56.9</v>
      </c>
      <c r="G2813">
        <v>74.069999999999993</v>
      </c>
      <c r="I2813">
        <v>6.9</v>
      </c>
      <c r="K2813">
        <v>124.88</v>
      </c>
      <c r="M2813">
        <v>0</v>
      </c>
      <c r="N2813">
        <v>0</v>
      </c>
      <c r="O2813" s="1" t="s">
        <v>22</v>
      </c>
      <c r="P2813">
        <v>10</v>
      </c>
      <c r="Q2813">
        <v>74.3</v>
      </c>
      <c r="R2813">
        <v>1017</v>
      </c>
      <c r="S2813" s="1" t="s">
        <v>22</v>
      </c>
      <c r="T2813">
        <v>38.969720000000002</v>
      </c>
      <c r="U2813">
        <v>-77.385189999999994</v>
      </c>
      <c r="V2813" s="1" t="s">
        <v>222</v>
      </c>
      <c r="W2813" s="1" t="s">
        <v>22</v>
      </c>
      <c r="X2813" s="1" t="s">
        <v>22</v>
      </c>
      <c r="Y2813" s="1" t="s">
        <v>26</v>
      </c>
    </row>
    <row r="2814" spans="1:25" x14ac:dyDescent="0.25">
      <c r="A2814" s="1" t="s">
        <v>222</v>
      </c>
      <c r="B2814" s="2">
        <v>42991</v>
      </c>
      <c r="C2814">
        <v>62.1</v>
      </c>
      <c r="D2814">
        <v>78.2</v>
      </c>
      <c r="E2814">
        <v>68.599999999999994</v>
      </c>
      <c r="F2814">
        <v>64.900000000000006</v>
      </c>
      <c r="G2814">
        <v>88.55</v>
      </c>
      <c r="I2814">
        <v>9.6</v>
      </c>
      <c r="K2814">
        <v>164.32</v>
      </c>
      <c r="M2814">
        <v>0.1</v>
      </c>
      <c r="N2814">
        <v>25</v>
      </c>
      <c r="O2814" s="1" t="s">
        <v>22</v>
      </c>
      <c r="P2814">
        <v>7.3</v>
      </c>
      <c r="Q2814">
        <v>78.599999999999994</v>
      </c>
      <c r="R2814">
        <v>1012.4</v>
      </c>
      <c r="S2814" s="1" t="s">
        <v>201</v>
      </c>
      <c r="T2814">
        <v>38.969720000000002</v>
      </c>
      <c r="U2814">
        <v>-77.385189999999994</v>
      </c>
      <c r="V2814" s="1" t="s">
        <v>222</v>
      </c>
      <c r="W2814" s="1" t="s">
        <v>22</v>
      </c>
      <c r="X2814" s="1" t="s">
        <v>22</v>
      </c>
      <c r="Y2814" s="1" t="s">
        <v>24</v>
      </c>
    </row>
    <row r="2815" spans="1:25" x14ac:dyDescent="0.25">
      <c r="A2815" s="1" t="s">
        <v>222</v>
      </c>
      <c r="B2815" s="2">
        <v>42992</v>
      </c>
      <c r="C2815">
        <v>64.900000000000006</v>
      </c>
      <c r="D2815">
        <v>79.2</v>
      </c>
      <c r="E2815">
        <v>71.3</v>
      </c>
      <c r="F2815">
        <v>65</v>
      </c>
      <c r="G2815">
        <v>82.07</v>
      </c>
      <c r="I2815">
        <v>7.1</v>
      </c>
      <c r="K2815">
        <v>253.29</v>
      </c>
      <c r="M2815">
        <v>0</v>
      </c>
      <c r="N2815">
        <v>12.5</v>
      </c>
      <c r="O2815" s="1" t="s">
        <v>22</v>
      </c>
      <c r="P2815">
        <v>10</v>
      </c>
      <c r="Q2815">
        <v>81.599999999999994</v>
      </c>
      <c r="R2815">
        <v>1012.4</v>
      </c>
      <c r="S2815" s="1" t="s">
        <v>67</v>
      </c>
      <c r="T2815">
        <v>38.969720000000002</v>
      </c>
      <c r="U2815">
        <v>-77.385189999999994</v>
      </c>
      <c r="V2815" s="1" t="s">
        <v>222</v>
      </c>
      <c r="W2815" s="1" t="s">
        <v>22</v>
      </c>
      <c r="X2815" s="1" t="s">
        <v>22</v>
      </c>
      <c r="Y2815" s="1" t="s">
        <v>23</v>
      </c>
    </row>
    <row r="2816" spans="1:25" x14ac:dyDescent="0.25">
      <c r="A2816" s="1" t="s">
        <v>222</v>
      </c>
      <c r="B2816" s="2">
        <v>42993</v>
      </c>
      <c r="C2816">
        <v>62.9</v>
      </c>
      <c r="D2816">
        <v>81.8</v>
      </c>
      <c r="E2816">
        <v>71.900000000000006</v>
      </c>
      <c r="F2816">
        <v>63.3</v>
      </c>
      <c r="G2816">
        <v>76.16</v>
      </c>
      <c r="H2816">
        <v>83.3</v>
      </c>
      <c r="I2816">
        <v>9.9</v>
      </c>
      <c r="K2816">
        <v>307.7</v>
      </c>
      <c r="M2816">
        <v>0</v>
      </c>
      <c r="N2816">
        <v>0</v>
      </c>
      <c r="O2816" s="1" t="s">
        <v>22</v>
      </c>
      <c r="P2816">
        <v>10</v>
      </c>
      <c r="Q2816">
        <v>52.5</v>
      </c>
      <c r="R2816">
        <v>1017.8</v>
      </c>
      <c r="S2816" s="1" t="s">
        <v>22</v>
      </c>
      <c r="T2816">
        <v>38.969720000000002</v>
      </c>
      <c r="U2816">
        <v>-77.385189999999994</v>
      </c>
      <c r="V2816" s="1" t="s">
        <v>222</v>
      </c>
      <c r="W2816" s="1" t="s">
        <v>22</v>
      </c>
      <c r="X2816" s="1" t="s">
        <v>22</v>
      </c>
      <c r="Y2816" s="1" t="s">
        <v>26</v>
      </c>
    </row>
    <row r="2817" spans="1:25" x14ac:dyDescent="0.25">
      <c r="A2817" s="1" t="s">
        <v>222</v>
      </c>
      <c r="B2817" s="2">
        <v>42994</v>
      </c>
      <c r="C2817">
        <v>60.3</v>
      </c>
      <c r="D2817">
        <v>83</v>
      </c>
      <c r="E2817">
        <v>71.599999999999994</v>
      </c>
      <c r="F2817">
        <v>65.099999999999994</v>
      </c>
      <c r="G2817">
        <v>82.18</v>
      </c>
      <c r="H2817">
        <v>84.8</v>
      </c>
      <c r="I2817">
        <v>6.1</v>
      </c>
      <c r="K2817">
        <v>219.57</v>
      </c>
      <c r="M2817">
        <v>0</v>
      </c>
      <c r="N2817">
        <v>0</v>
      </c>
      <c r="O2817" s="1" t="s">
        <v>22</v>
      </c>
      <c r="P2817">
        <v>9.6</v>
      </c>
      <c r="Q2817">
        <v>52.3</v>
      </c>
      <c r="R2817">
        <v>1020.2</v>
      </c>
      <c r="S2817" s="1" t="s">
        <v>61</v>
      </c>
      <c r="T2817">
        <v>38.969720000000002</v>
      </c>
      <c r="U2817">
        <v>-77.385189999999994</v>
      </c>
      <c r="V2817" s="1" t="s">
        <v>222</v>
      </c>
      <c r="W2817" s="1" t="s">
        <v>22</v>
      </c>
      <c r="X2817" s="1" t="s">
        <v>22</v>
      </c>
      <c r="Y2817" s="1" t="s">
        <v>26</v>
      </c>
    </row>
    <row r="2818" spans="1:25" x14ac:dyDescent="0.25">
      <c r="A2818" s="1" t="s">
        <v>222</v>
      </c>
      <c r="B2818" s="2">
        <v>42995</v>
      </c>
      <c r="C2818">
        <v>63</v>
      </c>
      <c r="D2818">
        <v>82.2</v>
      </c>
      <c r="E2818">
        <v>72</v>
      </c>
      <c r="F2818">
        <v>67</v>
      </c>
      <c r="G2818">
        <v>85.69</v>
      </c>
      <c r="H2818">
        <v>84.2</v>
      </c>
      <c r="I2818">
        <v>8.6</v>
      </c>
      <c r="K2818">
        <v>143</v>
      </c>
      <c r="M2818">
        <v>0</v>
      </c>
      <c r="N2818">
        <v>0</v>
      </c>
      <c r="O2818" s="1" t="s">
        <v>22</v>
      </c>
      <c r="P2818">
        <v>8.9</v>
      </c>
      <c r="Q2818">
        <v>57.6</v>
      </c>
      <c r="R2818">
        <v>1019.7</v>
      </c>
      <c r="S2818" s="1" t="s">
        <v>77</v>
      </c>
      <c r="T2818">
        <v>38.969720000000002</v>
      </c>
      <c r="U2818">
        <v>-77.385189999999994</v>
      </c>
      <c r="V2818" s="1" t="s">
        <v>222</v>
      </c>
      <c r="W2818" s="1" t="s">
        <v>22</v>
      </c>
      <c r="X2818" s="1" t="s">
        <v>22</v>
      </c>
      <c r="Y2818" s="1" t="s">
        <v>26</v>
      </c>
    </row>
    <row r="2819" spans="1:25" x14ac:dyDescent="0.25">
      <c r="A2819" s="1" t="s">
        <v>222</v>
      </c>
      <c r="B2819" s="2">
        <v>42996</v>
      </c>
      <c r="C2819">
        <v>63.5</v>
      </c>
      <c r="D2819">
        <v>79.900000000000006</v>
      </c>
      <c r="E2819">
        <v>70.8</v>
      </c>
      <c r="F2819">
        <v>66.3</v>
      </c>
      <c r="G2819">
        <v>86.78</v>
      </c>
      <c r="I2819">
        <v>9.5</v>
      </c>
      <c r="K2819">
        <v>76</v>
      </c>
      <c r="M2819">
        <v>0</v>
      </c>
      <c r="N2819">
        <v>0</v>
      </c>
      <c r="O2819" s="1" t="s">
        <v>22</v>
      </c>
      <c r="P2819">
        <v>8.4</v>
      </c>
      <c r="Q2819">
        <v>65.900000000000006</v>
      </c>
      <c r="R2819">
        <v>1018.3</v>
      </c>
      <c r="S2819" s="1" t="s">
        <v>110</v>
      </c>
      <c r="T2819">
        <v>38.969720000000002</v>
      </c>
      <c r="U2819">
        <v>-77.385189999999994</v>
      </c>
      <c r="V2819" s="1" t="s">
        <v>222</v>
      </c>
      <c r="W2819" s="1" t="s">
        <v>22</v>
      </c>
      <c r="X2819" s="1" t="s">
        <v>22</v>
      </c>
      <c r="Y2819" s="1" t="s">
        <v>26</v>
      </c>
    </row>
    <row r="2820" spans="1:25" x14ac:dyDescent="0.25">
      <c r="A2820" s="1" t="s">
        <v>222</v>
      </c>
      <c r="B2820" s="2">
        <v>42997</v>
      </c>
      <c r="C2820">
        <v>65.900000000000006</v>
      </c>
      <c r="D2820">
        <v>82</v>
      </c>
      <c r="E2820">
        <v>72.5</v>
      </c>
      <c r="F2820">
        <v>66.2</v>
      </c>
      <c r="G2820">
        <v>81.84</v>
      </c>
      <c r="H2820">
        <v>84.3</v>
      </c>
      <c r="I2820">
        <v>10.9</v>
      </c>
      <c r="K2820">
        <v>248.67</v>
      </c>
      <c r="M2820">
        <v>0</v>
      </c>
      <c r="N2820">
        <v>0</v>
      </c>
      <c r="O2820" s="1" t="s">
        <v>22</v>
      </c>
      <c r="P2820">
        <v>9.5</v>
      </c>
      <c r="Q2820">
        <v>61.1</v>
      </c>
      <c r="R2820">
        <v>1015.2</v>
      </c>
      <c r="S2820" s="1" t="s">
        <v>61</v>
      </c>
      <c r="T2820">
        <v>38.969720000000002</v>
      </c>
      <c r="U2820">
        <v>-77.385189999999994</v>
      </c>
      <c r="V2820" s="1" t="s">
        <v>222</v>
      </c>
      <c r="W2820" s="1" t="s">
        <v>22</v>
      </c>
      <c r="X2820" s="1" t="s">
        <v>22</v>
      </c>
      <c r="Y2820" s="1" t="s">
        <v>26</v>
      </c>
    </row>
    <row r="2821" spans="1:25" x14ac:dyDescent="0.25">
      <c r="A2821" s="1" t="s">
        <v>222</v>
      </c>
      <c r="B2821" s="2">
        <v>42998</v>
      </c>
      <c r="C2821">
        <v>63.2</v>
      </c>
      <c r="D2821">
        <v>86</v>
      </c>
      <c r="E2821">
        <v>72.8</v>
      </c>
      <c r="F2821">
        <v>62.7</v>
      </c>
      <c r="G2821">
        <v>74.56</v>
      </c>
      <c r="H2821">
        <v>85.6</v>
      </c>
      <c r="I2821">
        <v>10.9</v>
      </c>
      <c r="K2821">
        <v>314.5</v>
      </c>
      <c r="M2821">
        <v>0</v>
      </c>
      <c r="N2821">
        <v>0</v>
      </c>
      <c r="O2821" s="1" t="s">
        <v>22</v>
      </c>
      <c r="P2821">
        <v>10</v>
      </c>
      <c r="Q2821">
        <v>34.1</v>
      </c>
      <c r="R2821">
        <v>1014.3</v>
      </c>
      <c r="S2821" s="1" t="s">
        <v>22</v>
      </c>
      <c r="T2821">
        <v>38.969720000000002</v>
      </c>
      <c r="U2821">
        <v>-77.385189999999994</v>
      </c>
      <c r="V2821" s="1" t="s">
        <v>222</v>
      </c>
      <c r="W2821" s="1" t="s">
        <v>22</v>
      </c>
      <c r="X2821" s="1" t="s">
        <v>22</v>
      </c>
      <c r="Y2821" s="1" t="s">
        <v>26</v>
      </c>
    </row>
    <row r="2822" spans="1:25" x14ac:dyDescent="0.25">
      <c r="A2822" s="1" t="s">
        <v>222</v>
      </c>
      <c r="B2822" s="2">
        <v>42999</v>
      </c>
      <c r="C2822">
        <v>60.5</v>
      </c>
      <c r="D2822">
        <v>84.9</v>
      </c>
      <c r="E2822">
        <v>72</v>
      </c>
      <c r="F2822">
        <v>63.1</v>
      </c>
      <c r="G2822">
        <v>76.760000000000005</v>
      </c>
      <c r="H2822">
        <v>86</v>
      </c>
      <c r="I2822">
        <v>9.3000000000000007</v>
      </c>
      <c r="K2822">
        <v>283.58999999999997</v>
      </c>
      <c r="M2822">
        <v>0</v>
      </c>
      <c r="N2822">
        <v>0</v>
      </c>
      <c r="O2822" s="1" t="s">
        <v>22</v>
      </c>
      <c r="P2822">
        <v>10</v>
      </c>
      <c r="Q2822">
        <v>41.2</v>
      </c>
      <c r="R2822">
        <v>1017.1</v>
      </c>
      <c r="S2822" s="1" t="s">
        <v>22</v>
      </c>
      <c r="T2822">
        <v>38.969720000000002</v>
      </c>
      <c r="U2822">
        <v>-77.385189999999994</v>
      </c>
      <c r="V2822" s="1" t="s">
        <v>222</v>
      </c>
      <c r="W2822" s="1" t="s">
        <v>22</v>
      </c>
      <c r="X2822" s="1" t="s">
        <v>22</v>
      </c>
      <c r="Y2822" s="1" t="s">
        <v>26</v>
      </c>
    </row>
    <row r="2823" spans="1:25" x14ac:dyDescent="0.25">
      <c r="A2823" s="1" t="s">
        <v>222</v>
      </c>
      <c r="B2823" s="2">
        <v>43000</v>
      </c>
      <c r="C2823">
        <v>64.2</v>
      </c>
      <c r="D2823">
        <v>82</v>
      </c>
      <c r="E2823">
        <v>72.2</v>
      </c>
      <c r="F2823">
        <v>64.3</v>
      </c>
      <c r="G2823">
        <v>78.06</v>
      </c>
      <c r="H2823">
        <v>83.1</v>
      </c>
      <c r="I2823">
        <v>10.6</v>
      </c>
      <c r="K2823">
        <v>318.24</v>
      </c>
      <c r="M2823">
        <v>0</v>
      </c>
      <c r="N2823">
        <v>0</v>
      </c>
      <c r="O2823" s="1" t="s">
        <v>22</v>
      </c>
      <c r="P2823">
        <v>10</v>
      </c>
      <c r="Q2823">
        <v>73.7</v>
      </c>
      <c r="R2823">
        <v>1017.3</v>
      </c>
      <c r="S2823" s="1" t="s">
        <v>61</v>
      </c>
      <c r="T2823">
        <v>38.969720000000002</v>
      </c>
      <c r="U2823">
        <v>-77.385189999999994</v>
      </c>
      <c r="V2823" s="1" t="s">
        <v>222</v>
      </c>
      <c r="W2823" s="1" t="s">
        <v>22</v>
      </c>
      <c r="X2823" s="1" t="s">
        <v>22</v>
      </c>
      <c r="Y2823" s="1" t="s">
        <v>26</v>
      </c>
    </row>
    <row r="2824" spans="1:25" x14ac:dyDescent="0.25">
      <c r="A2824" s="1" t="s">
        <v>222</v>
      </c>
      <c r="B2824" s="2">
        <v>43001</v>
      </c>
      <c r="C2824">
        <v>58.8</v>
      </c>
      <c r="D2824">
        <v>86</v>
      </c>
      <c r="E2824">
        <v>71.2</v>
      </c>
      <c r="F2824">
        <v>61.1</v>
      </c>
      <c r="G2824">
        <v>74.819999999999993</v>
      </c>
      <c r="H2824">
        <v>86</v>
      </c>
      <c r="I2824">
        <v>9.8000000000000007</v>
      </c>
      <c r="K2824">
        <v>288.95</v>
      </c>
      <c r="M2824">
        <v>0</v>
      </c>
      <c r="N2824">
        <v>0</v>
      </c>
      <c r="O2824" s="1" t="s">
        <v>22</v>
      </c>
      <c r="P2824">
        <v>9.9</v>
      </c>
      <c r="Q2824">
        <v>35.6</v>
      </c>
      <c r="R2824">
        <v>1018.3</v>
      </c>
      <c r="S2824" s="1" t="s">
        <v>22</v>
      </c>
      <c r="T2824">
        <v>38.969720000000002</v>
      </c>
      <c r="U2824">
        <v>-77.385189999999994</v>
      </c>
      <c r="V2824" s="1" t="s">
        <v>222</v>
      </c>
      <c r="W2824" s="1" t="s">
        <v>22</v>
      </c>
      <c r="X2824" s="1" t="s">
        <v>22</v>
      </c>
      <c r="Y2824" s="1" t="s">
        <v>26</v>
      </c>
    </row>
    <row r="2825" spans="1:25" x14ac:dyDescent="0.25">
      <c r="A2825" s="1" t="s">
        <v>222</v>
      </c>
      <c r="B2825" s="2">
        <v>43002</v>
      </c>
      <c r="C2825">
        <v>61.2</v>
      </c>
      <c r="D2825">
        <v>88.2</v>
      </c>
      <c r="E2825">
        <v>73.900000000000006</v>
      </c>
      <c r="F2825">
        <v>63.7</v>
      </c>
      <c r="G2825">
        <v>73.760000000000005</v>
      </c>
      <c r="H2825">
        <v>90.2</v>
      </c>
      <c r="I2825">
        <v>7.7</v>
      </c>
      <c r="K2825">
        <v>181.21</v>
      </c>
      <c r="M2825">
        <v>0</v>
      </c>
      <c r="N2825">
        <v>0</v>
      </c>
      <c r="O2825" s="1" t="s">
        <v>22</v>
      </c>
      <c r="P2825">
        <v>10</v>
      </c>
      <c r="Q2825">
        <v>30.2</v>
      </c>
      <c r="R2825">
        <v>1018.5</v>
      </c>
      <c r="S2825" s="1" t="s">
        <v>22</v>
      </c>
      <c r="T2825">
        <v>38.969720000000002</v>
      </c>
      <c r="U2825">
        <v>-77.385189999999994</v>
      </c>
      <c r="V2825" s="1" t="s">
        <v>222</v>
      </c>
      <c r="W2825" s="1" t="s">
        <v>22</v>
      </c>
      <c r="X2825" s="1" t="s">
        <v>22</v>
      </c>
      <c r="Y2825" s="1" t="s">
        <v>26</v>
      </c>
    </row>
    <row r="2826" spans="1:25" x14ac:dyDescent="0.25">
      <c r="A2826" s="1" t="s">
        <v>222</v>
      </c>
      <c r="B2826" s="2">
        <v>43003</v>
      </c>
      <c r="C2826">
        <v>64.900000000000006</v>
      </c>
      <c r="D2826">
        <v>88.2</v>
      </c>
      <c r="E2826">
        <v>75.900000000000006</v>
      </c>
      <c r="F2826">
        <v>67.099999999999994</v>
      </c>
      <c r="G2826">
        <v>77.069999999999993</v>
      </c>
      <c r="H2826">
        <v>91.6</v>
      </c>
      <c r="I2826">
        <v>7</v>
      </c>
      <c r="K2826">
        <v>192.47</v>
      </c>
      <c r="M2826">
        <v>0</v>
      </c>
      <c r="N2826">
        <v>0</v>
      </c>
      <c r="O2826" s="1" t="s">
        <v>22</v>
      </c>
      <c r="P2826">
        <v>9.8000000000000007</v>
      </c>
      <c r="Q2826">
        <v>47.8</v>
      </c>
      <c r="R2826">
        <v>1016.8</v>
      </c>
      <c r="S2826" s="1" t="s">
        <v>22</v>
      </c>
      <c r="T2826">
        <v>38.969720000000002</v>
      </c>
      <c r="U2826">
        <v>-77.385189999999994</v>
      </c>
      <c r="V2826" s="1" t="s">
        <v>222</v>
      </c>
      <c r="W2826" s="1" t="s">
        <v>22</v>
      </c>
      <c r="X2826" s="1" t="s">
        <v>22</v>
      </c>
      <c r="Y2826" s="1" t="s">
        <v>26</v>
      </c>
    </row>
    <row r="2827" spans="1:25" x14ac:dyDescent="0.25">
      <c r="A2827" s="1" t="s">
        <v>222</v>
      </c>
      <c r="B2827" s="2">
        <v>43004</v>
      </c>
      <c r="C2827">
        <v>66.5</v>
      </c>
      <c r="D2827">
        <v>84.1</v>
      </c>
      <c r="E2827">
        <v>75.099999999999994</v>
      </c>
      <c r="F2827">
        <v>66.8</v>
      </c>
      <c r="G2827">
        <v>76.8</v>
      </c>
      <c r="H2827">
        <v>86.8</v>
      </c>
      <c r="I2827">
        <v>9.9</v>
      </c>
      <c r="K2827">
        <v>88.71</v>
      </c>
      <c r="M2827">
        <v>0</v>
      </c>
      <c r="N2827">
        <v>0</v>
      </c>
      <c r="O2827" s="1" t="s">
        <v>22</v>
      </c>
      <c r="P2827">
        <v>10</v>
      </c>
      <c r="Q2827">
        <v>53.1</v>
      </c>
      <c r="R2827">
        <v>1015.3</v>
      </c>
      <c r="S2827" s="1" t="s">
        <v>22</v>
      </c>
      <c r="T2827">
        <v>38.969720000000002</v>
      </c>
      <c r="U2827">
        <v>-77.385189999999994</v>
      </c>
      <c r="V2827" s="1" t="s">
        <v>222</v>
      </c>
      <c r="W2827" s="1" t="s">
        <v>22</v>
      </c>
      <c r="X2827" s="1" t="s">
        <v>22</v>
      </c>
      <c r="Y2827" s="1" t="s">
        <v>26</v>
      </c>
    </row>
    <row r="2828" spans="1:25" x14ac:dyDescent="0.25">
      <c r="A2828" s="1" t="s">
        <v>222</v>
      </c>
      <c r="B2828" s="2">
        <v>43005</v>
      </c>
      <c r="C2828">
        <v>68.3</v>
      </c>
      <c r="D2828">
        <v>88.7</v>
      </c>
      <c r="E2828">
        <v>77.599999999999994</v>
      </c>
      <c r="F2828">
        <v>67.400000000000006</v>
      </c>
      <c r="G2828">
        <v>73.09</v>
      </c>
      <c r="H2828">
        <v>91.5</v>
      </c>
      <c r="I2828">
        <v>13</v>
      </c>
      <c r="K2828">
        <v>177.09</v>
      </c>
      <c r="M2828">
        <v>0</v>
      </c>
      <c r="N2828">
        <v>0</v>
      </c>
      <c r="O2828" s="1" t="s">
        <v>22</v>
      </c>
      <c r="P2828">
        <v>9.9</v>
      </c>
      <c r="Q2828">
        <v>27.4</v>
      </c>
      <c r="R2828">
        <v>1011.3</v>
      </c>
      <c r="S2828" s="1" t="s">
        <v>22</v>
      </c>
      <c r="T2828">
        <v>38.969720000000002</v>
      </c>
      <c r="U2828">
        <v>-77.385189999999994</v>
      </c>
      <c r="V2828" s="1" t="s">
        <v>222</v>
      </c>
      <c r="W2828" s="1" t="s">
        <v>22</v>
      </c>
      <c r="X2828" s="1" t="s">
        <v>22</v>
      </c>
      <c r="Y2828" s="1" t="s">
        <v>26</v>
      </c>
    </row>
    <row r="2829" spans="1:25" x14ac:dyDescent="0.25">
      <c r="A2829" s="1" t="s">
        <v>222</v>
      </c>
      <c r="B2829" s="2">
        <v>43006</v>
      </c>
      <c r="C2829">
        <v>66.2</v>
      </c>
      <c r="D2829">
        <v>78.900000000000006</v>
      </c>
      <c r="E2829">
        <v>73.2</v>
      </c>
      <c r="F2829">
        <v>55.6</v>
      </c>
      <c r="G2829">
        <v>56.86</v>
      </c>
      <c r="I2829">
        <v>19.899999999999999</v>
      </c>
      <c r="J2829">
        <v>29.8</v>
      </c>
      <c r="K2829">
        <v>324.88</v>
      </c>
      <c r="M2829">
        <v>0</v>
      </c>
      <c r="N2829">
        <v>0</v>
      </c>
      <c r="O2829" s="1" t="s">
        <v>22</v>
      </c>
      <c r="P2829">
        <v>10</v>
      </c>
      <c r="Q2829">
        <v>18.2</v>
      </c>
      <c r="R2829">
        <v>1011.7</v>
      </c>
      <c r="S2829" s="1" t="s">
        <v>22</v>
      </c>
      <c r="T2829">
        <v>38.969720000000002</v>
      </c>
      <c r="U2829">
        <v>-77.385189999999994</v>
      </c>
      <c r="V2829" s="1" t="s">
        <v>222</v>
      </c>
      <c r="W2829" s="1" t="s">
        <v>22</v>
      </c>
      <c r="X2829" s="1" t="s">
        <v>22</v>
      </c>
      <c r="Y2829" s="1" t="s">
        <v>28</v>
      </c>
    </row>
    <row r="2830" spans="1:25" x14ac:dyDescent="0.25">
      <c r="A2830" s="1" t="s">
        <v>222</v>
      </c>
      <c r="B2830" s="2">
        <v>43007</v>
      </c>
      <c r="C2830">
        <v>49.3</v>
      </c>
      <c r="D2830">
        <v>71.7</v>
      </c>
      <c r="E2830">
        <v>62.2</v>
      </c>
      <c r="F2830">
        <v>48.1</v>
      </c>
      <c r="G2830">
        <v>62.07</v>
      </c>
      <c r="I2830">
        <v>9.5</v>
      </c>
      <c r="K2830">
        <v>279.57</v>
      </c>
      <c r="M2830">
        <v>0</v>
      </c>
      <c r="N2830">
        <v>0</v>
      </c>
      <c r="O2830" s="1" t="s">
        <v>22</v>
      </c>
      <c r="P2830">
        <v>10</v>
      </c>
      <c r="Q2830">
        <v>34.700000000000003</v>
      </c>
      <c r="R2830">
        <v>1018.5</v>
      </c>
      <c r="S2830" s="1" t="s">
        <v>22</v>
      </c>
      <c r="T2830">
        <v>38.969720000000002</v>
      </c>
      <c r="U2830">
        <v>-77.385189999999994</v>
      </c>
      <c r="V2830" s="1" t="s">
        <v>222</v>
      </c>
      <c r="W2830" s="1" t="s">
        <v>22</v>
      </c>
      <c r="X2830" s="1" t="s">
        <v>22</v>
      </c>
      <c r="Y2830" s="1" t="s">
        <v>26</v>
      </c>
    </row>
    <row r="2831" spans="1:25" x14ac:dyDescent="0.25">
      <c r="A2831" s="1" t="s">
        <v>222</v>
      </c>
      <c r="B2831" s="2">
        <v>43008</v>
      </c>
      <c r="C2831">
        <v>52.9</v>
      </c>
      <c r="D2831">
        <v>66.099999999999994</v>
      </c>
      <c r="E2831">
        <v>60.6</v>
      </c>
      <c r="F2831">
        <v>45.5</v>
      </c>
      <c r="G2831">
        <v>58.5</v>
      </c>
      <c r="I2831">
        <v>21.2</v>
      </c>
      <c r="J2831">
        <v>31.1</v>
      </c>
      <c r="K2831">
        <v>272.25</v>
      </c>
      <c r="M2831">
        <v>0</v>
      </c>
      <c r="N2831">
        <v>0</v>
      </c>
      <c r="O2831" s="1" t="s">
        <v>22</v>
      </c>
      <c r="P2831">
        <v>10</v>
      </c>
      <c r="Q2831">
        <v>45.6</v>
      </c>
      <c r="R2831">
        <v>1023.6</v>
      </c>
      <c r="S2831" s="1" t="s">
        <v>22</v>
      </c>
      <c r="T2831">
        <v>38.969720000000002</v>
      </c>
      <c r="U2831">
        <v>-77.385189999999994</v>
      </c>
      <c r="V2831" s="1" t="s">
        <v>222</v>
      </c>
      <c r="W2831" s="1" t="s">
        <v>22</v>
      </c>
      <c r="X2831" s="1" t="s">
        <v>22</v>
      </c>
      <c r="Y2831" s="1" t="s">
        <v>26</v>
      </c>
    </row>
    <row r="2832" spans="1:25" x14ac:dyDescent="0.25">
      <c r="A2832" s="1" t="s">
        <v>222</v>
      </c>
      <c r="B2832" s="2">
        <v>43009</v>
      </c>
      <c r="C2832">
        <v>45.8</v>
      </c>
      <c r="D2832">
        <v>68.2</v>
      </c>
      <c r="E2832">
        <v>55.4</v>
      </c>
      <c r="F2832">
        <v>44.3</v>
      </c>
      <c r="G2832">
        <v>68.55</v>
      </c>
      <c r="I2832">
        <v>8.6999999999999993</v>
      </c>
      <c r="K2832">
        <v>233.68</v>
      </c>
      <c r="L2832">
        <v>44</v>
      </c>
      <c r="M2832">
        <v>0</v>
      </c>
      <c r="N2832">
        <v>0</v>
      </c>
      <c r="O2832" s="1" t="s">
        <v>22</v>
      </c>
      <c r="P2832">
        <v>10</v>
      </c>
      <c r="Q2832">
        <v>12.8</v>
      </c>
      <c r="R2832">
        <v>1028.3</v>
      </c>
      <c r="S2832" s="1" t="s">
        <v>76</v>
      </c>
      <c r="T2832">
        <v>38.969720000000002</v>
      </c>
      <c r="U2832">
        <v>-77.385189999999994</v>
      </c>
      <c r="V2832" s="1" t="s">
        <v>222</v>
      </c>
      <c r="W2832" s="1" t="s">
        <v>22</v>
      </c>
      <c r="X2832" s="1" t="s">
        <v>22</v>
      </c>
      <c r="Y2832" s="1" t="s">
        <v>28</v>
      </c>
    </row>
    <row r="2833" spans="1:25" x14ac:dyDescent="0.25">
      <c r="A2833" s="1" t="s">
        <v>222</v>
      </c>
      <c r="B2833" s="2">
        <v>43010</v>
      </c>
      <c r="C2833">
        <v>40.299999999999997</v>
      </c>
      <c r="D2833">
        <v>74.2</v>
      </c>
      <c r="E2833">
        <v>56.9</v>
      </c>
      <c r="F2833">
        <v>47.3</v>
      </c>
      <c r="G2833">
        <v>74.5</v>
      </c>
      <c r="I2833">
        <v>5.9</v>
      </c>
      <c r="K2833">
        <v>190.3</v>
      </c>
      <c r="M2833">
        <v>0</v>
      </c>
      <c r="N2833">
        <v>0</v>
      </c>
      <c r="O2833" s="1" t="s">
        <v>22</v>
      </c>
      <c r="P2833">
        <v>10</v>
      </c>
      <c r="Q2833">
        <v>22.4</v>
      </c>
      <c r="R2833">
        <v>1029.4000000000001</v>
      </c>
      <c r="S2833" s="1" t="s">
        <v>22</v>
      </c>
      <c r="T2833">
        <v>38.969720000000002</v>
      </c>
      <c r="U2833">
        <v>-77.385189999999994</v>
      </c>
      <c r="V2833" s="1" t="s">
        <v>222</v>
      </c>
      <c r="W2833" s="1" t="s">
        <v>22</v>
      </c>
      <c r="X2833" s="1" t="s">
        <v>22</v>
      </c>
      <c r="Y2833" s="1" t="s">
        <v>28</v>
      </c>
    </row>
    <row r="2834" spans="1:25" x14ac:dyDescent="0.25">
      <c r="A2834" s="1" t="s">
        <v>222</v>
      </c>
      <c r="B2834" s="2">
        <v>43011</v>
      </c>
      <c r="C2834">
        <v>45.4</v>
      </c>
      <c r="D2834">
        <v>74.3</v>
      </c>
      <c r="E2834">
        <v>59.4</v>
      </c>
      <c r="F2834">
        <v>50.4</v>
      </c>
      <c r="G2834">
        <v>75.83</v>
      </c>
      <c r="I2834">
        <v>7.8</v>
      </c>
      <c r="K2834">
        <v>142.56</v>
      </c>
      <c r="M2834">
        <v>0</v>
      </c>
      <c r="N2834">
        <v>0</v>
      </c>
      <c r="O2834" s="1" t="s">
        <v>22</v>
      </c>
      <c r="P2834">
        <v>9.9</v>
      </c>
      <c r="Q2834">
        <v>21.7</v>
      </c>
      <c r="R2834">
        <v>1034.0999999999999</v>
      </c>
      <c r="S2834" s="1" t="s">
        <v>61</v>
      </c>
      <c r="T2834">
        <v>38.969720000000002</v>
      </c>
      <c r="U2834">
        <v>-77.385189999999994</v>
      </c>
      <c r="V2834" s="1" t="s">
        <v>222</v>
      </c>
      <c r="W2834" s="1" t="s">
        <v>22</v>
      </c>
      <c r="X2834" s="1" t="s">
        <v>22</v>
      </c>
      <c r="Y2834" s="1" t="s">
        <v>28</v>
      </c>
    </row>
    <row r="2835" spans="1:25" x14ac:dyDescent="0.25">
      <c r="A2835" s="1" t="s">
        <v>222</v>
      </c>
      <c r="B2835" s="2">
        <v>43012</v>
      </c>
      <c r="C2835">
        <v>46.2</v>
      </c>
      <c r="D2835">
        <v>78.400000000000006</v>
      </c>
      <c r="E2835">
        <v>61.8</v>
      </c>
      <c r="F2835">
        <v>53.5</v>
      </c>
      <c r="G2835">
        <v>77.91</v>
      </c>
      <c r="I2835">
        <v>10.8</v>
      </c>
      <c r="K2835">
        <v>182.71</v>
      </c>
      <c r="M2835">
        <v>0</v>
      </c>
      <c r="N2835">
        <v>0</v>
      </c>
      <c r="O2835" s="1" t="s">
        <v>22</v>
      </c>
      <c r="P2835">
        <v>9.6999999999999993</v>
      </c>
      <c r="Q2835">
        <v>11</v>
      </c>
      <c r="R2835">
        <v>1029.7</v>
      </c>
      <c r="S2835" s="1" t="s">
        <v>98</v>
      </c>
      <c r="T2835">
        <v>38.969720000000002</v>
      </c>
      <c r="U2835">
        <v>-77.385189999999994</v>
      </c>
      <c r="V2835" s="1" t="s">
        <v>222</v>
      </c>
      <c r="W2835" s="1" t="s">
        <v>22</v>
      </c>
      <c r="X2835" s="1" t="s">
        <v>22</v>
      </c>
      <c r="Y2835" s="1" t="s">
        <v>28</v>
      </c>
    </row>
    <row r="2836" spans="1:25" x14ac:dyDescent="0.25">
      <c r="A2836" s="1" t="s">
        <v>222</v>
      </c>
      <c r="B2836" s="2">
        <v>43013</v>
      </c>
      <c r="C2836">
        <v>52.3</v>
      </c>
      <c r="D2836">
        <v>84.1</v>
      </c>
      <c r="E2836">
        <v>67.8</v>
      </c>
      <c r="F2836">
        <v>56</v>
      </c>
      <c r="G2836">
        <v>69.540000000000006</v>
      </c>
      <c r="H2836">
        <v>83</v>
      </c>
      <c r="I2836">
        <v>9.4</v>
      </c>
      <c r="K2836">
        <v>196.9</v>
      </c>
      <c r="M2836">
        <v>0</v>
      </c>
      <c r="N2836">
        <v>0</v>
      </c>
      <c r="O2836" s="1" t="s">
        <v>22</v>
      </c>
      <c r="P2836">
        <v>10</v>
      </c>
      <c r="Q2836">
        <v>63.8</v>
      </c>
      <c r="R2836">
        <v>1022</v>
      </c>
      <c r="S2836" s="1" t="s">
        <v>22</v>
      </c>
      <c r="T2836">
        <v>38.969720000000002</v>
      </c>
      <c r="U2836">
        <v>-77.385189999999994</v>
      </c>
      <c r="V2836" s="1" t="s">
        <v>222</v>
      </c>
      <c r="W2836" s="1" t="s">
        <v>22</v>
      </c>
      <c r="X2836" s="1" t="s">
        <v>22</v>
      </c>
      <c r="Y2836" s="1" t="s">
        <v>26</v>
      </c>
    </row>
    <row r="2837" spans="1:25" x14ac:dyDescent="0.25">
      <c r="A2837" s="1" t="s">
        <v>222</v>
      </c>
      <c r="B2837" s="2">
        <v>43014</v>
      </c>
      <c r="C2837">
        <v>59.4</v>
      </c>
      <c r="D2837">
        <v>84.7</v>
      </c>
      <c r="E2837">
        <v>70.7</v>
      </c>
      <c r="F2837">
        <v>60.6</v>
      </c>
      <c r="G2837">
        <v>73.55</v>
      </c>
      <c r="H2837">
        <v>84.1</v>
      </c>
      <c r="I2837">
        <v>6.9</v>
      </c>
      <c r="K2837">
        <v>185.64</v>
      </c>
      <c r="M2837">
        <v>0</v>
      </c>
      <c r="N2837">
        <v>0</v>
      </c>
      <c r="O2837" s="1" t="s">
        <v>22</v>
      </c>
      <c r="P2837">
        <v>10</v>
      </c>
      <c r="Q2837">
        <v>70.7</v>
      </c>
      <c r="R2837">
        <v>1019</v>
      </c>
      <c r="S2837" s="1" t="s">
        <v>22</v>
      </c>
      <c r="T2837">
        <v>38.969720000000002</v>
      </c>
      <c r="U2837">
        <v>-77.385189999999994</v>
      </c>
      <c r="V2837" s="1" t="s">
        <v>222</v>
      </c>
      <c r="W2837" s="1" t="s">
        <v>22</v>
      </c>
      <c r="X2837" s="1" t="s">
        <v>22</v>
      </c>
      <c r="Y2837" s="1" t="s">
        <v>26</v>
      </c>
    </row>
    <row r="2838" spans="1:25" x14ac:dyDescent="0.25">
      <c r="A2838" s="1" t="s">
        <v>222</v>
      </c>
      <c r="B2838" s="2">
        <v>43015</v>
      </c>
      <c r="C2838">
        <v>58.9</v>
      </c>
      <c r="D2838">
        <v>84.3</v>
      </c>
      <c r="E2838">
        <v>73.099999999999994</v>
      </c>
      <c r="F2838">
        <v>63.8</v>
      </c>
      <c r="G2838">
        <v>74.7</v>
      </c>
      <c r="H2838">
        <v>85.6</v>
      </c>
      <c r="I2838">
        <v>14</v>
      </c>
      <c r="K2838">
        <v>173.78</v>
      </c>
      <c r="M2838">
        <v>0</v>
      </c>
      <c r="N2838">
        <v>0</v>
      </c>
      <c r="O2838" s="1" t="s">
        <v>22</v>
      </c>
      <c r="P2838">
        <v>10</v>
      </c>
      <c r="Q2838">
        <v>59.9</v>
      </c>
      <c r="R2838">
        <v>1017.4</v>
      </c>
      <c r="S2838" s="1" t="s">
        <v>63</v>
      </c>
      <c r="T2838">
        <v>38.969720000000002</v>
      </c>
      <c r="U2838">
        <v>-77.385189999999994</v>
      </c>
      <c r="V2838" s="1" t="s">
        <v>222</v>
      </c>
      <c r="W2838" s="1" t="s">
        <v>22</v>
      </c>
      <c r="X2838" s="1" t="s">
        <v>22</v>
      </c>
      <c r="Y2838" s="1" t="s">
        <v>26</v>
      </c>
    </row>
    <row r="2839" spans="1:25" x14ac:dyDescent="0.25">
      <c r="A2839" s="1" t="s">
        <v>222</v>
      </c>
      <c r="B2839" s="2">
        <v>43016</v>
      </c>
      <c r="C2839">
        <v>73.900000000000006</v>
      </c>
      <c r="D2839">
        <v>81.900000000000006</v>
      </c>
      <c r="E2839">
        <v>76.5</v>
      </c>
      <c r="F2839">
        <v>73.3</v>
      </c>
      <c r="G2839">
        <v>90.07</v>
      </c>
      <c r="H2839">
        <v>86.7</v>
      </c>
      <c r="I2839">
        <v>11.4</v>
      </c>
      <c r="K2839">
        <v>182.17</v>
      </c>
      <c r="M2839">
        <v>0.1</v>
      </c>
      <c r="N2839">
        <v>37.5</v>
      </c>
      <c r="O2839" s="1" t="s">
        <v>22</v>
      </c>
      <c r="P2839">
        <v>9.6</v>
      </c>
      <c r="Q2839">
        <v>93.2</v>
      </c>
      <c r="R2839">
        <v>1014.4</v>
      </c>
      <c r="S2839" s="1" t="s">
        <v>68</v>
      </c>
      <c r="T2839">
        <v>38.969720000000002</v>
      </c>
      <c r="U2839">
        <v>-77.385189999999994</v>
      </c>
      <c r="V2839" s="1" t="s">
        <v>222</v>
      </c>
      <c r="W2839" s="1" t="s">
        <v>22</v>
      </c>
      <c r="X2839" s="1" t="s">
        <v>22</v>
      </c>
      <c r="Y2839" s="1" t="s">
        <v>24</v>
      </c>
    </row>
    <row r="2840" spans="1:25" x14ac:dyDescent="0.25">
      <c r="A2840" s="1" t="s">
        <v>222</v>
      </c>
      <c r="B2840" s="2">
        <v>43017</v>
      </c>
      <c r="C2840">
        <v>71.900000000000006</v>
      </c>
      <c r="D2840">
        <v>86.2</v>
      </c>
      <c r="E2840">
        <v>77</v>
      </c>
      <c r="F2840">
        <v>73.3</v>
      </c>
      <c r="G2840">
        <v>89.06</v>
      </c>
      <c r="H2840">
        <v>94.6</v>
      </c>
      <c r="I2840">
        <v>18.5</v>
      </c>
      <c r="J2840">
        <v>31</v>
      </c>
      <c r="K2840">
        <v>195.71</v>
      </c>
      <c r="M2840">
        <v>0.5</v>
      </c>
      <c r="N2840">
        <v>37.5</v>
      </c>
      <c r="O2840" s="1" t="s">
        <v>22</v>
      </c>
      <c r="P2840">
        <v>9.3000000000000007</v>
      </c>
      <c r="Q2840">
        <v>86.9</v>
      </c>
      <c r="R2840">
        <v>1012</v>
      </c>
      <c r="S2840" s="1" t="s">
        <v>93</v>
      </c>
      <c r="T2840">
        <v>38.969720000000002</v>
      </c>
      <c r="U2840">
        <v>-77.385189999999994</v>
      </c>
      <c r="V2840" s="1" t="s">
        <v>222</v>
      </c>
      <c r="W2840" s="1" t="s">
        <v>22</v>
      </c>
      <c r="X2840" s="1" t="s">
        <v>22</v>
      </c>
      <c r="Y2840" s="1" t="s">
        <v>24</v>
      </c>
    </row>
    <row r="2841" spans="1:25" x14ac:dyDescent="0.25">
      <c r="A2841" s="1" t="s">
        <v>222</v>
      </c>
      <c r="B2841" s="2">
        <v>43018</v>
      </c>
      <c r="C2841">
        <v>65</v>
      </c>
      <c r="D2841">
        <v>85.9</v>
      </c>
      <c r="E2841">
        <v>74.8</v>
      </c>
      <c r="F2841">
        <v>68.599999999999994</v>
      </c>
      <c r="G2841">
        <v>83.1</v>
      </c>
      <c r="H2841">
        <v>89.5</v>
      </c>
      <c r="I2841">
        <v>5.6</v>
      </c>
      <c r="K2841">
        <v>172.69</v>
      </c>
      <c r="M2841">
        <v>0</v>
      </c>
      <c r="N2841">
        <v>0</v>
      </c>
      <c r="O2841" s="1" t="s">
        <v>22</v>
      </c>
      <c r="P2841">
        <v>9.8000000000000007</v>
      </c>
      <c r="Q2841">
        <v>73.5</v>
      </c>
      <c r="R2841">
        <v>1018</v>
      </c>
      <c r="S2841" s="1" t="s">
        <v>77</v>
      </c>
      <c r="T2841">
        <v>38.969720000000002</v>
      </c>
      <c r="U2841">
        <v>-77.385189999999994</v>
      </c>
      <c r="V2841" s="1" t="s">
        <v>222</v>
      </c>
      <c r="W2841" s="1" t="s">
        <v>22</v>
      </c>
      <c r="X2841" s="1" t="s">
        <v>22</v>
      </c>
      <c r="Y2841" s="1" t="s">
        <v>26</v>
      </c>
    </row>
    <row r="2842" spans="1:25" x14ac:dyDescent="0.25">
      <c r="A2842" s="1" t="s">
        <v>222</v>
      </c>
      <c r="B2842" s="2">
        <v>43019</v>
      </c>
      <c r="C2842">
        <v>66.5</v>
      </c>
      <c r="D2842">
        <v>73.900000000000006</v>
      </c>
      <c r="E2842">
        <v>71.3</v>
      </c>
      <c r="F2842">
        <v>69.5</v>
      </c>
      <c r="G2842">
        <v>94.24</v>
      </c>
      <c r="I2842">
        <v>10.7</v>
      </c>
      <c r="K2842">
        <v>99.35</v>
      </c>
      <c r="M2842">
        <v>0.1</v>
      </c>
      <c r="N2842">
        <v>29.17</v>
      </c>
      <c r="O2842" s="1" t="s">
        <v>22</v>
      </c>
      <c r="P2842">
        <v>7.3</v>
      </c>
      <c r="Q2842">
        <v>98.2</v>
      </c>
      <c r="R2842">
        <v>1017</v>
      </c>
      <c r="S2842" s="1" t="s">
        <v>230</v>
      </c>
      <c r="T2842">
        <v>38.969720000000002</v>
      </c>
      <c r="U2842">
        <v>-77.385189999999994</v>
      </c>
      <c r="V2842" s="1" t="s">
        <v>222</v>
      </c>
      <c r="W2842" s="1" t="s">
        <v>22</v>
      </c>
      <c r="X2842" s="1" t="s">
        <v>22</v>
      </c>
      <c r="Y2842" s="1" t="s">
        <v>24</v>
      </c>
    </row>
    <row r="2843" spans="1:25" x14ac:dyDescent="0.25">
      <c r="A2843" s="1" t="s">
        <v>222</v>
      </c>
      <c r="B2843" s="2">
        <v>43020</v>
      </c>
      <c r="C2843">
        <v>58</v>
      </c>
      <c r="D2843">
        <v>65.5</v>
      </c>
      <c r="E2843">
        <v>62.7</v>
      </c>
      <c r="F2843">
        <v>60.7</v>
      </c>
      <c r="G2843">
        <v>93.3</v>
      </c>
      <c r="I2843">
        <v>15.5</v>
      </c>
      <c r="K2843">
        <v>77.62</v>
      </c>
      <c r="M2843">
        <v>0.7</v>
      </c>
      <c r="N2843">
        <v>8.33</v>
      </c>
      <c r="O2843" s="1" t="s">
        <v>22</v>
      </c>
      <c r="P2843">
        <v>8.6</v>
      </c>
      <c r="Q2843">
        <v>97.8</v>
      </c>
      <c r="R2843">
        <v>1022.8</v>
      </c>
      <c r="S2843" s="1" t="s">
        <v>137</v>
      </c>
      <c r="T2843">
        <v>38.969720000000002</v>
      </c>
      <c r="U2843">
        <v>-77.385189999999994</v>
      </c>
      <c r="V2843" s="1" t="s">
        <v>222</v>
      </c>
      <c r="W2843" s="1" t="s">
        <v>22</v>
      </c>
      <c r="X2843" s="1" t="s">
        <v>22</v>
      </c>
      <c r="Y2843" s="1" t="s">
        <v>24</v>
      </c>
    </row>
    <row r="2844" spans="1:25" x14ac:dyDescent="0.25">
      <c r="A2844" s="1" t="s">
        <v>222</v>
      </c>
      <c r="B2844" s="2">
        <v>43021</v>
      </c>
      <c r="C2844">
        <v>57.7</v>
      </c>
      <c r="D2844">
        <v>63.8</v>
      </c>
      <c r="E2844">
        <v>60.3</v>
      </c>
      <c r="F2844">
        <v>56.9</v>
      </c>
      <c r="G2844">
        <v>88.65</v>
      </c>
      <c r="I2844">
        <v>7.5</v>
      </c>
      <c r="K2844">
        <v>45.91</v>
      </c>
      <c r="M2844">
        <v>0</v>
      </c>
      <c r="N2844">
        <v>0</v>
      </c>
      <c r="O2844" s="1" t="s">
        <v>22</v>
      </c>
      <c r="P2844">
        <v>8.8000000000000007</v>
      </c>
      <c r="Q2844">
        <v>98.9</v>
      </c>
      <c r="R2844">
        <v>1027.3</v>
      </c>
      <c r="S2844" s="1" t="s">
        <v>85</v>
      </c>
      <c r="T2844">
        <v>38.969720000000002</v>
      </c>
      <c r="U2844">
        <v>-77.385189999999994</v>
      </c>
      <c r="V2844" s="1" t="s">
        <v>222</v>
      </c>
      <c r="W2844" s="1" t="s">
        <v>22</v>
      </c>
      <c r="X2844" s="1" t="s">
        <v>22</v>
      </c>
      <c r="Y2844" s="1" t="s">
        <v>23</v>
      </c>
    </row>
    <row r="2845" spans="1:25" x14ac:dyDescent="0.25">
      <c r="A2845" s="1" t="s">
        <v>222</v>
      </c>
      <c r="B2845" s="2">
        <v>43022</v>
      </c>
      <c r="C2845">
        <v>60.8</v>
      </c>
      <c r="D2845">
        <v>71.900000000000006</v>
      </c>
      <c r="E2845">
        <v>63.9</v>
      </c>
      <c r="F2845">
        <v>60.5</v>
      </c>
      <c r="G2845">
        <v>89.67</v>
      </c>
      <c r="I2845">
        <v>6.4</v>
      </c>
      <c r="K2845">
        <v>165.77</v>
      </c>
      <c r="M2845">
        <v>0</v>
      </c>
      <c r="N2845">
        <v>0</v>
      </c>
      <c r="O2845" s="1" t="s">
        <v>22</v>
      </c>
      <c r="P2845">
        <v>9.1</v>
      </c>
      <c r="Q2845">
        <v>75.400000000000006</v>
      </c>
      <c r="R2845">
        <v>1024</v>
      </c>
      <c r="S2845" s="1" t="s">
        <v>61</v>
      </c>
      <c r="T2845">
        <v>38.969720000000002</v>
      </c>
      <c r="U2845">
        <v>-77.385189999999994</v>
      </c>
      <c r="V2845" s="1" t="s">
        <v>222</v>
      </c>
      <c r="W2845" s="1" t="s">
        <v>22</v>
      </c>
      <c r="X2845" s="1" t="s">
        <v>22</v>
      </c>
      <c r="Y2845" s="1" t="s">
        <v>23</v>
      </c>
    </row>
    <row r="2846" spans="1:25" x14ac:dyDescent="0.25">
      <c r="A2846" s="1" t="s">
        <v>222</v>
      </c>
      <c r="B2846" s="2">
        <v>43023</v>
      </c>
      <c r="C2846">
        <v>61.7</v>
      </c>
      <c r="D2846">
        <v>78.900000000000006</v>
      </c>
      <c r="E2846">
        <v>68.2</v>
      </c>
      <c r="F2846">
        <v>64</v>
      </c>
      <c r="G2846">
        <v>87.81</v>
      </c>
      <c r="I2846">
        <v>13</v>
      </c>
      <c r="K2846">
        <v>192.54</v>
      </c>
      <c r="M2846">
        <v>0</v>
      </c>
      <c r="N2846">
        <v>0</v>
      </c>
      <c r="O2846" s="1" t="s">
        <v>22</v>
      </c>
      <c r="P2846">
        <v>7.1</v>
      </c>
      <c r="Q2846">
        <v>73.3</v>
      </c>
      <c r="R2846">
        <v>1016.3</v>
      </c>
      <c r="S2846" s="1" t="s">
        <v>118</v>
      </c>
      <c r="T2846">
        <v>38.969720000000002</v>
      </c>
      <c r="U2846">
        <v>-77.385189999999994</v>
      </c>
      <c r="V2846" s="1" t="s">
        <v>222</v>
      </c>
      <c r="W2846" s="1" t="s">
        <v>22</v>
      </c>
      <c r="X2846" s="1" t="s">
        <v>22</v>
      </c>
      <c r="Y2846" s="1" t="s">
        <v>26</v>
      </c>
    </row>
    <row r="2847" spans="1:25" x14ac:dyDescent="0.25">
      <c r="A2847" s="1" t="s">
        <v>222</v>
      </c>
      <c r="B2847" s="2">
        <v>43024</v>
      </c>
      <c r="C2847">
        <v>52.4</v>
      </c>
      <c r="D2847">
        <v>71</v>
      </c>
      <c r="E2847">
        <v>60.4</v>
      </c>
      <c r="F2847">
        <v>46.7</v>
      </c>
      <c r="G2847">
        <v>63.29</v>
      </c>
      <c r="I2847">
        <v>20.8</v>
      </c>
      <c r="J2847">
        <v>32.200000000000003</v>
      </c>
      <c r="K2847">
        <v>321.95999999999998</v>
      </c>
      <c r="M2847">
        <v>0.1</v>
      </c>
      <c r="N2847">
        <v>16.670000000000002</v>
      </c>
      <c r="O2847" s="1" t="s">
        <v>22</v>
      </c>
      <c r="P2847">
        <v>10</v>
      </c>
      <c r="Q2847">
        <v>64.2</v>
      </c>
      <c r="R2847">
        <v>1018.3</v>
      </c>
      <c r="S2847" s="1" t="s">
        <v>67</v>
      </c>
      <c r="T2847">
        <v>38.969720000000002</v>
      </c>
      <c r="U2847">
        <v>-77.385189999999994</v>
      </c>
      <c r="V2847" s="1" t="s">
        <v>222</v>
      </c>
      <c r="W2847" s="1" t="s">
        <v>22</v>
      </c>
      <c r="X2847" s="1" t="s">
        <v>22</v>
      </c>
      <c r="Y2847" s="1" t="s">
        <v>25</v>
      </c>
    </row>
    <row r="2848" spans="1:25" x14ac:dyDescent="0.25">
      <c r="A2848" s="1" t="s">
        <v>222</v>
      </c>
      <c r="B2848" s="2">
        <v>43025</v>
      </c>
      <c r="C2848">
        <v>37.5</v>
      </c>
      <c r="D2848">
        <v>62</v>
      </c>
      <c r="E2848">
        <v>49.8</v>
      </c>
      <c r="F2848">
        <v>35.700000000000003</v>
      </c>
      <c r="G2848">
        <v>61.95</v>
      </c>
      <c r="I2848">
        <v>9.1</v>
      </c>
      <c r="K2848">
        <v>291.95999999999998</v>
      </c>
      <c r="L2848">
        <v>36.1</v>
      </c>
      <c r="M2848">
        <v>0</v>
      </c>
      <c r="N2848">
        <v>0</v>
      </c>
      <c r="O2848" s="1" t="s">
        <v>22</v>
      </c>
      <c r="P2848">
        <v>10</v>
      </c>
      <c r="Q2848">
        <v>3.2</v>
      </c>
      <c r="R2848">
        <v>1027</v>
      </c>
      <c r="S2848" s="1" t="s">
        <v>63</v>
      </c>
      <c r="T2848">
        <v>38.969720000000002</v>
      </c>
      <c r="U2848">
        <v>-77.385189999999994</v>
      </c>
      <c r="V2848" s="1" t="s">
        <v>222</v>
      </c>
      <c r="W2848" s="1" t="s">
        <v>22</v>
      </c>
      <c r="X2848" s="1" t="s">
        <v>22</v>
      </c>
      <c r="Y2848" s="1" t="s">
        <v>28</v>
      </c>
    </row>
    <row r="2849" spans="1:25" x14ac:dyDescent="0.25">
      <c r="A2849" s="1" t="s">
        <v>222</v>
      </c>
      <c r="B2849" s="2">
        <v>43026</v>
      </c>
      <c r="C2849">
        <v>36.1</v>
      </c>
      <c r="D2849">
        <v>70.2</v>
      </c>
      <c r="E2849">
        <v>52.6</v>
      </c>
      <c r="F2849">
        <v>41.2</v>
      </c>
      <c r="G2849">
        <v>70.25</v>
      </c>
      <c r="I2849">
        <v>7.8</v>
      </c>
      <c r="K2849">
        <v>201.8</v>
      </c>
      <c r="L2849">
        <v>48</v>
      </c>
      <c r="M2849">
        <v>0</v>
      </c>
      <c r="N2849">
        <v>0</v>
      </c>
      <c r="O2849" s="1" t="s">
        <v>22</v>
      </c>
      <c r="P2849">
        <v>10</v>
      </c>
      <c r="Q2849">
        <v>13.5</v>
      </c>
      <c r="R2849">
        <v>1027.5999999999999</v>
      </c>
      <c r="S2849" s="1" t="s">
        <v>22</v>
      </c>
      <c r="T2849">
        <v>38.969720000000002</v>
      </c>
      <c r="U2849">
        <v>-77.385189999999994</v>
      </c>
      <c r="V2849" s="1" t="s">
        <v>222</v>
      </c>
      <c r="W2849" s="1" t="s">
        <v>22</v>
      </c>
      <c r="X2849" s="1" t="s">
        <v>22</v>
      </c>
      <c r="Y2849" s="1" t="s">
        <v>28</v>
      </c>
    </row>
    <row r="2850" spans="1:25" x14ac:dyDescent="0.25">
      <c r="A2850" s="1" t="s">
        <v>222</v>
      </c>
      <c r="B2850" s="2">
        <v>43027</v>
      </c>
      <c r="C2850">
        <v>38.299999999999997</v>
      </c>
      <c r="D2850">
        <v>73.3</v>
      </c>
      <c r="E2850">
        <v>54.6</v>
      </c>
      <c r="F2850">
        <v>44.8</v>
      </c>
      <c r="G2850">
        <v>74.209999999999994</v>
      </c>
      <c r="I2850">
        <v>6.2</v>
      </c>
      <c r="K2850">
        <v>183</v>
      </c>
      <c r="L2850">
        <v>41.7</v>
      </c>
      <c r="M2850">
        <v>0</v>
      </c>
      <c r="N2850">
        <v>0</v>
      </c>
      <c r="O2850" s="1" t="s">
        <v>22</v>
      </c>
      <c r="P2850">
        <v>10</v>
      </c>
      <c r="Q2850">
        <v>29.9</v>
      </c>
      <c r="R2850">
        <v>1023.7</v>
      </c>
      <c r="S2850" s="1" t="s">
        <v>22</v>
      </c>
      <c r="T2850">
        <v>38.969720000000002</v>
      </c>
      <c r="U2850">
        <v>-77.385189999999994</v>
      </c>
      <c r="V2850" s="1" t="s">
        <v>222</v>
      </c>
      <c r="W2850" s="1" t="s">
        <v>22</v>
      </c>
      <c r="X2850" s="1" t="s">
        <v>22</v>
      </c>
      <c r="Y2850" s="1" t="s">
        <v>26</v>
      </c>
    </row>
    <row r="2851" spans="1:25" x14ac:dyDescent="0.25">
      <c r="A2851" s="1" t="s">
        <v>222</v>
      </c>
      <c r="B2851" s="2">
        <v>43028</v>
      </c>
      <c r="C2851">
        <v>45.9</v>
      </c>
      <c r="D2851">
        <v>74.599999999999994</v>
      </c>
      <c r="E2851">
        <v>59</v>
      </c>
      <c r="F2851">
        <v>46.5</v>
      </c>
      <c r="G2851">
        <v>69.44</v>
      </c>
      <c r="I2851">
        <v>13.4</v>
      </c>
      <c r="K2851">
        <v>286.33</v>
      </c>
      <c r="L2851">
        <v>47</v>
      </c>
      <c r="M2851">
        <v>0</v>
      </c>
      <c r="N2851">
        <v>0</v>
      </c>
      <c r="O2851" s="1" t="s">
        <v>22</v>
      </c>
      <c r="P2851">
        <v>9.8000000000000007</v>
      </c>
      <c r="Q2851">
        <v>26.3</v>
      </c>
      <c r="R2851">
        <v>1023.3</v>
      </c>
      <c r="S2851" s="1" t="s">
        <v>98</v>
      </c>
      <c r="T2851">
        <v>38.969720000000002</v>
      </c>
      <c r="U2851">
        <v>-77.385189999999994</v>
      </c>
      <c r="V2851" s="1" t="s">
        <v>222</v>
      </c>
      <c r="W2851" s="1" t="s">
        <v>22</v>
      </c>
      <c r="X2851" s="1" t="s">
        <v>22</v>
      </c>
      <c r="Y2851" s="1" t="s">
        <v>26</v>
      </c>
    </row>
    <row r="2852" spans="1:25" x14ac:dyDescent="0.25">
      <c r="A2852" s="1" t="s">
        <v>222</v>
      </c>
      <c r="B2852" s="2">
        <v>43029</v>
      </c>
      <c r="C2852">
        <v>43.3</v>
      </c>
      <c r="D2852">
        <v>76</v>
      </c>
      <c r="E2852">
        <v>58.1</v>
      </c>
      <c r="F2852">
        <v>45.4</v>
      </c>
      <c r="G2852">
        <v>69.12</v>
      </c>
      <c r="I2852">
        <v>5.5</v>
      </c>
      <c r="K2852">
        <v>225.25</v>
      </c>
      <c r="M2852">
        <v>0</v>
      </c>
      <c r="N2852">
        <v>0</v>
      </c>
      <c r="O2852" s="1" t="s">
        <v>22</v>
      </c>
      <c r="P2852">
        <v>9.6</v>
      </c>
      <c r="Q2852">
        <v>45.6</v>
      </c>
      <c r="R2852">
        <v>1026.9000000000001</v>
      </c>
      <c r="S2852" s="1" t="s">
        <v>61</v>
      </c>
      <c r="T2852">
        <v>38.969720000000002</v>
      </c>
      <c r="U2852">
        <v>-77.385189999999994</v>
      </c>
      <c r="V2852" s="1" t="s">
        <v>222</v>
      </c>
      <c r="W2852" s="1" t="s">
        <v>22</v>
      </c>
      <c r="X2852" s="1" t="s">
        <v>22</v>
      </c>
      <c r="Y2852" s="1" t="s">
        <v>26</v>
      </c>
    </row>
    <row r="2853" spans="1:25" x14ac:dyDescent="0.25">
      <c r="A2853" s="1" t="s">
        <v>222</v>
      </c>
      <c r="B2853" s="2">
        <v>43030</v>
      </c>
      <c r="C2853">
        <v>46.6</v>
      </c>
      <c r="D2853">
        <v>75.099999999999994</v>
      </c>
      <c r="E2853">
        <v>60.1</v>
      </c>
      <c r="F2853">
        <v>52</v>
      </c>
      <c r="G2853">
        <v>77</v>
      </c>
      <c r="I2853">
        <v>9.1999999999999993</v>
      </c>
      <c r="K2853">
        <v>152.11000000000001</v>
      </c>
      <c r="M2853">
        <v>0</v>
      </c>
      <c r="N2853">
        <v>0</v>
      </c>
      <c r="O2853" s="1" t="s">
        <v>22</v>
      </c>
      <c r="P2853">
        <v>10</v>
      </c>
      <c r="Q2853">
        <v>49.9</v>
      </c>
      <c r="R2853">
        <v>1027.5</v>
      </c>
      <c r="S2853" s="1" t="s">
        <v>22</v>
      </c>
      <c r="T2853">
        <v>38.969720000000002</v>
      </c>
      <c r="U2853">
        <v>-77.385189999999994</v>
      </c>
      <c r="V2853" s="1" t="s">
        <v>222</v>
      </c>
      <c r="W2853" s="1" t="s">
        <v>22</v>
      </c>
      <c r="X2853" s="1" t="s">
        <v>22</v>
      </c>
      <c r="Y2853" s="1" t="s">
        <v>26</v>
      </c>
    </row>
    <row r="2854" spans="1:25" x14ac:dyDescent="0.25">
      <c r="A2854" s="1" t="s">
        <v>222</v>
      </c>
      <c r="B2854" s="2">
        <v>43031</v>
      </c>
      <c r="C2854">
        <v>51.4</v>
      </c>
      <c r="D2854">
        <v>74.2</v>
      </c>
      <c r="E2854">
        <v>65.3</v>
      </c>
      <c r="F2854">
        <v>60.8</v>
      </c>
      <c r="G2854">
        <v>86.57</v>
      </c>
      <c r="I2854">
        <v>18</v>
      </c>
      <c r="J2854">
        <v>29.8</v>
      </c>
      <c r="K2854">
        <v>141.05000000000001</v>
      </c>
      <c r="M2854">
        <v>0</v>
      </c>
      <c r="N2854">
        <v>4.17</v>
      </c>
      <c r="O2854" s="1" t="s">
        <v>22</v>
      </c>
      <c r="P2854">
        <v>8</v>
      </c>
      <c r="Q2854">
        <v>85.5</v>
      </c>
      <c r="R2854">
        <v>1019.4</v>
      </c>
      <c r="S2854" s="1" t="s">
        <v>241</v>
      </c>
      <c r="T2854">
        <v>38.969720000000002</v>
      </c>
      <c r="U2854">
        <v>-77.385189999999994</v>
      </c>
      <c r="V2854" s="1" t="s">
        <v>222</v>
      </c>
      <c r="W2854" s="1" t="s">
        <v>22</v>
      </c>
      <c r="X2854" s="1" t="s">
        <v>22</v>
      </c>
      <c r="Y2854" s="1" t="s">
        <v>23</v>
      </c>
    </row>
    <row r="2855" spans="1:25" x14ac:dyDescent="0.25">
      <c r="A2855" s="1" t="s">
        <v>222</v>
      </c>
      <c r="B2855" s="2">
        <v>43032</v>
      </c>
      <c r="C2855">
        <v>54.6</v>
      </c>
      <c r="D2855">
        <v>70.2</v>
      </c>
      <c r="E2855">
        <v>63.3</v>
      </c>
      <c r="F2855">
        <v>57.1</v>
      </c>
      <c r="G2855">
        <v>82.05</v>
      </c>
      <c r="I2855">
        <v>19.899999999999999</v>
      </c>
      <c r="K2855">
        <v>203.79</v>
      </c>
      <c r="M2855">
        <v>0.5</v>
      </c>
      <c r="N2855">
        <v>29.17</v>
      </c>
      <c r="O2855" s="1" t="s">
        <v>22</v>
      </c>
      <c r="P2855">
        <v>9.5</v>
      </c>
      <c r="Q2855">
        <v>65.2</v>
      </c>
      <c r="R2855">
        <v>1007.7</v>
      </c>
      <c r="S2855" s="1" t="s">
        <v>68</v>
      </c>
      <c r="T2855">
        <v>38.969720000000002</v>
      </c>
      <c r="U2855">
        <v>-77.385189999999994</v>
      </c>
      <c r="V2855" s="1" t="s">
        <v>222</v>
      </c>
      <c r="W2855" s="1" t="s">
        <v>22</v>
      </c>
      <c r="X2855" s="1" t="s">
        <v>22</v>
      </c>
      <c r="Y2855" s="1" t="s">
        <v>25</v>
      </c>
    </row>
    <row r="2856" spans="1:25" x14ac:dyDescent="0.25">
      <c r="A2856" s="1" t="s">
        <v>222</v>
      </c>
      <c r="B2856" s="2">
        <v>43033</v>
      </c>
      <c r="C2856">
        <v>50.9</v>
      </c>
      <c r="D2856">
        <v>63.8</v>
      </c>
      <c r="E2856">
        <v>56.7</v>
      </c>
      <c r="F2856">
        <v>38.5</v>
      </c>
      <c r="G2856">
        <v>51.06</v>
      </c>
      <c r="I2856">
        <v>13.7</v>
      </c>
      <c r="K2856">
        <v>315.20999999999998</v>
      </c>
      <c r="M2856">
        <v>0</v>
      </c>
      <c r="N2856">
        <v>0</v>
      </c>
      <c r="O2856" s="1" t="s">
        <v>22</v>
      </c>
      <c r="P2856">
        <v>10</v>
      </c>
      <c r="Q2856">
        <v>74.3</v>
      </c>
      <c r="R2856">
        <v>1008.6</v>
      </c>
      <c r="S2856" s="1" t="s">
        <v>22</v>
      </c>
      <c r="T2856">
        <v>38.969720000000002</v>
      </c>
      <c r="U2856">
        <v>-77.385189999999994</v>
      </c>
      <c r="V2856" s="1" t="s">
        <v>222</v>
      </c>
      <c r="W2856" s="1" t="s">
        <v>22</v>
      </c>
      <c r="X2856" s="1" t="s">
        <v>22</v>
      </c>
      <c r="Y2856" s="1" t="s">
        <v>26</v>
      </c>
    </row>
    <row r="2857" spans="1:25" x14ac:dyDescent="0.25">
      <c r="A2857" s="1" t="s">
        <v>222</v>
      </c>
      <c r="B2857" s="2">
        <v>43034</v>
      </c>
      <c r="C2857">
        <v>40.6</v>
      </c>
      <c r="D2857">
        <v>58</v>
      </c>
      <c r="E2857">
        <v>50.8</v>
      </c>
      <c r="F2857">
        <v>36.299999999999997</v>
      </c>
      <c r="G2857">
        <v>58.88</v>
      </c>
      <c r="I2857">
        <v>17</v>
      </c>
      <c r="J2857">
        <v>31.1</v>
      </c>
      <c r="K2857">
        <v>297.38</v>
      </c>
      <c r="L2857">
        <v>42.5</v>
      </c>
      <c r="M2857">
        <v>0</v>
      </c>
      <c r="N2857">
        <v>0</v>
      </c>
      <c r="O2857" s="1" t="s">
        <v>22</v>
      </c>
      <c r="P2857">
        <v>10</v>
      </c>
      <c r="Q2857">
        <v>59.3</v>
      </c>
      <c r="R2857">
        <v>1012</v>
      </c>
      <c r="S2857" s="1" t="s">
        <v>22</v>
      </c>
      <c r="T2857">
        <v>38.969720000000002</v>
      </c>
      <c r="U2857">
        <v>-77.385189999999994</v>
      </c>
      <c r="V2857" s="1" t="s">
        <v>222</v>
      </c>
      <c r="W2857" s="1" t="s">
        <v>22</v>
      </c>
      <c r="X2857" s="1" t="s">
        <v>22</v>
      </c>
      <c r="Y2857" s="1" t="s">
        <v>26</v>
      </c>
    </row>
    <row r="2858" spans="1:25" x14ac:dyDescent="0.25">
      <c r="A2858" s="1" t="s">
        <v>222</v>
      </c>
      <c r="B2858" s="2">
        <v>43035</v>
      </c>
      <c r="C2858">
        <v>33.5</v>
      </c>
      <c r="D2858">
        <v>66.900000000000006</v>
      </c>
      <c r="E2858">
        <v>50.3</v>
      </c>
      <c r="F2858">
        <v>39.9</v>
      </c>
      <c r="G2858">
        <v>70.8</v>
      </c>
      <c r="I2858">
        <v>10.199999999999999</v>
      </c>
      <c r="K2858">
        <v>169.87</v>
      </c>
      <c r="L2858">
        <v>35.9</v>
      </c>
      <c r="M2858">
        <v>0</v>
      </c>
      <c r="N2858">
        <v>4.17</v>
      </c>
      <c r="O2858" s="1" t="s">
        <v>22</v>
      </c>
      <c r="P2858">
        <v>10</v>
      </c>
      <c r="Q2858">
        <v>9.6</v>
      </c>
      <c r="R2858">
        <v>1017.7</v>
      </c>
      <c r="S2858" s="1" t="s">
        <v>205</v>
      </c>
      <c r="T2858">
        <v>38.969720000000002</v>
      </c>
      <c r="U2858">
        <v>-77.385189999999994</v>
      </c>
      <c r="V2858" s="1" t="s">
        <v>222</v>
      </c>
      <c r="W2858" s="1" t="s">
        <v>22</v>
      </c>
      <c r="X2858" s="1" t="s">
        <v>22</v>
      </c>
      <c r="Y2858" s="1" t="s">
        <v>28</v>
      </c>
    </row>
    <row r="2859" spans="1:25" x14ac:dyDescent="0.25">
      <c r="A2859" s="1" t="s">
        <v>222</v>
      </c>
      <c r="B2859" s="2">
        <v>43036</v>
      </c>
      <c r="C2859">
        <v>48.6</v>
      </c>
      <c r="D2859">
        <v>70</v>
      </c>
      <c r="E2859">
        <v>59.1</v>
      </c>
      <c r="F2859">
        <v>49</v>
      </c>
      <c r="G2859">
        <v>70.260000000000005</v>
      </c>
      <c r="I2859">
        <v>16.8</v>
      </c>
      <c r="K2859">
        <v>168.67</v>
      </c>
      <c r="L2859">
        <v>45</v>
      </c>
      <c r="M2859">
        <v>0</v>
      </c>
      <c r="N2859">
        <v>0</v>
      </c>
      <c r="O2859" s="1" t="s">
        <v>22</v>
      </c>
      <c r="P2859">
        <v>10</v>
      </c>
      <c r="Q2859">
        <v>58.6</v>
      </c>
      <c r="R2859">
        <v>1013.4</v>
      </c>
      <c r="S2859" s="1" t="s">
        <v>22</v>
      </c>
      <c r="T2859">
        <v>38.969720000000002</v>
      </c>
      <c r="U2859">
        <v>-77.385189999999994</v>
      </c>
      <c r="V2859" s="1" t="s">
        <v>222</v>
      </c>
      <c r="W2859" s="1" t="s">
        <v>22</v>
      </c>
      <c r="X2859" s="1" t="s">
        <v>22</v>
      </c>
      <c r="Y2859" s="1" t="s">
        <v>26</v>
      </c>
    </row>
    <row r="2860" spans="1:25" x14ac:dyDescent="0.25">
      <c r="A2860" s="1" t="s">
        <v>222</v>
      </c>
      <c r="B2860" s="2">
        <v>43037</v>
      </c>
      <c r="C2860">
        <v>43.9</v>
      </c>
      <c r="D2860">
        <v>63.9</v>
      </c>
      <c r="E2860">
        <v>56.6</v>
      </c>
      <c r="F2860">
        <v>55.3</v>
      </c>
      <c r="G2860">
        <v>95.44</v>
      </c>
      <c r="I2860">
        <v>21</v>
      </c>
      <c r="J2860">
        <v>36.299999999999997</v>
      </c>
      <c r="K2860">
        <v>220.54</v>
      </c>
      <c r="L2860">
        <v>35.299999999999997</v>
      </c>
      <c r="M2860">
        <v>0.8</v>
      </c>
      <c r="N2860">
        <v>50</v>
      </c>
      <c r="O2860" s="1" t="s">
        <v>22</v>
      </c>
      <c r="P2860">
        <v>8.6999999999999993</v>
      </c>
      <c r="Q2860">
        <v>97.8</v>
      </c>
      <c r="R2860">
        <v>1000</v>
      </c>
      <c r="S2860" s="1" t="s">
        <v>111</v>
      </c>
      <c r="T2860">
        <v>38.969720000000002</v>
      </c>
      <c r="U2860">
        <v>-77.385189999999994</v>
      </c>
      <c r="V2860" s="1" t="s">
        <v>222</v>
      </c>
      <c r="W2860" s="1" t="s">
        <v>22</v>
      </c>
      <c r="X2860" s="1" t="s">
        <v>22</v>
      </c>
      <c r="Y2860" s="1" t="s">
        <v>24</v>
      </c>
    </row>
    <row r="2861" spans="1:25" x14ac:dyDescent="0.25">
      <c r="A2861" s="1" t="s">
        <v>222</v>
      </c>
      <c r="B2861" s="2">
        <v>43038</v>
      </c>
      <c r="C2861">
        <v>43</v>
      </c>
      <c r="D2861">
        <v>57.7</v>
      </c>
      <c r="E2861">
        <v>48.6</v>
      </c>
      <c r="F2861">
        <v>35.700000000000003</v>
      </c>
      <c r="G2861">
        <v>63.55</v>
      </c>
      <c r="I2861">
        <v>25.2</v>
      </c>
      <c r="J2861">
        <v>41.4</v>
      </c>
      <c r="K2861">
        <v>258</v>
      </c>
      <c r="L2861">
        <v>33.5</v>
      </c>
      <c r="M2861">
        <v>0.3</v>
      </c>
      <c r="N2861">
        <v>25</v>
      </c>
      <c r="O2861" s="1" t="s">
        <v>22</v>
      </c>
      <c r="P2861">
        <v>9.9</v>
      </c>
      <c r="Q2861">
        <v>56.2</v>
      </c>
      <c r="R2861">
        <v>1004.9</v>
      </c>
      <c r="S2861" s="1" t="s">
        <v>119</v>
      </c>
      <c r="T2861">
        <v>38.969720000000002</v>
      </c>
      <c r="U2861">
        <v>-77.385189999999994</v>
      </c>
      <c r="V2861" s="1" t="s">
        <v>222</v>
      </c>
      <c r="W2861" s="1" t="s">
        <v>22</v>
      </c>
      <c r="X2861" s="1" t="s">
        <v>22</v>
      </c>
      <c r="Y2861" s="1" t="s">
        <v>25</v>
      </c>
    </row>
    <row r="2862" spans="1:25" x14ac:dyDescent="0.25">
      <c r="A2862" s="1" t="s">
        <v>222</v>
      </c>
      <c r="B2862" s="2">
        <v>43039</v>
      </c>
      <c r="C2862">
        <v>37.5</v>
      </c>
      <c r="D2862">
        <v>59.9</v>
      </c>
      <c r="E2862">
        <v>47.7</v>
      </c>
      <c r="F2862">
        <v>35.200000000000003</v>
      </c>
      <c r="G2862">
        <v>66.09</v>
      </c>
      <c r="I2862">
        <v>12</v>
      </c>
      <c r="K2862">
        <v>240.59</v>
      </c>
      <c r="L2862">
        <v>35.200000000000003</v>
      </c>
      <c r="M2862">
        <v>0</v>
      </c>
      <c r="N2862">
        <v>0</v>
      </c>
      <c r="O2862" s="1" t="s">
        <v>22</v>
      </c>
      <c r="P2862">
        <v>10</v>
      </c>
      <c r="Q2862">
        <v>26</v>
      </c>
      <c r="R2862">
        <v>1019.1</v>
      </c>
      <c r="S2862" s="1" t="s">
        <v>22</v>
      </c>
      <c r="T2862">
        <v>38.969720000000002</v>
      </c>
      <c r="U2862">
        <v>-77.385189999999994</v>
      </c>
      <c r="V2862" s="1" t="s">
        <v>222</v>
      </c>
      <c r="W2862" s="1" t="s">
        <v>22</v>
      </c>
      <c r="X2862" s="1" t="s">
        <v>22</v>
      </c>
      <c r="Y2862" s="1" t="s">
        <v>26</v>
      </c>
    </row>
    <row r="2863" spans="1:25" x14ac:dyDescent="0.25">
      <c r="A2863" s="1" t="s">
        <v>222</v>
      </c>
      <c r="B2863" s="2">
        <v>43040</v>
      </c>
      <c r="C2863">
        <v>37.9</v>
      </c>
      <c r="D2863">
        <v>55.7</v>
      </c>
      <c r="E2863">
        <v>46.8</v>
      </c>
      <c r="F2863">
        <v>39.700000000000003</v>
      </c>
      <c r="G2863">
        <v>76.650000000000006</v>
      </c>
      <c r="I2863">
        <v>6.5</v>
      </c>
      <c r="K2863">
        <v>188.86</v>
      </c>
      <c r="L2863">
        <v>34.299999999999997</v>
      </c>
      <c r="M2863">
        <v>0</v>
      </c>
      <c r="N2863">
        <v>0</v>
      </c>
      <c r="O2863" s="1" t="s">
        <v>22</v>
      </c>
      <c r="P2863">
        <v>10</v>
      </c>
      <c r="Q2863">
        <v>87.5</v>
      </c>
      <c r="R2863">
        <v>1024.0999999999999</v>
      </c>
      <c r="S2863" s="1" t="s">
        <v>67</v>
      </c>
      <c r="T2863">
        <v>38.969720000000002</v>
      </c>
      <c r="U2863">
        <v>-77.385189999999994</v>
      </c>
      <c r="V2863" s="1" t="s">
        <v>222</v>
      </c>
      <c r="W2863" s="1" t="s">
        <v>22</v>
      </c>
      <c r="X2863" s="1" t="s">
        <v>22</v>
      </c>
      <c r="Y2863" s="1" t="s">
        <v>23</v>
      </c>
    </row>
    <row r="2864" spans="1:25" x14ac:dyDescent="0.25">
      <c r="A2864" s="1" t="s">
        <v>222</v>
      </c>
      <c r="B2864" s="2">
        <v>43041</v>
      </c>
      <c r="C2864">
        <v>44.4</v>
      </c>
      <c r="D2864">
        <v>75.900000000000006</v>
      </c>
      <c r="E2864">
        <v>58.1</v>
      </c>
      <c r="F2864">
        <v>50.8</v>
      </c>
      <c r="G2864">
        <v>78.900000000000006</v>
      </c>
      <c r="I2864">
        <v>13.5</v>
      </c>
      <c r="K2864">
        <v>212.61</v>
      </c>
      <c r="L2864">
        <v>42.4</v>
      </c>
      <c r="M2864">
        <v>0</v>
      </c>
      <c r="N2864">
        <v>0</v>
      </c>
      <c r="O2864" s="1" t="s">
        <v>22</v>
      </c>
      <c r="P2864">
        <v>10</v>
      </c>
      <c r="Q2864">
        <v>57.3</v>
      </c>
      <c r="R2864">
        <v>1022.9</v>
      </c>
      <c r="S2864" s="1" t="s">
        <v>22</v>
      </c>
      <c r="T2864">
        <v>38.969720000000002</v>
      </c>
      <c r="U2864">
        <v>-77.385189999999994</v>
      </c>
      <c r="V2864" s="1" t="s">
        <v>222</v>
      </c>
      <c r="W2864" s="1" t="s">
        <v>22</v>
      </c>
      <c r="X2864" s="1" t="s">
        <v>22</v>
      </c>
      <c r="Y2864" s="1" t="s">
        <v>26</v>
      </c>
    </row>
    <row r="2865" spans="1:25" x14ac:dyDescent="0.25">
      <c r="A2865" s="1" t="s">
        <v>222</v>
      </c>
      <c r="B2865" s="2">
        <v>43042</v>
      </c>
      <c r="C2865">
        <v>54.5</v>
      </c>
      <c r="D2865">
        <v>75.3</v>
      </c>
      <c r="E2865">
        <v>63.8</v>
      </c>
      <c r="F2865">
        <v>57.6</v>
      </c>
      <c r="G2865">
        <v>81.8</v>
      </c>
      <c r="I2865">
        <v>15.1</v>
      </c>
      <c r="K2865">
        <v>251.17</v>
      </c>
      <c r="M2865">
        <v>0</v>
      </c>
      <c r="N2865">
        <v>0</v>
      </c>
      <c r="O2865" s="1" t="s">
        <v>22</v>
      </c>
      <c r="P2865">
        <v>9.6999999999999993</v>
      </c>
      <c r="Q2865">
        <v>61.2</v>
      </c>
      <c r="R2865">
        <v>1019.3</v>
      </c>
      <c r="S2865" s="1" t="s">
        <v>64</v>
      </c>
      <c r="T2865">
        <v>38.969720000000002</v>
      </c>
      <c r="U2865">
        <v>-77.385189999999994</v>
      </c>
      <c r="V2865" s="1" t="s">
        <v>222</v>
      </c>
      <c r="W2865" s="1" t="s">
        <v>22</v>
      </c>
      <c r="X2865" s="1" t="s">
        <v>22</v>
      </c>
      <c r="Y2865" s="1" t="s">
        <v>26</v>
      </c>
    </row>
    <row r="2866" spans="1:25" x14ac:dyDescent="0.25">
      <c r="A2866" s="1" t="s">
        <v>222</v>
      </c>
      <c r="B2866" s="2">
        <v>43043</v>
      </c>
      <c r="C2866">
        <v>45.8</v>
      </c>
      <c r="D2866">
        <v>57.7</v>
      </c>
      <c r="E2866">
        <v>51.4</v>
      </c>
      <c r="F2866">
        <v>44.6</v>
      </c>
      <c r="G2866">
        <v>78.55</v>
      </c>
      <c r="I2866">
        <v>12.7</v>
      </c>
      <c r="K2866">
        <v>126.38</v>
      </c>
      <c r="L2866">
        <v>41.5</v>
      </c>
      <c r="M2866">
        <v>0.5</v>
      </c>
      <c r="N2866">
        <v>29.17</v>
      </c>
      <c r="O2866" s="1" t="s">
        <v>22</v>
      </c>
      <c r="P2866">
        <v>8.4</v>
      </c>
      <c r="Q2866">
        <v>85.2</v>
      </c>
      <c r="R2866">
        <v>1025.3</v>
      </c>
      <c r="S2866" s="1" t="s">
        <v>68</v>
      </c>
      <c r="T2866">
        <v>38.969720000000002</v>
      </c>
      <c r="U2866">
        <v>-77.385189999999994</v>
      </c>
      <c r="V2866" s="1" t="s">
        <v>222</v>
      </c>
      <c r="W2866" s="1" t="s">
        <v>22</v>
      </c>
      <c r="X2866" s="1" t="s">
        <v>22</v>
      </c>
      <c r="Y2866" s="1" t="s">
        <v>24</v>
      </c>
    </row>
    <row r="2867" spans="1:25" x14ac:dyDescent="0.25">
      <c r="A2867" s="1" t="s">
        <v>222</v>
      </c>
      <c r="B2867" s="2">
        <v>43044</v>
      </c>
      <c r="C2867">
        <v>50</v>
      </c>
      <c r="D2867">
        <v>58.7</v>
      </c>
      <c r="E2867">
        <v>54.2</v>
      </c>
      <c r="F2867">
        <v>54.1</v>
      </c>
      <c r="G2867">
        <v>99.7</v>
      </c>
      <c r="I2867">
        <v>12.4</v>
      </c>
      <c r="K2867">
        <v>190.43</v>
      </c>
      <c r="L2867">
        <v>49.6</v>
      </c>
      <c r="M2867">
        <v>0.2</v>
      </c>
      <c r="N2867">
        <v>48</v>
      </c>
      <c r="O2867" s="1" t="s">
        <v>22</v>
      </c>
      <c r="P2867">
        <v>3.6</v>
      </c>
      <c r="Q2867">
        <v>100</v>
      </c>
      <c r="R2867">
        <v>1021.3</v>
      </c>
      <c r="S2867" s="1" t="s">
        <v>137</v>
      </c>
      <c r="T2867">
        <v>38.969720000000002</v>
      </c>
      <c r="U2867">
        <v>-77.385189999999994</v>
      </c>
      <c r="V2867" s="1" t="s">
        <v>222</v>
      </c>
      <c r="W2867" s="1" t="s">
        <v>22</v>
      </c>
      <c r="X2867" s="1" t="s">
        <v>22</v>
      </c>
      <c r="Y2867" s="1" t="s">
        <v>24</v>
      </c>
    </row>
    <row r="2868" spans="1:25" x14ac:dyDescent="0.25">
      <c r="A2868" s="1" t="s">
        <v>222</v>
      </c>
      <c r="B2868" s="2">
        <v>43045</v>
      </c>
      <c r="C2868">
        <v>52.9</v>
      </c>
      <c r="D2868">
        <v>71.599999999999994</v>
      </c>
      <c r="E2868">
        <v>61.9</v>
      </c>
      <c r="F2868">
        <v>57.5</v>
      </c>
      <c r="G2868">
        <v>86.07</v>
      </c>
      <c r="I2868">
        <v>16.2</v>
      </c>
      <c r="K2868">
        <v>228.92</v>
      </c>
      <c r="M2868">
        <v>0</v>
      </c>
      <c r="N2868">
        <v>4.17</v>
      </c>
      <c r="O2868" s="1" t="s">
        <v>22</v>
      </c>
      <c r="P2868">
        <v>10</v>
      </c>
      <c r="Q2868">
        <v>85.3</v>
      </c>
      <c r="R2868">
        <v>1015.8</v>
      </c>
      <c r="S2868" s="1" t="s">
        <v>62</v>
      </c>
      <c r="T2868">
        <v>38.969720000000002</v>
      </c>
      <c r="U2868">
        <v>-77.385189999999994</v>
      </c>
      <c r="V2868" s="1" t="s">
        <v>222</v>
      </c>
      <c r="W2868" s="1" t="s">
        <v>22</v>
      </c>
      <c r="X2868" s="1" t="s">
        <v>22</v>
      </c>
      <c r="Y2868" s="1" t="s">
        <v>23</v>
      </c>
    </row>
    <row r="2869" spans="1:25" x14ac:dyDescent="0.25">
      <c r="A2869" s="1" t="s">
        <v>222</v>
      </c>
      <c r="B2869" s="2">
        <v>43046</v>
      </c>
      <c r="C2869">
        <v>38.700000000000003</v>
      </c>
      <c r="D2869">
        <v>51</v>
      </c>
      <c r="E2869">
        <v>43.1</v>
      </c>
      <c r="F2869">
        <v>39</v>
      </c>
      <c r="G2869">
        <v>86.19</v>
      </c>
      <c r="I2869">
        <v>14.6</v>
      </c>
      <c r="K2869">
        <v>169.29</v>
      </c>
      <c r="L2869">
        <v>30.4</v>
      </c>
      <c r="M2869">
        <v>0.9</v>
      </c>
      <c r="N2869">
        <v>50</v>
      </c>
      <c r="O2869" s="1" t="s">
        <v>22</v>
      </c>
      <c r="P2869">
        <v>6.8</v>
      </c>
      <c r="Q2869">
        <v>92.8</v>
      </c>
      <c r="R2869">
        <v>1021.5</v>
      </c>
      <c r="S2869" s="1" t="s">
        <v>93</v>
      </c>
      <c r="T2869">
        <v>38.969720000000002</v>
      </c>
      <c r="U2869">
        <v>-77.385189999999994</v>
      </c>
      <c r="V2869" s="1" t="s">
        <v>222</v>
      </c>
      <c r="W2869" s="1" t="s">
        <v>22</v>
      </c>
      <c r="X2869" s="1" t="s">
        <v>22</v>
      </c>
      <c r="Y2869" s="1" t="s">
        <v>24</v>
      </c>
    </row>
    <row r="2870" spans="1:25" x14ac:dyDescent="0.25">
      <c r="A2870" s="1" t="s">
        <v>222</v>
      </c>
      <c r="B2870" s="2">
        <v>43047</v>
      </c>
      <c r="C2870">
        <v>38.700000000000003</v>
      </c>
      <c r="D2870">
        <v>47.8</v>
      </c>
      <c r="E2870">
        <v>42.9</v>
      </c>
      <c r="F2870">
        <v>37.5</v>
      </c>
      <c r="G2870">
        <v>81.319999999999993</v>
      </c>
      <c r="I2870">
        <v>14.6</v>
      </c>
      <c r="K2870">
        <v>194.79</v>
      </c>
      <c r="L2870">
        <v>30.5</v>
      </c>
      <c r="M2870">
        <v>0</v>
      </c>
      <c r="N2870">
        <v>0</v>
      </c>
      <c r="O2870" s="1" t="s">
        <v>22</v>
      </c>
      <c r="P2870">
        <v>10</v>
      </c>
      <c r="Q2870">
        <v>96.2</v>
      </c>
      <c r="R2870">
        <v>1023.9</v>
      </c>
      <c r="S2870" s="1" t="s">
        <v>22</v>
      </c>
      <c r="T2870">
        <v>38.969720000000002</v>
      </c>
      <c r="U2870">
        <v>-77.385189999999994</v>
      </c>
      <c r="V2870" s="1" t="s">
        <v>222</v>
      </c>
      <c r="W2870" s="1" t="s">
        <v>22</v>
      </c>
      <c r="X2870" s="1" t="s">
        <v>22</v>
      </c>
      <c r="Y2870" s="1" t="s">
        <v>23</v>
      </c>
    </row>
    <row r="2871" spans="1:25" x14ac:dyDescent="0.25">
      <c r="A2871" s="1" t="s">
        <v>222</v>
      </c>
      <c r="B2871" s="2">
        <v>43048</v>
      </c>
      <c r="C2871">
        <v>42</v>
      </c>
      <c r="D2871">
        <v>49.8</v>
      </c>
      <c r="E2871">
        <v>45.2</v>
      </c>
      <c r="F2871">
        <v>43.5</v>
      </c>
      <c r="G2871">
        <v>93.77</v>
      </c>
      <c r="I2871">
        <v>7.9</v>
      </c>
      <c r="K2871">
        <v>251.1</v>
      </c>
      <c r="L2871">
        <v>37.9</v>
      </c>
      <c r="M2871">
        <v>0</v>
      </c>
      <c r="N2871">
        <v>25</v>
      </c>
      <c r="O2871" s="1" t="s">
        <v>22</v>
      </c>
      <c r="P2871">
        <v>5.5</v>
      </c>
      <c r="Q2871">
        <v>93.8</v>
      </c>
      <c r="R2871">
        <v>1020.8</v>
      </c>
      <c r="S2871" s="1" t="s">
        <v>92</v>
      </c>
      <c r="T2871">
        <v>38.969720000000002</v>
      </c>
      <c r="U2871">
        <v>-77.385189999999994</v>
      </c>
      <c r="V2871" s="1" t="s">
        <v>222</v>
      </c>
      <c r="W2871" s="1" t="s">
        <v>22</v>
      </c>
      <c r="X2871" s="1" t="s">
        <v>22</v>
      </c>
      <c r="Y2871" s="1" t="s">
        <v>23</v>
      </c>
    </row>
    <row r="2872" spans="1:25" x14ac:dyDescent="0.25">
      <c r="A2872" s="1" t="s">
        <v>222</v>
      </c>
      <c r="B2872" s="2">
        <v>43049</v>
      </c>
      <c r="C2872">
        <v>29.8</v>
      </c>
      <c r="D2872">
        <v>45.1</v>
      </c>
      <c r="E2872">
        <v>39.1</v>
      </c>
      <c r="F2872">
        <v>24.5</v>
      </c>
      <c r="G2872">
        <v>57.67</v>
      </c>
      <c r="I2872">
        <v>20.8</v>
      </c>
      <c r="J2872">
        <v>32.200000000000003</v>
      </c>
      <c r="K2872">
        <v>318.45999999999998</v>
      </c>
      <c r="L2872">
        <v>21.2</v>
      </c>
      <c r="M2872">
        <v>0</v>
      </c>
      <c r="N2872">
        <v>0</v>
      </c>
      <c r="O2872" s="1" t="s">
        <v>22</v>
      </c>
      <c r="P2872">
        <v>9.1999999999999993</v>
      </c>
      <c r="Q2872">
        <v>34.299999999999997</v>
      </c>
      <c r="R2872">
        <v>1026</v>
      </c>
      <c r="S2872" s="1" t="s">
        <v>77</v>
      </c>
      <c r="T2872">
        <v>38.969720000000002</v>
      </c>
      <c r="U2872">
        <v>-77.385189999999994</v>
      </c>
      <c r="V2872" s="1" t="s">
        <v>222</v>
      </c>
      <c r="W2872" s="1" t="s">
        <v>22</v>
      </c>
      <c r="X2872" s="1" t="s">
        <v>22</v>
      </c>
      <c r="Y2872" s="1" t="s">
        <v>26</v>
      </c>
    </row>
    <row r="2873" spans="1:25" x14ac:dyDescent="0.25">
      <c r="A2873" s="1" t="s">
        <v>222</v>
      </c>
      <c r="B2873" s="2">
        <v>43050</v>
      </c>
      <c r="C2873">
        <v>21</v>
      </c>
      <c r="D2873">
        <v>37.1</v>
      </c>
      <c r="E2873">
        <v>29.1</v>
      </c>
      <c r="F2873">
        <v>13.9</v>
      </c>
      <c r="G2873">
        <v>54.44</v>
      </c>
      <c r="I2873">
        <v>10.4</v>
      </c>
      <c r="K2873">
        <v>150.26</v>
      </c>
      <c r="L2873">
        <v>13.8</v>
      </c>
      <c r="M2873">
        <v>0</v>
      </c>
      <c r="N2873">
        <v>0</v>
      </c>
      <c r="O2873" s="1" t="s">
        <v>22</v>
      </c>
      <c r="P2873">
        <v>10</v>
      </c>
      <c r="Q2873">
        <v>47.7</v>
      </c>
      <c r="R2873">
        <v>1035.4000000000001</v>
      </c>
      <c r="S2873" s="1" t="s">
        <v>22</v>
      </c>
      <c r="T2873">
        <v>38.969720000000002</v>
      </c>
      <c r="U2873">
        <v>-77.385189999999994</v>
      </c>
      <c r="V2873" s="1" t="s">
        <v>222</v>
      </c>
      <c r="W2873" s="1" t="s">
        <v>22</v>
      </c>
      <c r="X2873" s="1" t="s">
        <v>22</v>
      </c>
      <c r="Y2873" s="1" t="s">
        <v>26</v>
      </c>
    </row>
    <row r="2874" spans="1:25" x14ac:dyDescent="0.25">
      <c r="A2874" s="1" t="s">
        <v>222</v>
      </c>
      <c r="B2874" s="2">
        <v>43051</v>
      </c>
      <c r="C2874">
        <v>25.5</v>
      </c>
      <c r="D2874">
        <v>46.2</v>
      </c>
      <c r="E2874">
        <v>36.1</v>
      </c>
      <c r="F2874">
        <v>25.8</v>
      </c>
      <c r="G2874">
        <v>68.319999999999993</v>
      </c>
      <c r="I2874">
        <v>8.8000000000000007</v>
      </c>
      <c r="K2874">
        <v>156.52000000000001</v>
      </c>
      <c r="L2874">
        <v>20.9</v>
      </c>
      <c r="M2874">
        <v>0</v>
      </c>
      <c r="N2874">
        <v>4.17</v>
      </c>
      <c r="O2874" s="1" t="s">
        <v>22</v>
      </c>
      <c r="P2874">
        <v>10</v>
      </c>
      <c r="Q2874">
        <v>82.1</v>
      </c>
      <c r="R2874">
        <v>1030.7</v>
      </c>
      <c r="S2874" s="1" t="s">
        <v>119</v>
      </c>
      <c r="T2874">
        <v>38.969720000000002</v>
      </c>
      <c r="U2874">
        <v>-77.385189999999994</v>
      </c>
      <c r="V2874" s="1" t="s">
        <v>222</v>
      </c>
      <c r="W2874" s="1" t="s">
        <v>22</v>
      </c>
      <c r="X2874" s="1" t="s">
        <v>22</v>
      </c>
      <c r="Y2874" s="1" t="s">
        <v>23</v>
      </c>
    </row>
    <row r="2875" spans="1:25" x14ac:dyDescent="0.25">
      <c r="A2875" s="1" t="s">
        <v>222</v>
      </c>
      <c r="B2875" s="2">
        <v>43052</v>
      </c>
      <c r="C2875">
        <v>37.700000000000003</v>
      </c>
      <c r="D2875">
        <v>50</v>
      </c>
      <c r="E2875">
        <v>42.3</v>
      </c>
      <c r="F2875">
        <v>38.200000000000003</v>
      </c>
      <c r="G2875">
        <v>86.42</v>
      </c>
      <c r="I2875">
        <v>11.1</v>
      </c>
      <c r="K2875">
        <v>296.63</v>
      </c>
      <c r="L2875">
        <v>34.200000000000003</v>
      </c>
      <c r="M2875">
        <v>0.2</v>
      </c>
      <c r="N2875">
        <v>20.83</v>
      </c>
      <c r="O2875" s="1" t="s">
        <v>22</v>
      </c>
      <c r="P2875">
        <v>8.3000000000000007</v>
      </c>
      <c r="Q2875">
        <v>81.3</v>
      </c>
      <c r="R2875">
        <v>1027.2</v>
      </c>
      <c r="S2875" s="1" t="s">
        <v>68</v>
      </c>
      <c r="T2875">
        <v>38.969720000000002</v>
      </c>
      <c r="U2875">
        <v>-77.385189999999994</v>
      </c>
      <c r="V2875" s="1" t="s">
        <v>222</v>
      </c>
      <c r="W2875" s="1" t="s">
        <v>22</v>
      </c>
      <c r="X2875" s="1" t="s">
        <v>22</v>
      </c>
      <c r="Y2875" s="1" t="s">
        <v>24</v>
      </c>
    </row>
    <row r="2876" spans="1:25" x14ac:dyDescent="0.25">
      <c r="A2876" s="1" t="s">
        <v>222</v>
      </c>
      <c r="B2876" s="2">
        <v>43053</v>
      </c>
      <c r="C2876">
        <v>35.200000000000003</v>
      </c>
      <c r="D2876">
        <v>49</v>
      </c>
      <c r="E2876">
        <v>43.7</v>
      </c>
      <c r="F2876">
        <v>33.6</v>
      </c>
      <c r="G2876">
        <v>68.81</v>
      </c>
      <c r="I2876">
        <v>11.9</v>
      </c>
      <c r="K2876">
        <v>262.79000000000002</v>
      </c>
      <c r="L2876">
        <v>35.5</v>
      </c>
      <c r="M2876">
        <v>0</v>
      </c>
      <c r="N2876">
        <v>0</v>
      </c>
      <c r="O2876" s="1" t="s">
        <v>22</v>
      </c>
      <c r="P2876">
        <v>9.9</v>
      </c>
      <c r="Q2876">
        <v>91.8</v>
      </c>
      <c r="R2876">
        <v>1027.4000000000001</v>
      </c>
      <c r="S2876" s="1" t="s">
        <v>61</v>
      </c>
      <c r="T2876">
        <v>38.969720000000002</v>
      </c>
      <c r="U2876">
        <v>-77.385189999999994</v>
      </c>
      <c r="V2876" s="1" t="s">
        <v>222</v>
      </c>
      <c r="W2876" s="1" t="s">
        <v>22</v>
      </c>
      <c r="X2876" s="1" t="s">
        <v>22</v>
      </c>
      <c r="Y2876" s="1" t="s">
        <v>23</v>
      </c>
    </row>
    <row r="2877" spans="1:25" x14ac:dyDescent="0.25">
      <c r="A2877" s="1" t="s">
        <v>222</v>
      </c>
      <c r="B2877" s="2">
        <v>43054</v>
      </c>
      <c r="C2877">
        <v>27.3</v>
      </c>
      <c r="D2877">
        <v>53</v>
      </c>
      <c r="E2877">
        <v>42</v>
      </c>
      <c r="F2877">
        <v>34.299999999999997</v>
      </c>
      <c r="G2877">
        <v>75.92</v>
      </c>
      <c r="I2877">
        <v>9.9</v>
      </c>
      <c r="K2877">
        <v>207.9</v>
      </c>
      <c r="L2877">
        <v>27.5</v>
      </c>
      <c r="M2877">
        <v>0</v>
      </c>
      <c r="N2877">
        <v>0</v>
      </c>
      <c r="O2877" s="1" t="s">
        <v>22</v>
      </c>
      <c r="P2877">
        <v>10</v>
      </c>
      <c r="Q2877">
        <v>57.6</v>
      </c>
      <c r="R2877">
        <v>1022.6</v>
      </c>
      <c r="S2877" s="1" t="s">
        <v>22</v>
      </c>
      <c r="T2877">
        <v>38.969720000000002</v>
      </c>
      <c r="U2877">
        <v>-77.385189999999994</v>
      </c>
      <c r="V2877" s="1" t="s">
        <v>222</v>
      </c>
      <c r="W2877" s="1" t="s">
        <v>22</v>
      </c>
      <c r="X2877" s="1" t="s">
        <v>22</v>
      </c>
      <c r="Y2877" s="1" t="s">
        <v>26</v>
      </c>
    </row>
    <row r="2878" spans="1:25" x14ac:dyDescent="0.25">
      <c r="A2878" s="1" t="s">
        <v>222</v>
      </c>
      <c r="B2878" s="2">
        <v>43055</v>
      </c>
      <c r="C2878">
        <v>40.299999999999997</v>
      </c>
      <c r="D2878">
        <v>61</v>
      </c>
      <c r="E2878">
        <v>48.8</v>
      </c>
      <c r="F2878">
        <v>35.9</v>
      </c>
      <c r="G2878">
        <v>63.52</v>
      </c>
      <c r="I2878">
        <v>22</v>
      </c>
      <c r="J2878">
        <v>32.200000000000003</v>
      </c>
      <c r="K2878">
        <v>250.08</v>
      </c>
      <c r="L2878">
        <v>37.200000000000003</v>
      </c>
      <c r="M2878">
        <v>0</v>
      </c>
      <c r="N2878">
        <v>0</v>
      </c>
      <c r="O2878" s="1" t="s">
        <v>22</v>
      </c>
      <c r="P2878">
        <v>10</v>
      </c>
      <c r="Q2878">
        <v>66.8</v>
      </c>
      <c r="R2878">
        <v>1015.2</v>
      </c>
      <c r="S2878" s="1" t="s">
        <v>22</v>
      </c>
      <c r="T2878">
        <v>38.969720000000002</v>
      </c>
      <c r="U2878">
        <v>-77.385189999999994</v>
      </c>
      <c r="V2878" s="1" t="s">
        <v>222</v>
      </c>
      <c r="W2878" s="1" t="s">
        <v>22</v>
      </c>
      <c r="X2878" s="1" t="s">
        <v>22</v>
      </c>
      <c r="Y2878" s="1" t="s">
        <v>26</v>
      </c>
    </row>
    <row r="2879" spans="1:25" x14ac:dyDescent="0.25">
      <c r="A2879" s="1" t="s">
        <v>222</v>
      </c>
      <c r="B2879" s="2">
        <v>43056</v>
      </c>
      <c r="C2879">
        <v>32.4</v>
      </c>
      <c r="D2879">
        <v>51.4</v>
      </c>
      <c r="E2879">
        <v>42.6</v>
      </c>
      <c r="F2879">
        <v>29.6</v>
      </c>
      <c r="G2879">
        <v>61.56</v>
      </c>
      <c r="I2879">
        <v>15.5</v>
      </c>
      <c r="K2879">
        <v>279.5</v>
      </c>
      <c r="L2879">
        <v>31.6</v>
      </c>
      <c r="M2879">
        <v>0</v>
      </c>
      <c r="N2879">
        <v>0</v>
      </c>
      <c r="O2879" s="1" t="s">
        <v>22</v>
      </c>
      <c r="P2879">
        <v>10</v>
      </c>
      <c r="Q2879">
        <v>41.3</v>
      </c>
      <c r="R2879">
        <v>1021.5</v>
      </c>
      <c r="S2879" s="1" t="s">
        <v>76</v>
      </c>
      <c r="T2879">
        <v>38.969720000000002</v>
      </c>
      <c r="U2879">
        <v>-77.385189999999994</v>
      </c>
      <c r="V2879" s="1" t="s">
        <v>222</v>
      </c>
      <c r="W2879" s="1" t="s">
        <v>22</v>
      </c>
      <c r="X2879" s="1" t="s">
        <v>22</v>
      </c>
      <c r="Y2879" s="1" t="s">
        <v>26</v>
      </c>
    </row>
    <row r="2880" spans="1:25" x14ac:dyDescent="0.25">
      <c r="A2880" s="1" t="s">
        <v>222</v>
      </c>
      <c r="B2880" s="2">
        <v>43057</v>
      </c>
      <c r="C2880">
        <v>32.5</v>
      </c>
      <c r="D2880">
        <v>61.2</v>
      </c>
      <c r="E2880">
        <v>48.4</v>
      </c>
      <c r="F2880">
        <v>37</v>
      </c>
      <c r="G2880">
        <v>65.92</v>
      </c>
      <c r="I2880">
        <v>21.2</v>
      </c>
      <c r="J2880">
        <v>42.5</v>
      </c>
      <c r="K2880">
        <v>180.71</v>
      </c>
      <c r="L2880">
        <v>28</v>
      </c>
      <c r="M2880">
        <v>0</v>
      </c>
      <c r="N2880">
        <v>0</v>
      </c>
      <c r="O2880" s="1" t="s">
        <v>22</v>
      </c>
      <c r="P2880">
        <v>10</v>
      </c>
      <c r="Q2880">
        <v>78.400000000000006</v>
      </c>
      <c r="R2880">
        <v>1007.8</v>
      </c>
      <c r="S2880" s="1" t="s">
        <v>67</v>
      </c>
      <c r="T2880">
        <v>38.969720000000002</v>
      </c>
      <c r="U2880">
        <v>-77.385189999999994</v>
      </c>
      <c r="V2880" s="1" t="s">
        <v>222</v>
      </c>
      <c r="W2880" s="1" t="s">
        <v>22</v>
      </c>
      <c r="X2880" s="1" t="s">
        <v>22</v>
      </c>
      <c r="Y2880" s="1" t="s">
        <v>23</v>
      </c>
    </row>
    <row r="2881" spans="1:25" x14ac:dyDescent="0.25">
      <c r="A2881" s="1" t="s">
        <v>222</v>
      </c>
      <c r="B2881" s="2">
        <v>43058</v>
      </c>
      <c r="C2881">
        <v>41.3</v>
      </c>
      <c r="D2881">
        <v>59.1</v>
      </c>
      <c r="E2881">
        <v>48.4</v>
      </c>
      <c r="F2881">
        <v>35.6</v>
      </c>
      <c r="G2881">
        <v>62.01</v>
      </c>
      <c r="I2881">
        <v>31.5</v>
      </c>
      <c r="J2881">
        <v>49.4</v>
      </c>
      <c r="K2881">
        <v>277.33</v>
      </c>
      <c r="L2881">
        <v>34.1</v>
      </c>
      <c r="M2881">
        <v>0.1</v>
      </c>
      <c r="N2881">
        <v>20.83</v>
      </c>
      <c r="O2881" s="1" t="s">
        <v>22</v>
      </c>
      <c r="P2881">
        <v>9.9</v>
      </c>
      <c r="Q2881">
        <v>87.2</v>
      </c>
      <c r="R2881">
        <v>1005.1</v>
      </c>
      <c r="S2881" s="1" t="s">
        <v>93</v>
      </c>
      <c r="T2881">
        <v>38.969720000000002</v>
      </c>
      <c r="U2881">
        <v>-77.385189999999994</v>
      </c>
      <c r="V2881" s="1" t="s">
        <v>222</v>
      </c>
      <c r="W2881" s="1" t="s">
        <v>22</v>
      </c>
      <c r="X2881" s="1" t="s">
        <v>22</v>
      </c>
      <c r="Y2881" s="1" t="s">
        <v>24</v>
      </c>
    </row>
    <row r="2882" spans="1:25" x14ac:dyDescent="0.25">
      <c r="A2882" s="1" t="s">
        <v>222</v>
      </c>
      <c r="B2882" s="2">
        <v>43059</v>
      </c>
      <c r="C2882">
        <v>35.799999999999997</v>
      </c>
      <c r="D2882">
        <v>51.1</v>
      </c>
      <c r="E2882">
        <v>41.8</v>
      </c>
      <c r="F2882">
        <v>23.1</v>
      </c>
      <c r="G2882">
        <v>48.07</v>
      </c>
      <c r="I2882">
        <v>21.1</v>
      </c>
      <c r="J2882">
        <v>33.299999999999997</v>
      </c>
      <c r="K2882">
        <v>253.21</v>
      </c>
      <c r="L2882">
        <v>24.9</v>
      </c>
      <c r="M2882">
        <v>0</v>
      </c>
      <c r="N2882">
        <v>0</v>
      </c>
      <c r="O2882" s="1" t="s">
        <v>22</v>
      </c>
      <c r="P2882">
        <v>10</v>
      </c>
      <c r="Q2882">
        <v>29.4</v>
      </c>
      <c r="R2882">
        <v>1020.9</v>
      </c>
      <c r="S2882" s="1" t="s">
        <v>22</v>
      </c>
      <c r="T2882">
        <v>38.969720000000002</v>
      </c>
      <c r="U2882">
        <v>-77.385189999999994</v>
      </c>
      <c r="V2882" s="1" t="s">
        <v>222</v>
      </c>
      <c r="W2882" s="1" t="s">
        <v>22</v>
      </c>
      <c r="X2882" s="1" t="s">
        <v>22</v>
      </c>
      <c r="Y2882" s="1" t="s">
        <v>26</v>
      </c>
    </row>
    <row r="2883" spans="1:25" x14ac:dyDescent="0.25">
      <c r="A2883" s="1" t="s">
        <v>222</v>
      </c>
      <c r="B2883" s="2">
        <v>43060</v>
      </c>
      <c r="C2883">
        <v>34</v>
      </c>
      <c r="D2883">
        <v>60.2</v>
      </c>
      <c r="E2883">
        <v>47.4</v>
      </c>
      <c r="F2883">
        <v>33.4</v>
      </c>
      <c r="G2883">
        <v>59.42</v>
      </c>
      <c r="I2883">
        <v>15.7</v>
      </c>
      <c r="K2883">
        <v>190.38</v>
      </c>
      <c r="L2883">
        <v>28.7</v>
      </c>
      <c r="M2883">
        <v>0</v>
      </c>
      <c r="N2883">
        <v>0</v>
      </c>
      <c r="O2883" s="1" t="s">
        <v>22</v>
      </c>
      <c r="P2883">
        <v>10</v>
      </c>
      <c r="Q2883">
        <v>62.3</v>
      </c>
      <c r="R2883">
        <v>1018.8</v>
      </c>
      <c r="S2883" s="1" t="s">
        <v>22</v>
      </c>
      <c r="T2883">
        <v>38.969720000000002</v>
      </c>
      <c r="U2883">
        <v>-77.385189999999994</v>
      </c>
      <c r="V2883" s="1" t="s">
        <v>222</v>
      </c>
      <c r="W2883" s="1" t="s">
        <v>22</v>
      </c>
      <c r="X2883" s="1" t="s">
        <v>22</v>
      </c>
      <c r="Y2883" s="1" t="s">
        <v>26</v>
      </c>
    </row>
    <row r="2884" spans="1:25" x14ac:dyDescent="0.25">
      <c r="A2884" s="1" t="s">
        <v>222</v>
      </c>
      <c r="B2884" s="2">
        <v>43061</v>
      </c>
      <c r="C2884">
        <v>35.799999999999997</v>
      </c>
      <c r="D2884">
        <v>54.9</v>
      </c>
      <c r="E2884">
        <v>47.4</v>
      </c>
      <c r="F2884">
        <v>34.299999999999997</v>
      </c>
      <c r="G2884">
        <v>61.71</v>
      </c>
      <c r="I2884">
        <v>21.8</v>
      </c>
      <c r="J2884">
        <v>36.700000000000003</v>
      </c>
      <c r="K2884">
        <v>292.12</v>
      </c>
      <c r="L2884">
        <v>28.9</v>
      </c>
      <c r="M2884">
        <v>0</v>
      </c>
      <c r="N2884">
        <v>0</v>
      </c>
      <c r="O2884" s="1" t="s">
        <v>22</v>
      </c>
      <c r="P2884">
        <v>10</v>
      </c>
      <c r="Q2884">
        <v>63.7</v>
      </c>
      <c r="R2884">
        <v>1017.3</v>
      </c>
      <c r="S2884" s="1" t="s">
        <v>22</v>
      </c>
      <c r="T2884">
        <v>38.969720000000002</v>
      </c>
      <c r="U2884">
        <v>-77.385189999999994</v>
      </c>
      <c r="V2884" s="1" t="s">
        <v>222</v>
      </c>
      <c r="W2884" s="1" t="s">
        <v>22</v>
      </c>
      <c r="X2884" s="1" t="s">
        <v>22</v>
      </c>
      <c r="Y2884" s="1" t="s">
        <v>26</v>
      </c>
    </row>
    <row r="2885" spans="1:25" x14ac:dyDescent="0.25">
      <c r="A2885" s="1" t="s">
        <v>222</v>
      </c>
      <c r="B2885" s="2">
        <v>43062</v>
      </c>
      <c r="C2885">
        <v>26.6</v>
      </c>
      <c r="D2885">
        <v>44</v>
      </c>
      <c r="E2885">
        <v>34</v>
      </c>
      <c r="F2885">
        <v>23.2</v>
      </c>
      <c r="G2885">
        <v>66.23</v>
      </c>
      <c r="I2885">
        <v>9.1</v>
      </c>
      <c r="K2885">
        <v>277.95</v>
      </c>
      <c r="L2885">
        <v>21.3</v>
      </c>
      <c r="M2885">
        <v>0</v>
      </c>
      <c r="N2885">
        <v>0</v>
      </c>
      <c r="O2885" s="1" t="s">
        <v>22</v>
      </c>
      <c r="P2885">
        <v>10</v>
      </c>
      <c r="Q2885">
        <v>13.9</v>
      </c>
      <c r="R2885">
        <v>1020.5</v>
      </c>
      <c r="S2885" s="1" t="s">
        <v>22</v>
      </c>
      <c r="T2885">
        <v>38.969720000000002</v>
      </c>
      <c r="U2885">
        <v>-77.385189999999994</v>
      </c>
      <c r="V2885" s="1" t="s">
        <v>222</v>
      </c>
      <c r="W2885" s="1" t="s">
        <v>22</v>
      </c>
      <c r="X2885" s="1" t="s">
        <v>22</v>
      </c>
      <c r="Y2885" s="1" t="s">
        <v>28</v>
      </c>
    </row>
    <row r="2886" spans="1:25" x14ac:dyDescent="0.25">
      <c r="A2886" s="1" t="s">
        <v>222</v>
      </c>
      <c r="B2886" s="2">
        <v>43063</v>
      </c>
      <c r="C2886">
        <v>25.2</v>
      </c>
      <c r="D2886">
        <v>55.2</v>
      </c>
      <c r="E2886">
        <v>38.6</v>
      </c>
      <c r="F2886">
        <v>27.4</v>
      </c>
      <c r="G2886">
        <v>67.900000000000006</v>
      </c>
      <c r="I2886">
        <v>9.1</v>
      </c>
      <c r="K2886">
        <v>174.44</v>
      </c>
      <c r="L2886">
        <v>37.4</v>
      </c>
      <c r="M2886">
        <v>0</v>
      </c>
      <c r="N2886">
        <v>0</v>
      </c>
      <c r="O2886" s="1" t="s">
        <v>22</v>
      </c>
      <c r="P2886">
        <v>10</v>
      </c>
      <c r="Q2886">
        <v>0</v>
      </c>
      <c r="R2886">
        <v>1016.9</v>
      </c>
      <c r="S2886" s="1" t="s">
        <v>22</v>
      </c>
      <c r="T2886">
        <v>38.969720000000002</v>
      </c>
      <c r="U2886">
        <v>-77.385189999999994</v>
      </c>
      <c r="V2886" s="1" t="s">
        <v>222</v>
      </c>
      <c r="W2886" s="1" t="s">
        <v>22</v>
      </c>
      <c r="X2886" s="1" t="s">
        <v>22</v>
      </c>
      <c r="Y2886" s="1" t="s">
        <v>28</v>
      </c>
    </row>
    <row r="2887" spans="1:25" x14ac:dyDescent="0.25">
      <c r="A2887" s="1" t="s">
        <v>222</v>
      </c>
      <c r="B2887" s="2">
        <v>43064</v>
      </c>
      <c r="C2887">
        <v>29.4</v>
      </c>
      <c r="D2887">
        <v>60.4</v>
      </c>
      <c r="E2887">
        <v>44.9</v>
      </c>
      <c r="F2887">
        <v>33</v>
      </c>
      <c r="G2887">
        <v>65.88</v>
      </c>
      <c r="I2887">
        <v>9.1999999999999993</v>
      </c>
      <c r="K2887">
        <v>216.48</v>
      </c>
      <c r="L2887">
        <v>23.9</v>
      </c>
      <c r="M2887">
        <v>0</v>
      </c>
      <c r="N2887">
        <v>0</v>
      </c>
      <c r="O2887" s="1" t="s">
        <v>22</v>
      </c>
      <c r="P2887">
        <v>10</v>
      </c>
      <c r="Q2887">
        <v>48.3</v>
      </c>
      <c r="R2887">
        <v>1009.7</v>
      </c>
      <c r="S2887" s="1" t="s">
        <v>22</v>
      </c>
      <c r="T2887">
        <v>38.969720000000002</v>
      </c>
      <c r="U2887">
        <v>-77.385189999999994</v>
      </c>
      <c r="V2887" s="1" t="s">
        <v>222</v>
      </c>
      <c r="W2887" s="1" t="s">
        <v>22</v>
      </c>
      <c r="X2887" s="1" t="s">
        <v>22</v>
      </c>
      <c r="Y2887" s="1" t="s">
        <v>26</v>
      </c>
    </row>
    <row r="2888" spans="1:25" x14ac:dyDescent="0.25">
      <c r="A2888" s="1" t="s">
        <v>222</v>
      </c>
      <c r="B2888" s="2">
        <v>43065</v>
      </c>
      <c r="C2888">
        <v>34.799999999999997</v>
      </c>
      <c r="D2888">
        <v>53</v>
      </c>
      <c r="E2888">
        <v>45.9</v>
      </c>
      <c r="F2888">
        <v>30.2</v>
      </c>
      <c r="G2888">
        <v>54.99</v>
      </c>
      <c r="I2888">
        <v>20.3</v>
      </c>
      <c r="J2888">
        <v>32.200000000000003</v>
      </c>
      <c r="K2888">
        <v>292.87</v>
      </c>
      <c r="L2888">
        <v>34.299999999999997</v>
      </c>
      <c r="M2888">
        <v>0</v>
      </c>
      <c r="N2888">
        <v>0</v>
      </c>
      <c r="O2888" s="1" t="s">
        <v>22</v>
      </c>
      <c r="P2888">
        <v>10</v>
      </c>
      <c r="Q2888">
        <v>44.4</v>
      </c>
      <c r="R2888">
        <v>1016.9</v>
      </c>
      <c r="S2888" s="1" t="s">
        <v>22</v>
      </c>
      <c r="T2888">
        <v>38.969720000000002</v>
      </c>
      <c r="U2888">
        <v>-77.385189999999994</v>
      </c>
      <c r="V2888" s="1" t="s">
        <v>222</v>
      </c>
      <c r="W2888" s="1" t="s">
        <v>22</v>
      </c>
      <c r="X2888" s="1" t="s">
        <v>22</v>
      </c>
      <c r="Y2888" s="1" t="s">
        <v>26</v>
      </c>
    </row>
    <row r="2889" spans="1:25" x14ac:dyDescent="0.25">
      <c r="A2889" s="1" t="s">
        <v>222</v>
      </c>
      <c r="B2889" s="2">
        <v>43066</v>
      </c>
      <c r="C2889">
        <v>33.4</v>
      </c>
      <c r="D2889">
        <v>60.1</v>
      </c>
      <c r="E2889">
        <v>45</v>
      </c>
      <c r="F2889">
        <v>29.8</v>
      </c>
      <c r="G2889">
        <v>57.04</v>
      </c>
      <c r="I2889">
        <v>14.8</v>
      </c>
      <c r="K2889">
        <v>228.12</v>
      </c>
      <c r="L2889">
        <v>28.4</v>
      </c>
      <c r="M2889">
        <v>0</v>
      </c>
      <c r="N2889">
        <v>0</v>
      </c>
      <c r="O2889" s="1" t="s">
        <v>22</v>
      </c>
      <c r="P2889">
        <v>10</v>
      </c>
      <c r="Q2889">
        <v>44.2</v>
      </c>
      <c r="R2889">
        <v>1021</v>
      </c>
      <c r="S2889" s="1" t="s">
        <v>22</v>
      </c>
      <c r="T2889">
        <v>38.969720000000002</v>
      </c>
      <c r="U2889">
        <v>-77.385189999999994</v>
      </c>
      <c r="V2889" s="1" t="s">
        <v>222</v>
      </c>
      <c r="W2889" s="1" t="s">
        <v>22</v>
      </c>
      <c r="X2889" s="1" t="s">
        <v>22</v>
      </c>
      <c r="Y2889" s="1" t="s">
        <v>26</v>
      </c>
    </row>
    <row r="2890" spans="1:25" x14ac:dyDescent="0.25">
      <c r="A2890" s="1" t="s">
        <v>222</v>
      </c>
      <c r="B2890" s="2">
        <v>43067</v>
      </c>
      <c r="C2890">
        <v>30.6</v>
      </c>
      <c r="D2890">
        <v>62.8</v>
      </c>
      <c r="E2890">
        <v>46</v>
      </c>
      <c r="F2890">
        <v>31.2</v>
      </c>
      <c r="G2890">
        <v>62.17</v>
      </c>
      <c r="I2890">
        <v>13.4</v>
      </c>
      <c r="K2890">
        <v>145.85</v>
      </c>
      <c r="L2890">
        <v>29.3</v>
      </c>
      <c r="M2890">
        <v>0</v>
      </c>
      <c r="N2890">
        <v>0</v>
      </c>
      <c r="O2890" s="1" t="s">
        <v>22</v>
      </c>
      <c r="P2890">
        <v>10</v>
      </c>
      <c r="Q2890">
        <v>16</v>
      </c>
      <c r="R2890">
        <v>1026.2</v>
      </c>
      <c r="S2890" s="1" t="s">
        <v>22</v>
      </c>
      <c r="T2890">
        <v>38.969720000000002</v>
      </c>
      <c r="U2890">
        <v>-77.385189999999994</v>
      </c>
      <c r="V2890" s="1" t="s">
        <v>222</v>
      </c>
      <c r="W2890" s="1" t="s">
        <v>22</v>
      </c>
      <c r="X2890" s="1" t="s">
        <v>22</v>
      </c>
      <c r="Y2890" s="1" t="s">
        <v>28</v>
      </c>
    </row>
    <row r="2891" spans="1:25" x14ac:dyDescent="0.25">
      <c r="A2891" s="1" t="s">
        <v>222</v>
      </c>
      <c r="B2891" s="2">
        <v>43068</v>
      </c>
      <c r="C2891">
        <v>33.5</v>
      </c>
      <c r="D2891">
        <v>66.900000000000006</v>
      </c>
      <c r="E2891">
        <v>48.2</v>
      </c>
      <c r="F2891">
        <v>33.5</v>
      </c>
      <c r="G2891">
        <v>60.46</v>
      </c>
      <c r="I2891">
        <v>13.6</v>
      </c>
      <c r="K2891">
        <v>247.12</v>
      </c>
      <c r="L2891">
        <v>31.9</v>
      </c>
      <c r="M2891">
        <v>0</v>
      </c>
      <c r="N2891">
        <v>0</v>
      </c>
      <c r="O2891" s="1" t="s">
        <v>22</v>
      </c>
      <c r="P2891">
        <v>10</v>
      </c>
      <c r="Q2891">
        <v>14.6</v>
      </c>
      <c r="R2891">
        <v>1023</v>
      </c>
      <c r="S2891" s="1" t="s">
        <v>22</v>
      </c>
      <c r="T2891">
        <v>38.969720000000002</v>
      </c>
      <c r="U2891">
        <v>-77.385189999999994</v>
      </c>
      <c r="V2891" s="1" t="s">
        <v>222</v>
      </c>
      <c r="W2891" s="1" t="s">
        <v>22</v>
      </c>
      <c r="X2891" s="1" t="s">
        <v>22</v>
      </c>
      <c r="Y2891" s="1" t="s">
        <v>28</v>
      </c>
    </row>
    <row r="2892" spans="1:25" x14ac:dyDescent="0.25">
      <c r="A2892" s="1" t="s">
        <v>222</v>
      </c>
      <c r="B2892" s="2">
        <v>43069</v>
      </c>
      <c r="C2892">
        <v>34.6</v>
      </c>
      <c r="D2892">
        <v>56.9</v>
      </c>
      <c r="E2892">
        <v>45.4</v>
      </c>
      <c r="F2892">
        <v>36.6</v>
      </c>
      <c r="G2892">
        <v>72.319999999999993</v>
      </c>
      <c r="I2892">
        <v>9.3000000000000007</v>
      </c>
      <c r="K2892">
        <v>167.38</v>
      </c>
      <c r="L2892">
        <v>33.9</v>
      </c>
      <c r="M2892">
        <v>0</v>
      </c>
      <c r="N2892">
        <v>4.17</v>
      </c>
      <c r="O2892" s="1" t="s">
        <v>22</v>
      </c>
      <c r="P2892">
        <v>10</v>
      </c>
      <c r="Q2892">
        <v>78</v>
      </c>
      <c r="R2892">
        <v>1022.2</v>
      </c>
      <c r="S2892" s="1" t="s">
        <v>67</v>
      </c>
      <c r="T2892">
        <v>38.969720000000002</v>
      </c>
      <c r="U2892">
        <v>-77.385189999999994</v>
      </c>
      <c r="V2892" s="1" t="s">
        <v>222</v>
      </c>
      <c r="W2892" s="1" t="s">
        <v>22</v>
      </c>
      <c r="X2892" s="1" t="s">
        <v>22</v>
      </c>
      <c r="Y2892" s="1" t="s">
        <v>23</v>
      </c>
    </row>
    <row r="2893" spans="1:25" x14ac:dyDescent="0.25">
      <c r="A2893" s="1" t="s">
        <v>222</v>
      </c>
      <c r="B2893" s="2">
        <v>43070</v>
      </c>
      <c r="C2893">
        <v>31.1</v>
      </c>
      <c r="D2893">
        <v>53.8</v>
      </c>
      <c r="E2893">
        <v>44</v>
      </c>
      <c r="F2893">
        <v>35.299999999999997</v>
      </c>
      <c r="G2893">
        <v>74.34</v>
      </c>
      <c r="I2893">
        <v>13.1</v>
      </c>
      <c r="K2893">
        <v>288.32</v>
      </c>
      <c r="L2893">
        <v>36.4</v>
      </c>
      <c r="M2893">
        <v>0</v>
      </c>
      <c r="N2893">
        <v>0</v>
      </c>
      <c r="O2893" s="1" t="s">
        <v>22</v>
      </c>
      <c r="P2893">
        <v>9.6</v>
      </c>
      <c r="Q2893">
        <v>31.9</v>
      </c>
      <c r="R2893">
        <v>1022.8</v>
      </c>
      <c r="S2893" s="1" t="s">
        <v>110</v>
      </c>
      <c r="T2893">
        <v>38.969720000000002</v>
      </c>
      <c r="U2893">
        <v>-77.385189999999994</v>
      </c>
      <c r="V2893" s="1" t="s">
        <v>222</v>
      </c>
      <c r="W2893" s="1" t="s">
        <v>22</v>
      </c>
      <c r="X2893" s="1" t="s">
        <v>22</v>
      </c>
      <c r="Y2893" s="1" t="s">
        <v>26</v>
      </c>
    </row>
    <row r="2894" spans="1:25" x14ac:dyDescent="0.25">
      <c r="A2894" s="1" t="s">
        <v>222</v>
      </c>
      <c r="B2894" s="2">
        <v>43071</v>
      </c>
      <c r="C2894">
        <v>26.4</v>
      </c>
      <c r="D2894">
        <v>52</v>
      </c>
      <c r="E2894">
        <v>37.9</v>
      </c>
      <c r="F2894">
        <v>32.6</v>
      </c>
      <c r="G2894">
        <v>83.18</v>
      </c>
      <c r="I2894">
        <v>8</v>
      </c>
      <c r="K2894">
        <v>156.72</v>
      </c>
      <c r="L2894">
        <v>33.700000000000003</v>
      </c>
      <c r="M2894">
        <v>0</v>
      </c>
      <c r="N2894">
        <v>0</v>
      </c>
      <c r="O2894" s="1" t="s">
        <v>22</v>
      </c>
      <c r="P2894">
        <v>10</v>
      </c>
      <c r="Q2894">
        <v>45.4</v>
      </c>
      <c r="R2894">
        <v>1024.5</v>
      </c>
      <c r="S2894" s="1" t="s">
        <v>22</v>
      </c>
      <c r="T2894">
        <v>38.969720000000002</v>
      </c>
      <c r="U2894">
        <v>-77.385189999999994</v>
      </c>
      <c r="V2894" s="1" t="s">
        <v>222</v>
      </c>
      <c r="W2894" s="1" t="s">
        <v>22</v>
      </c>
      <c r="X2894" s="1" t="s">
        <v>22</v>
      </c>
      <c r="Y2894" s="1" t="s">
        <v>26</v>
      </c>
    </row>
    <row r="2895" spans="1:25" x14ac:dyDescent="0.25">
      <c r="A2895" s="1" t="s">
        <v>222</v>
      </c>
      <c r="B2895" s="2">
        <v>43072</v>
      </c>
      <c r="C2895">
        <v>32.299999999999997</v>
      </c>
      <c r="D2895">
        <v>55.8</v>
      </c>
      <c r="E2895">
        <v>42.1</v>
      </c>
      <c r="F2895">
        <v>35.9</v>
      </c>
      <c r="G2895">
        <v>81.64</v>
      </c>
      <c r="I2895">
        <v>11.1</v>
      </c>
      <c r="K2895">
        <v>261.48</v>
      </c>
      <c r="L2895">
        <v>33.1</v>
      </c>
      <c r="M2895">
        <v>0</v>
      </c>
      <c r="N2895">
        <v>8.33</v>
      </c>
      <c r="O2895" s="1" t="s">
        <v>22</v>
      </c>
      <c r="P2895">
        <v>8.3000000000000007</v>
      </c>
      <c r="Q2895">
        <v>40.5</v>
      </c>
      <c r="R2895">
        <v>1023.2</v>
      </c>
      <c r="S2895" s="1" t="s">
        <v>68</v>
      </c>
      <c r="T2895">
        <v>38.969720000000002</v>
      </c>
      <c r="U2895">
        <v>-77.385189999999994</v>
      </c>
      <c r="V2895" s="1" t="s">
        <v>222</v>
      </c>
      <c r="W2895" s="1" t="s">
        <v>22</v>
      </c>
      <c r="X2895" s="1" t="s">
        <v>22</v>
      </c>
      <c r="Y2895" s="1" t="s">
        <v>26</v>
      </c>
    </row>
    <row r="2896" spans="1:25" x14ac:dyDescent="0.25">
      <c r="A2896" s="1" t="s">
        <v>222</v>
      </c>
      <c r="B2896" s="2">
        <v>43073</v>
      </c>
      <c r="C2896">
        <v>27.3</v>
      </c>
      <c r="D2896">
        <v>54</v>
      </c>
      <c r="E2896">
        <v>40.5</v>
      </c>
      <c r="F2896">
        <v>33.1</v>
      </c>
      <c r="G2896">
        <v>78.069999999999993</v>
      </c>
      <c r="I2896">
        <v>11.7</v>
      </c>
      <c r="K2896">
        <v>161.79</v>
      </c>
      <c r="L2896">
        <v>42.2</v>
      </c>
      <c r="M2896">
        <v>0</v>
      </c>
      <c r="N2896">
        <v>0</v>
      </c>
      <c r="O2896" s="1" t="s">
        <v>22</v>
      </c>
      <c r="P2896">
        <v>9.3000000000000007</v>
      </c>
      <c r="Q2896">
        <v>71.900000000000006</v>
      </c>
      <c r="R2896">
        <v>1028.2</v>
      </c>
      <c r="S2896" s="1" t="s">
        <v>65</v>
      </c>
      <c r="T2896">
        <v>38.969720000000002</v>
      </c>
      <c r="U2896">
        <v>-77.385189999999994</v>
      </c>
      <c r="V2896" s="1" t="s">
        <v>222</v>
      </c>
      <c r="W2896" s="1" t="s">
        <v>22</v>
      </c>
      <c r="X2896" s="1" t="s">
        <v>22</v>
      </c>
      <c r="Y2896" s="1" t="s">
        <v>26</v>
      </c>
    </row>
    <row r="2897" spans="1:25" x14ac:dyDescent="0.25">
      <c r="A2897" s="1" t="s">
        <v>222</v>
      </c>
      <c r="B2897" s="2">
        <v>43074</v>
      </c>
      <c r="C2897">
        <v>44</v>
      </c>
      <c r="D2897">
        <v>60.7</v>
      </c>
      <c r="E2897">
        <v>51.7</v>
      </c>
      <c r="F2897">
        <v>48.7</v>
      </c>
      <c r="G2897">
        <v>90.11</v>
      </c>
      <c r="I2897">
        <v>12.4</v>
      </c>
      <c r="K2897">
        <v>187.17</v>
      </c>
      <c r="L2897">
        <v>40.9</v>
      </c>
      <c r="M2897">
        <v>0.1</v>
      </c>
      <c r="N2897">
        <v>29.17</v>
      </c>
      <c r="O2897" s="1" t="s">
        <v>22</v>
      </c>
      <c r="P2897">
        <v>8.9</v>
      </c>
      <c r="Q2897">
        <v>89.2</v>
      </c>
      <c r="R2897">
        <v>1019</v>
      </c>
      <c r="S2897" s="1" t="s">
        <v>62</v>
      </c>
      <c r="T2897">
        <v>38.969720000000002</v>
      </c>
      <c r="U2897">
        <v>-77.385189999999994</v>
      </c>
      <c r="V2897" s="1" t="s">
        <v>222</v>
      </c>
      <c r="W2897" s="1" t="s">
        <v>22</v>
      </c>
      <c r="X2897" s="1" t="s">
        <v>22</v>
      </c>
      <c r="Y2897" s="1" t="s">
        <v>24</v>
      </c>
    </row>
    <row r="2898" spans="1:25" x14ac:dyDescent="0.25">
      <c r="A2898" s="1" t="s">
        <v>222</v>
      </c>
      <c r="B2898" s="2">
        <v>43075</v>
      </c>
      <c r="C2898">
        <v>37.200000000000003</v>
      </c>
      <c r="D2898">
        <v>53.5</v>
      </c>
      <c r="E2898">
        <v>42.6</v>
      </c>
      <c r="F2898">
        <v>24.1</v>
      </c>
      <c r="G2898">
        <v>49.47</v>
      </c>
      <c r="I2898">
        <v>24.3</v>
      </c>
      <c r="J2898">
        <v>37.799999999999997</v>
      </c>
      <c r="K2898">
        <v>275.83</v>
      </c>
      <c r="L2898">
        <v>27.9</v>
      </c>
      <c r="M2898">
        <v>0</v>
      </c>
      <c r="N2898">
        <v>0</v>
      </c>
      <c r="O2898" s="1" t="s">
        <v>22</v>
      </c>
      <c r="P2898">
        <v>10</v>
      </c>
      <c r="Q2898">
        <v>85.5</v>
      </c>
      <c r="R2898">
        <v>1017.5</v>
      </c>
      <c r="S2898" s="1" t="s">
        <v>22</v>
      </c>
      <c r="T2898">
        <v>38.969720000000002</v>
      </c>
      <c r="U2898">
        <v>-77.385189999999994</v>
      </c>
      <c r="V2898" s="1" t="s">
        <v>222</v>
      </c>
      <c r="W2898" s="1" t="s">
        <v>22</v>
      </c>
      <c r="X2898" s="1" t="s">
        <v>22</v>
      </c>
      <c r="Y2898" s="1" t="s">
        <v>23</v>
      </c>
    </row>
    <row r="2899" spans="1:25" x14ac:dyDescent="0.25">
      <c r="A2899" s="1" t="s">
        <v>222</v>
      </c>
      <c r="B2899" s="2">
        <v>43076</v>
      </c>
      <c r="C2899">
        <v>31.7</v>
      </c>
      <c r="D2899">
        <v>47.6</v>
      </c>
      <c r="E2899">
        <v>39.799999999999997</v>
      </c>
      <c r="F2899">
        <v>23.7</v>
      </c>
      <c r="G2899">
        <v>54</v>
      </c>
      <c r="I2899">
        <v>11.5</v>
      </c>
      <c r="K2899">
        <v>270.64999999999998</v>
      </c>
      <c r="L2899">
        <v>28.3</v>
      </c>
      <c r="M2899">
        <v>0</v>
      </c>
      <c r="N2899">
        <v>0</v>
      </c>
      <c r="O2899" s="1" t="s">
        <v>22</v>
      </c>
      <c r="P2899">
        <v>10</v>
      </c>
      <c r="Q2899">
        <v>73.2</v>
      </c>
      <c r="R2899">
        <v>1018.5</v>
      </c>
      <c r="S2899" s="1" t="s">
        <v>22</v>
      </c>
      <c r="T2899">
        <v>38.969720000000002</v>
      </c>
      <c r="U2899">
        <v>-77.385189999999994</v>
      </c>
      <c r="V2899" s="1" t="s">
        <v>222</v>
      </c>
      <c r="W2899" s="1" t="s">
        <v>22</v>
      </c>
      <c r="X2899" s="1" t="s">
        <v>22</v>
      </c>
      <c r="Y2899" s="1" t="s">
        <v>26</v>
      </c>
    </row>
    <row r="2900" spans="1:25" x14ac:dyDescent="0.25">
      <c r="A2900" s="1" t="s">
        <v>222</v>
      </c>
      <c r="B2900" s="2">
        <v>43077</v>
      </c>
      <c r="C2900">
        <v>34.9</v>
      </c>
      <c r="D2900">
        <v>38.1</v>
      </c>
      <c r="E2900">
        <v>36.299999999999997</v>
      </c>
      <c r="F2900">
        <v>23.6</v>
      </c>
      <c r="G2900">
        <v>60.16</v>
      </c>
      <c r="I2900">
        <v>7.5</v>
      </c>
      <c r="K2900">
        <v>221.05</v>
      </c>
      <c r="L2900">
        <v>28.7</v>
      </c>
      <c r="M2900">
        <v>0</v>
      </c>
      <c r="N2900">
        <v>0</v>
      </c>
      <c r="O2900" s="1" t="s">
        <v>22</v>
      </c>
      <c r="P2900">
        <v>10</v>
      </c>
      <c r="Q2900">
        <v>91.7</v>
      </c>
      <c r="R2900">
        <v>1018.3</v>
      </c>
      <c r="S2900" s="1" t="s">
        <v>22</v>
      </c>
      <c r="T2900">
        <v>38.969720000000002</v>
      </c>
      <c r="U2900">
        <v>-77.385189999999994</v>
      </c>
      <c r="V2900" s="1" t="s">
        <v>222</v>
      </c>
      <c r="W2900" s="1" t="s">
        <v>22</v>
      </c>
      <c r="X2900" s="1" t="s">
        <v>22</v>
      </c>
      <c r="Y2900" s="1" t="s">
        <v>23</v>
      </c>
    </row>
    <row r="2901" spans="1:25" x14ac:dyDescent="0.25">
      <c r="A2901" s="1" t="s">
        <v>222</v>
      </c>
      <c r="B2901" s="2">
        <v>43078</v>
      </c>
      <c r="C2901">
        <v>26.1</v>
      </c>
      <c r="D2901">
        <v>35</v>
      </c>
      <c r="E2901">
        <v>31.7</v>
      </c>
      <c r="F2901">
        <v>29.8</v>
      </c>
      <c r="G2901">
        <v>92.51</v>
      </c>
      <c r="I2901">
        <v>9.5</v>
      </c>
      <c r="K2901">
        <v>153.26</v>
      </c>
      <c r="L2901">
        <v>22.2</v>
      </c>
      <c r="M2901">
        <v>0.2</v>
      </c>
      <c r="N2901">
        <v>50</v>
      </c>
      <c r="O2901" s="1" t="s">
        <v>225</v>
      </c>
      <c r="P2901">
        <v>4.7</v>
      </c>
      <c r="Q2901">
        <v>98.2</v>
      </c>
      <c r="R2901">
        <v>1012.2</v>
      </c>
      <c r="S2901" s="1" t="s">
        <v>178</v>
      </c>
      <c r="T2901">
        <v>38.969720000000002</v>
      </c>
      <c r="U2901">
        <v>-77.385189999999994</v>
      </c>
      <c r="V2901" s="1" t="s">
        <v>222</v>
      </c>
      <c r="W2901" s="1" t="s">
        <v>22</v>
      </c>
      <c r="X2901" s="1" t="s">
        <v>22</v>
      </c>
      <c r="Y2901" s="1" t="s">
        <v>24</v>
      </c>
    </row>
    <row r="2902" spans="1:25" x14ac:dyDescent="0.25">
      <c r="A2902" s="1" t="s">
        <v>222</v>
      </c>
      <c r="B2902" s="2">
        <v>43079</v>
      </c>
      <c r="C2902">
        <v>25.6</v>
      </c>
      <c r="D2902">
        <v>38.9</v>
      </c>
      <c r="E2902">
        <v>32.5</v>
      </c>
      <c r="F2902">
        <v>25.1</v>
      </c>
      <c r="G2902">
        <v>75.28</v>
      </c>
      <c r="I2902">
        <v>15</v>
      </c>
      <c r="K2902">
        <v>234.33</v>
      </c>
      <c r="L2902">
        <v>19.7</v>
      </c>
      <c r="M2902">
        <v>0</v>
      </c>
      <c r="N2902">
        <v>8.33</v>
      </c>
      <c r="O2902" s="1" t="s">
        <v>71</v>
      </c>
      <c r="P2902">
        <v>9.4</v>
      </c>
      <c r="Q2902">
        <v>84.4</v>
      </c>
      <c r="R2902">
        <v>1016.3</v>
      </c>
      <c r="S2902" s="1" t="s">
        <v>244</v>
      </c>
      <c r="T2902">
        <v>38.969720000000002</v>
      </c>
      <c r="U2902">
        <v>-77.385189999999994</v>
      </c>
      <c r="V2902" s="1" t="s">
        <v>222</v>
      </c>
      <c r="W2902" s="1" t="s">
        <v>22</v>
      </c>
      <c r="X2902" s="1" t="s">
        <v>22</v>
      </c>
      <c r="Y2902" s="1" t="s">
        <v>23</v>
      </c>
    </row>
    <row r="2903" spans="1:25" x14ac:dyDescent="0.25">
      <c r="A2903" s="1" t="s">
        <v>222</v>
      </c>
      <c r="B2903" s="2">
        <v>43080</v>
      </c>
      <c r="C2903">
        <v>31.2</v>
      </c>
      <c r="D2903">
        <v>47</v>
      </c>
      <c r="E2903">
        <v>38.4</v>
      </c>
      <c r="F2903">
        <v>27.4</v>
      </c>
      <c r="G2903">
        <v>66.239999999999995</v>
      </c>
      <c r="I2903">
        <v>12.3</v>
      </c>
      <c r="K2903">
        <v>187.45</v>
      </c>
      <c r="L2903">
        <v>28.5</v>
      </c>
      <c r="M2903">
        <v>0</v>
      </c>
      <c r="N2903">
        <v>0</v>
      </c>
      <c r="O2903" s="1" t="s">
        <v>22</v>
      </c>
      <c r="P2903">
        <v>10</v>
      </c>
      <c r="Q2903">
        <v>66.8</v>
      </c>
      <c r="R2903">
        <v>1016.3</v>
      </c>
      <c r="S2903" s="1" t="s">
        <v>22</v>
      </c>
      <c r="T2903">
        <v>38.969720000000002</v>
      </c>
      <c r="U2903">
        <v>-77.385189999999994</v>
      </c>
      <c r="V2903" s="1" t="s">
        <v>222</v>
      </c>
      <c r="W2903" s="1" t="s">
        <v>22</v>
      </c>
      <c r="X2903" s="1" t="s">
        <v>22</v>
      </c>
      <c r="Y2903" s="1" t="s">
        <v>26</v>
      </c>
    </row>
    <row r="2904" spans="1:25" x14ac:dyDescent="0.25">
      <c r="A2904" s="1" t="s">
        <v>222</v>
      </c>
      <c r="B2904" s="2">
        <v>43081</v>
      </c>
      <c r="C2904">
        <v>23.4</v>
      </c>
      <c r="D2904">
        <v>44.8</v>
      </c>
      <c r="E2904">
        <v>36.9</v>
      </c>
      <c r="F2904">
        <v>24.8</v>
      </c>
      <c r="G2904">
        <v>62.36</v>
      </c>
      <c r="I2904">
        <v>26</v>
      </c>
      <c r="J2904">
        <v>36.700000000000003</v>
      </c>
      <c r="K2904">
        <v>254.88</v>
      </c>
      <c r="L2904">
        <v>7.9</v>
      </c>
      <c r="M2904">
        <v>0</v>
      </c>
      <c r="N2904">
        <v>0</v>
      </c>
      <c r="O2904" s="1" t="s">
        <v>22</v>
      </c>
      <c r="P2904">
        <v>10</v>
      </c>
      <c r="Q2904">
        <v>81.3</v>
      </c>
      <c r="R2904">
        <v>1004.1</v>
      </c>
      <c r="S2904" s="1" t="s">
        <v>60</v>
      </c>
      <c r="T2904">
        <v>38.969720000000002</v>
      </c>
      <c r="U2904">
        <v>-77.385189999999994</v>
      </c>
      <c r="V2904" s="1" t="s">
        <v>222</v>
      </c>
      <c r="W2904" s="1" t="s">
        <v>22</v>
      </c>
      <c r="X2904" s="1" t="s">
        <v>22</v>
      </c>
      <c r="Y2904" s="1" t="s">
        <v>23</v>
      </c>
    </row>
    <row r="2905" spans="1:25" x14ac:dyDescent="0.25">
      <c r="A2905" s="1" t="s">
        <v>222</v>
      </c>
      <c r="B2905" s="2">
        <v>43082</v>
      </c>
      <c r="C2905">
        <v>20.2</v>
      </c>
      <c r="D2905">
        <v>33.9</v>
      </c>
      <c r="E2905">
        <v>27.3</v>
      </c>
      <c r="F2905">
        <v>5.7</v>
      </c>
      <c r="G2905">
        <v>39.49</v>
      </c>
      <c r="I2905">
        <v>30.8</v>
      </c>
      <c r="J2905">
        <v>42</v>
      </c>
      <c r="K2905">
        <v>252.75</v>
      </c>
      <c r="L2905">
        <v>4.8</v>
      </c>
      <c r="M2905">
        <v>0</v>
      </c>
      <c r="N2905">
        <v>0</v>
      </c>
      <c r="O2905" s="1" t="s">
        <v>22</v>
      </c>
      <c r="P2905">
        <v>10</v>
      </c>
      <c r="Q2905">
        <v>59.3</v>
      </c>
      <c r="R2905">
        <v>1008.2</v>
      </c>
      <c r="S2905" s="1" t="s">
        <v>60</v>
      </c>
      <c r="T2905">
        <v>38.969720000000002</v>
      </c>
      <c r="U2905">
        <v>-77.385189999999994</v>
      </c>
      <c r="V2905" s="1" t="s">
        <v>222</v>
      </c>
      <c r="W2905" s="1" t="s">
        <v>22</v>
      </c>
      <c r="X2905" s="1" t="s">
        <v>22</v>
      </c>
      <c r="Y2905" s="1" t="s">
        <v>26</v>
      </c>
    </row>
    <row r="2906" spans="1:25" x14ac:dyDescent="0.25">
      <c r="A2906" s="1" t="s">
        <v>222</v>
      </c>
      <c r="B2906" s="2">
        <v>43083</v>
      </c>
      <c r="C2906">
        <v>29</v>
      </c>
      <c r="D2906">
        <v>39.1</v>
      </c>
      <c r="E2906">
        <v>33.700000000000003</v>
      </c>
      <c r="F2906">
        <v>17.2</v>
      </c>
      <c r="G2906">
        <v>50.84</v>
      </c>
      <c r="I2906">
        <v>26.6</v>
      </c>
      <c r="J2906">
        <v>38.700000000000003</v>
      </c>
      <c r="K2906">
        <v>255.21</v>
      </c>
      <c r="L2906">
        <v>20.3</v>
      </c>
      <c r="M2906">
        <v>0</v>
      </c>
      <c r="N2906">
        <v>0</v>
      </c>
      <c r="O2906" s="1" t="s">
        <v>22</v>
      </c>
      <c r="P2906">
        <v>10</v>
      </c>
      <c r="Q2906">
        <v>79.099999999999994</v>
      </c>
      <c r="R2906">
        <v>1009.4</v>
      </c>
      <c r="S2906" s="1" t="s">
        <v>60</v>
      </c>
      <c r="T2906">
        <v>38.969720000000002</v>
      </c>
      <c r="U2906">
        <v>-77.385189999999994</v>
      </c>
      <c r="V2906" s="1" t="s">
        <v>222</v>
      </c>
      <c r="W2906" s="1" t="s">
        <v>22</v>
      </c>
      <c r="X2906" s="1" t="s">
        <v>22</v>
      </c>
      <c r="Y2906" s="1" t="s">
        <v>23</v>
      </c>
    </row>
    <row r="2907" spans="1:25" x14ac:dyDescent="0.25">
      <c r="A2907" s="1" t="s">
        <v>222</v>
      </c>
      <c r="B2907" s="2">
        <v>43084</v>
      </c>
      <c r="C2907">
        <v>21</v>
      </c>
      <c r="D2907">
        <v>29.1</v>
      </c>
      <c r="E2907">
        <v>25.8</v>
      </c>
      <c r="F2907">
        <v>18.3</v>
      </c>
      <c r="G2907">
        <v>74.72</v>
      </c>
      <c r="I2907">
        <v>8.6</v>
      </c>
      <c r="K2907">
        <v>169.35</v>
      </c>
      <c r="L2907">
        <v>13.6</v>
      </c>
      <c r="M2907">
        <v>0</v>
      </c>
      <c r="N2907">
        <v>12.5</v>
      </c>
      <c r="O2907" s="1" t="s">
        <v>73</v>
      </c>
      <c r="P2907">
        <v>8.3000000000000007</v>
      </c>
      <c r="Q2907">
        <v>80.900000000000006</v>
      </c>
      <c r="R2907">
        <v>1017.4</v>
      </c>
      <c r="S2907" s="1" t="s">
        <v>261</v>
      </c>
      <c r="T2907">
        <v>38.969720000000002</v>
      </c>
      <c r="U2907">
        <v>-77.385189999999994</v>
      </c>
      <c r="V2907" s="1" t="s">
        <v>222</v>
      </c>
      <c r="W2907" s="1" t="s">
        <v>22</v>
      </c>
      <c r="X2907" s="1" t="s">
        <v>22</v>
      </c>
      <c r="Y2907" s="1" t="s">
        <v>23</v>
      </c>
    </row>
    <row r="2908" spans="1:25" x14ac:dyDescent="0.25">
      <c r="A2908" s="1" t="s">
        <v>222</v>
      </c>
      <c r="B2908" s="2">
        <v>43085</v>
      </c>
      <c r="C2908">
        <v>23.9</v>
      </c>
      <c r="D2908">
        <v>45</v>
      </c>
      <c r="E2908">
        <v>33.299999999999997</v>
      </c>
      <c r="F2908">
        <v>22.6</v>
      </c>
      <c r="G2908">
        <v>67.11</v>
      </c>
      <c r="I2908">
        <v>17.5</v>
      </c>
      <c r="K2908">
        <v>197.25</v>
      </c>
      <c r="L2908">
        <v>16.399999999999999</v>
      </c>
      <c r="M2908">
        <v>0</v>
      </c>
      <c r="N2908">
        <v>0</v>
      </c>
      <c r="O2908" s="1" t="s">
        <v>22</v>
      </c>
      <c r="P2908">
        <v>9.9</v>
      </c>
      <c r="Q2908">
        <v>42.6</v>
      </c>
      <c r="R2908">
        <v>1019.9</v>
      </c>
      <c r="S2908" s="1" t="s">
        <v>22</v>
      </c>
      <c r="T2908">
        <v>38.969720000000002</v>
      </c>
      <c r="U2908">
        <v>-77.385189999999994</v>
      </c>
      <c r="V2908" s="1" t="s">
        <v>222</v>
      </c>
      <c r="W2908" s="1" t="s">
        <v>22</v>
      </c>
      <c r="X2908" s="1" t="s">
        <v>22</v>
      </c>
      <c r="Y2908" s="1" t="s">
        <v>26</v>
      </c>
    </row>
    <row r="2909" spans="1:25" x14ac:dyDescent="0.25">
      <c r="A2909" s="1" t="s">
        <v>222</v>
      </c>
      <c r="B2909" s="2">
        <v>43086</v>
      </c>
      <c r="C2909">
        <v>24.6</v>
      </c>
      <c r="D2909">
        <v>51</v>
      </c>
      <c r="E2909">
        <v>37.299999999999997</v>
      </c>
      <c r="F2909">
        <v>27.4</v>
      </c>
      <c r="G2909">
        <v>70.069999999999993</v>
      </c>
      <c r="I2909">
        <v>5.2</v>
      </c>
      <c r="K2909">
        <v>168.71</v>
      </c>
      <c r="L2909">
        <v>39.200000000000003</v>
      </c>
      <c r="M2909">
        <v>0</v>
      </c>
      <c r="N2909">
        <v>0</v>
      </c>
      <c r="O2909" s="1" t="s">
        <v>22</v>
      </c>
      <c r="P2909">
        <v>10</v>
      </c>
      <c r="Q2909">
        <v>69.599999999999994</v>
      </c>
      <c r="R2909">
        <v>1023.3</v>
      </c>
      <c r="S2909" s="1" t="s">
        <v>67</v>
      </c>
      <c r="T2909">
        <v>38.969720000000002</v>
      </c>
      <c r="U2909">
        <v>-77.385189999999994</v>
      </c>
      <c r="V2909" s="1" t="s">
        <v>222</v>
      </c>
      <c r="W2909" s="1" t="s">
        <v>22</v>
      </c>
      <c r="X2909" s="1" t="s">
        <v>22</v>
      </c>
      <c r="Y2909" s="1" t="s">
        <v>26</v>
      </c>
    </row>
    <row r="2910" spans="1:25" x14ac:dyDescent="0.25">
      <c r="A2910" s="1" t="s">
        <v>222</v>
      </c>
      <c r="B2910" s="2">
        <v>43087</v>
      </c>
      <c r="C2910">
        <v>29.9</v>
      </c>
      <c r="D2910">
        <v>55.2</v>
      </c>
      <c r="E2910">
        <v>44.3</v>
      </c>
      <c r="F2910">
        <v>36.299999999999997</v>
      </c>
      <c r="G2910">
        <v>75.2</v>
      </c>
      <c r="I2910">
        <v>11.4</v>
      </c>
      <c r="K2910">
        <v>150.53</v>
      </c>
      <c r="L2910">
        <v>45.8</v>
      </c>
      <c r="M2910">
        <v>0</v>
      </c>
      <c r="N2910">
        <v>0</v>
      </c>
      <c r="O2910" s="1" t="s">
        <v>22</v>
      </c>
      <c r="P2910">
        <v>9.6999999999999993</v>
      </c>
      <c r="Q2910">
        <v>85.6</v>
      </c>
      <c r="R2910">
        <v>1018.3</v>
      </c>
      <c r="S2910" s="1" t="s">
        <v>62</v>
      </c>
      <c r="T2910">
        <v>38.969720000000002</v>
      </c>
      <c r="U2910">
        <v>-77.385189999999994</v>
      </c>
      <c r="V2910" s="1" t="s">
        <v>222</v>
      </c>
      <c r="W2910" s="1" t="s">
        <v>22</v>
      </c>
      <c r="X2910" s="1" t="s">
        <v>22</v>
      </c>
      <c r="Y2910" s="1" t="s">
        <v>23</v>
      </c>
    </row>
    <row r="2911" spans="1:25" x14ac:dyDescent="0.25">
      <c r="A2911" s="1" t="s">
        <v>222</v>
      </c>
      <c r="B2911" s="2">
        <v>43088</v>
      </c>
      <c r="C2911">
        <v>35.4</v>
      </c>
      <c r="D2911">
        <v>59.2</v>
      </c>
      <c r="E2911">
        <v>47.7</v>
      </c>
      <c r="F2911">
        <v>37.5</v>
      </c>
      <c r="G2911">
        <v>70.849999999999994</v>
      </c>
      <c r="I2911">
        <v>10</v>
      </c>
      <c r="K2911">
        <v>234.04</v>
      </c>
      <c r="L2911">
        <v>32.299999999999997</v>
      </c>
      <c r="M2911">
        <v>0</v>
      </c>
      <c r="N2911">
        <v>0</v>
      </c>
      <c r="O2911" s="1" t="s">
        <v>22</v>
      </c>
      <c r="P2911">
        <v>10</v>
      </c>
      <c r="Q2911">
        <v>67.099999999999994</v>
      </c>
      <c r="R2911">
        <v>1014.1</v>
      </c>
      <c r="S2911" s="1" t="s">
        <v>22</v>
      </c>
      <c r="T2911">
        <v>38.969720000000002</v>
      </c>
      <c r="U2911">
        <v>-77.385189999999994</v>
      </c>
      <c r="V2911" s="1" t="s">
        <v>222</v>
      </c>
      <c r="W2911" s="1" t="s">
        <v>22</v>
      </c>
      <c r="X2911" s="1" t="s">
        <v>22</v>
      </c>
      <c r="Y2911" s="1" t="s">
        <v>26</v>
      </c>
    </row>
    <row r="2912" spans="1:25" x14ac:dyDescent="0.25">
      <c r="A2912" s="1" t="s">
        <v>222</v>
      </c>
      <c r="B2912" s="2">
        <v>43089</v>
      </c>
      <c r="C2912">
        <v>29.5</v>
      </c>
      <c r="D2912">
        <v>51.8</v>
      </c>
      <c r="E2912">
        <v>44.1</v>
      </c>
      <c r="F2912">
        <v>27.9</v>
      </c>
      <c r="G2912">
        <v>55.17</v>
      </c>
      <c r="I2912">
        <v>14</v>
      </c>
      <c r="K2912">
        <v>267.10000000000002</v>
      </c>
      <c r="L2912">
        <v>27.5</v>
      </c>
      <c r="M2912">
        <v>0</v>
      </c>
      <c r="N2912">
        <v>0</v>
      </c>
      <c r="O2912" s="1" t="s">
        <v>22</v>
      </c>
      <c r="P2912">
        <v>10</v>
      </c>
      <c r="Q2912">
        <v>70</v>
      </c>
      <c r="R2912">
        <v>1014.9</v>
      </c>
      <c r="S2912" s="1" t="s">
        <v>22</v>
      </c>
      <c r="T2912">
        <v>38.969720000000002</v>
      </c>
      <c r="U2912">
        <v>-77.385189999999994</v>
      </c>
      <c r="V2912" s="1" t="s">
        <v>222</v>
      </c>
      <c r="W2912" s="1" t="s">
        <v>22</v>
      </c>
      <c r="X2912" s="1" t="s">
        <v>22</v>
      </c>
      <c r="Y2912" s="1" t="s">
        <v>26</v>
      </c>
    </row>
    <row r="2913" spans="1:25" x14ac:dyDescent="0.25">
      <c r="A2913" s="1" t="s">
        <v>222</v>
      </c>
      <c r="B2913" s="2">
        <v>43090</v>
      </c>
      <c r="C2913">
        <v>22.8</v>
      </c>
      <c r="D2913">
        <v>44.8</v>
      </c>
      <c r="E2913">
        <v>33.5</v>
      </c>
      <c r="F2913">
        <v>22</v>
      </c>
      <c r="G2913">
        <v>65.88</v>
      </c>
      <c r="I2913">
        <v>6.4</v>
      </c>
      <c r="K2913">
        <v>201.78</v>
      </c>
      <c r="L2913">
        <v>21.4</v>
      </c>
      <c r="M2913">
        <v>0</v>
      </c>
      <c r="N2913">
        <v>0</v>
      </c>
      <c r="O2913" s="1" t="s">
        <v>22</v>
      </c>
      <c r="P2913">
        <v>10</v>
      </c>
      <c r="Q2913">
        <v>19.7</v>
      </c>
      <c r="R2913">
        <v>1022.7</v>
      </c>
      <c r="S2913" s="1" t="s">
        <v>22</v>
      </c>
      <c r="T2913">
        <v>38.969720000000002</v>
      </c>
      <c r="U2913">
        <v>-77.385189999999994</v>
      </c>
      <c r="V2913" s="1" t="s">
        <v>222</v>
      </c>
      <c r="W2913" s="1" t="s">
        <v>22</v>
      </c>
      <c r="X2913" s="1" t="s">
        <v>22</v>
      </c>
      <c r="Y2913" s="1" t="s">
        <v>28</v>
      </c>
    </row>
    <row r="2914" spans="1:25" x14ac:dyDescent="0.25">
      <c r="A2914" s="1" t="s">
        <v>222</v>
      </c>
      <c r="B2914" s="2">
        <v>43091</v>
      </c>
      <c r="C2914">
        <v>33.700000000000003</v>
      </c>
      <c r="D2914">
        <v>51.5</v>
      </c>
      <c r="E2914">
        <v>41.5</v>
      </c>
      <c r="F2914">
        <v>32.299999999999997</v>
      </c>
      <c r="G2914">
        <v>70.03</v>
      </c>
      <c r="I2914">
        <v>12.3</v>
      </c>
      <c r="K2914">
        <v>187.75</v>
      </c>
      <c r="L2914">
        <v>28.9</v>
      </c>
      <c r="M2914">
        <v>0</v>
      </c>
      <c r="N2914">
        <v>0</v>
      </c>
      <c r="O2914" s="1" t="s">
        <v>22</v>
      </c>
      <c r="P2914">
        <v>10</v>
      </c>
      <c r="Q2914">
        <v>86.9</v>
      </c>
      <c r="R2914">
        <v>1021.5</v>
      </c>
      <c r="S2914" s="1" t="s">
        <v>89</v>
      </c>
      <c r="T2914">
        <v>38.969720000000002</v>
      </c>
      <c r="U2914">
        <v>-77.385189999999994</v>
      </c>
      <c r="V2914" s="1" t="s">
        <v>222</v>
      </c>
      <c r="W2914" s="1" t="s">
        <v>22</v>
      </c>
      <c r="X2914" s="1" t="s">
        <v>22</v>
      </c>
      <c r="Y2914" s="1" t="s">
        <v>23</v>
      </c>
    </row>
    <row r="2915" spans="1:25" x14ac:dyDescent="0.25">
      <c r="A2915" s="1" t="s">
        <v>222</v>
      </c>
      <c r="B2915" s="2">
        <v>43092</v>
      </c>
      <c r="C2915">
        <v>42.9</v>
      </c>
      <c r="D2915">
        <v>61.6</v>
      </c>
      <c r="E2915">
        <v>49.3</v>
      </c>
      <c r="F2915">
        <v>47</v>
      </c>
      <c r="G2915">
        <v>91.91</v>
      </c>
      <c r="I2915">
        <v>28.9</v>
      </c>
      <c r="J2915">
        <v>40.299999999999997</v>
      </c>
      <c r="K2915">
        <v>239.05</v>
      </c>
      <c r="L2915">
        <v>38.700000000000003</v>
      </c>
      <c r="M2915">
        <v>0.4</v>
      </c>
      <c r="N2915">
        <v>58.33</v>
      </c>
      <c r="O2915" s="1" t="s">
        <v>22</v>
      </c>
      <c r="P2915">
        <v>7.7</v>
      </c>
      <c r="Q2915">
        <v>93.5</v>
      </c>
      <c r="R2915">
        <v>1012.6</v>
      </c>
      <c r="S2915" s="1" t="s">
        <v>93</v>
      </c>
      <c r="T2915">
        <v>38.969720000000002</v>
      </c>
      <c r="U2915">
        <v>-77.385189999999994</v>
      </c>
      <c r="V2915" s="1" t="s">
        <v>222</v>
      </c>
      <c r="W2915" s="1" t="s">
        <v>22</v>
      </c>
      <c r="X2915" s="1" t="s">
        <v>22</v>
      </c>
      <c r="Y2915" s="1" t="s">
        <v>24</v>
      </c>
    </row>
    <row r="2916" spans="1:25" x14ac:dyDescent="0.25">
      <c r="A2916" s="1" t="s">
        <v>222</v>
      </c>
      <c r="B2916" s="2">
        <v>43093</v>
      </c>
      <c r="C2916">
        <v>35.700000000000003</v>
      </c>
      <c r="D2916">
        <v>42.9</v>
      </c>
      <c r="E2916">
        <v>39.5</v>
      </c>
      <c r="F2916">
        <v>32.1</v>
      </c>
      <c r="G2916">
        <v>74.89</v>
      </c>
      <c r="I2916">
        <v>11</v>
      </c>
      <c r="K2916">
        <v>199.46</v>
      </c>
      <c r="L2916">
        <v>31.8</v>
      </c>
      <c r="M2916">
        <v>0</v>
      </c>
      <c r="N2916">
        <v>8.33</v>
      </c>
      <c r="O2916" s="1" t="s">
        <v>22</v>
      </c>
      <c r="P2916">
        <v>9.9</v>
      </c>
      <c r="Q2916">
        <v>87.8</v>
      </c>
      <c r="R2916">
        <v>1019.4</v>
      </c>
      <c r="S2916" s="1" t="s">
        <v>70</v>
      </c>
      <c r="T2916">
        <v>38.969720000000002</v>
      </c>
      <c r="U2916">
        <v>-77.385189999999994</v>
      </c>
      <c r="V2916" s="1" t="s">
        <v>222</v>
      </c>
      <c r="W2916" s="1" t="s">
        <v>22</v>
      </c>
      <c r="X2916" s="1" t="s">
        <v>22</v>
      </c>
      <c r="Y2916" s="1" t="s">
        <v>23</v>
      </c>
    </row>
    <row r="2917" spans="1:25" x14ac:dyDescent="0.25">
      <c r="A2917" s="1" t="s">
        <v>222</v>
      </c>
      <c r="B2917" s="2">
        <v>43094</v>
      </c>
      <c r="C2917">
        <v>27.2</v>
      </c>
      <c r="D2917">
        <v>38</v>
      </c>
      <c r="E2917">
        <v>32.6</v>
      </c>
      <c r="F2917">
        <v>16.3</v>
      </c>
      <c r="G2917">
        <v>52.87</v>
      </c>
      <c r="I2917">
        <v>30.4</v>
      </c>
      <c r="J2917">
        <v>43.6</v>
      </c>
      <c r="K2917">
        <v>271.33</v>
      </c>
      <c r="L2917">
        <v>16.399999999999999</v>
      </c>
      <c r="M2917">
        <v>0</v>
      </c>
      <c r="N2917">
        <v>0</v>
      </c>
      <c r="O2917" s="1" t="s">
        <v>22</v>
      </c>
      <c r="P2917">
        <v>10</v>
      </c>
      <c r="Q2917">
        <v>64.400000000000006</v>
      </c>
      <c r="R2917">
        <v>1019.1</v>
      </c>
      <c r="S2917" s="1" t="s">
        <v>62</v>
      </c>
      <c r="T2917">
        <v>38.969720000000002</v>
      </c>
      <c r="U2917">
        <v>-77.385189999999994</v>
      </c>
      <c r="V2917" s="1" t="s">
        <v>222</v>
      </c>
      <c r="W2917" s="1" t="s">
        <v>22</v>
      </c>
      <c r="X2917" s="1" t="s">
        <v>22</v>
      </c>
      <c r="Y2917" s="1" t="s">
        <v>26</v>
      </c>
    </row>
    <row r="2918" spans="1:25" x14ac:dyDescent="0.25">
      <c r="A2918" s="1" t="s">
        <v>222</v>
      </c>
      <c r="B2918" s="2">
        <v>43095</v>
      </c>
      <c r="C2918">
        <v>25.4</v>
      </c>
      <c r="D2918">
        <v>35.9</v>
      </c>
      <c r="E2918">
        <v>29.8</v>
      </c>
      <c r="F2918">
        <v>10.8</v>
      </c>
      <c r="G2918">
        <v>44.98</v>
      </c>
      <c r="I2918">
        <v>12.7</v>
      </c>
      <c r="K2918">
        <v>299</v>
      </c>
      <c r="L2918">
        <v>18.8</v>
      </c>
      <c r="M2918">
        <v>0</v>
      </c>
      <c r="N2918">
        <v>0</v>
      </c>
      <c r="O2918" s="1" t="s">
        <v>22</v>
      </c>
      <c r="P2918">
        <v>10</v>
      </c>
      <c r="Q2918">
        <v>76</v>
      </c>
      <c r="R2918">
        <v>1030.9000000000001</v>
      </c>
      <c r="S2918" s="1" t="s">
        <v>22</v>
      </c>
      <c r="T2918">
        <v>38.969720000000002</v>
      </c>
      <c r="U2918">
        <v>-77.385189999999994</v>
      </c>
      <c r="V2918" s="1" t="s">
        <v>222</v>
      </c>
      <c r="W2918" s="1" t="s">
        <v>22</v>
      </c>
      <c r="X2918" s="1" t="s">
        <v>22</v>
      </c>
      <c r="Y2918" s="1" t="s">
        <v>23</v>
      </c>
    </row>
    <row r="2919" spans="1:25" x14ac:dyDescent="0.25">
      <c r="A2919" s="1" t="s">
        <v>222</v>
      </c>
      <c r="B2919" s="2">
        <v>43096</v>
      </c>
      <c r="C2919">
        <v>17.100000000000001</v>
      </c>
      <c r="D2919">
        <v>30.9</v>
      </c>
      <c r="E2919">
        <v>26</v>
      </c>
      <c r="F2919">
        <v>10.6</v>
      </c>
      <c r="G2919">
        <v>51.96</v>
      </c>
      <c r="I2919">
        <v>19.2</v>
      </c>
      <c r="K2919">
        <v>293.62</v>
      </c>
      <c r="L2919">
        <v>2.5</v>
      </c>
      <c r="M2919">
        <v>0</v>
      </c>
      <c r="N2919">
        <v>0</v>
      </c>
      <c r="O2919" s="1" t="s">
        <v>22</v>
      </c>
      <c r="P2919">
        <v>10</v>
      </c>
      <c r="Q2919">
        <v>76.3</v>
      </c>
      <c r="R2919">
        <v>1033.3</v>
      </c>
      <c r="S2919" s="1" t="s">
        <v>60</v>
      </c>
      <c r="T2919">
        <v>38.969720000000002</v>
      </c>
      <c r="U2919">
        <v>-77.385189999999994</v>
      </c>
      <c r="V2919" s="1" t="s">
        <v>222</v>
      </c>
      <c r="W2919" s="1" t="s">
        <v>22</v>
      </c>
      <c r="X2919" s="1" t="s">
        <v>22</v>
      </c>
      <c r="Y2919" s="1" t="s">
        <v>23</v>
      </c>
    </row>
    <row r="2920" spans="1:25" x14ac:dyDescent="0.25">
      <c r="A2920" s="1" t="s">
        <v>222</v>
      </c>
      <c r="B2920" s="2">
        <v>43097</v>
      </c>
      <c r="C2920">
        <v>11.3</v>
      </c>
      <c r="D2920">
        <v>23</v>
      </c>
      <c r="E2920">
        <v>16.5</v>
      </c>
      <c r="F2920">
        <v>1.6</v>
      </c>
      <c r="G2920">
        <v>52.47</v>
      </c>
      <c r="I2920">
        <v>15.8</v>
      </c>
      <c r="K2920">
        <v>320</v>
      </c>
      <c r="L2920">
        <v>-1.6</v>
      </c>
      <c r="M2920">
        <v>0</v>
      </c>
      <c r="N2920">
        <v>0</v>
      </c>
      <c r="O2920" s="1" t="s">
        <v>22</v>
      </c>
      <c r="P2920">
        <v>10</v>
      </c>
      <c r="Q2920">
        <v>35.4</v>
      </c>
      <c r="R2920">
        <v>1036.7</v>
      </c>
      <c r="S2920" s="1" t="s">
        <v>22</v>
      </c>
      <c r="T2920">
        <v>38.969720000000002</v>
      </c>
      <c r="U2920">
        <v>-77.385189999999994</v>
      </c>
      <c r="V2920" s="1" t="s">
        <v>222</v>
      </c>
      <c r="W2920" s="1" t="s">
        <v>22</v>
      </c>
      <c r="X2920" s="1" t="s">
        <v>22</v>
      </c>
      <c r="Y2920" s="1" t="s">
        <v>26</v>
      </c>
    </row>
    <row r="2921" spans="1:25" x14ac:dyDescent="0.25">
      <c r="A2921" s="1" t="s">
        <v>222</v>
      </c>
      <c r="B2921" s="2">
        <v>43098</v>
      </c>
      <c r="C2921">
        <v>10.5</v>
      </c>
      <c r="D2921">
        <v>30</v>
      </c>
      <c r="E2921">
        <v>20.8</v>
      </c>
      <c r="F2921">
        <v>7.9</v>
      </c>
      <c r="G2921">
        <v>58.26</v>
      </c>
      <c r="I2921">
        <v>12</v>
      </c>
      <c r="K2921">
        <v>188.5</v>
      </c>
      <c r="L2921">
        <v>12.8</v>
      </c>
      <c r="M2921">
        <v>0</v>
      </c>
      <c r="N2921">
        <v>0</v>
      </c>
      <c r="O2921" s="1" t="s">
        <v>22</v>
      </c>
      <c r="P2921">
        <v>10</v>
      </c>
      <c r="Q2921">
        <v>73.5</v>
      </c>
      <c r="R2921">
        <v>1027.7</v>
      </c>
      <c r="S2921" s="1" t="s">
        <v>22</v>
      </c>
      <c r="T2921">
        <v>38.969720000000002</v>
      </c>
      <c r="U2921">
        <v>-77.385189999999994</v>
      </c>
      <c r="V2921" s="1" t="s">
        <v>222</v>
      </c>
      <c r="W2921" s="1" t="s">
        <v>22</v>
      </c>
      <c r="X2921" s="1" t="s">
        <v>22</v>
      </c>
      <c r="Y2921" s="1" t="s">
        <v>26</v>
      </c>
    </row>
    <row r="2922" spans="1:25" x14ac:dyDescent="0.25">
      <c r="A2922" s="1" t="s">
        <v>222</v>
      </c>
      <c r="B2922" s="2">
        <v>43099</v>
      </c>
      <c r="C2922">
        <v>19.3</v>
      </c>
      <c r="D2922">
        <v>32</v>
      </c>
      <c r="E2922">
        <v>24.3</v>
      </c>
      <c r="F2922">
        <v>16.3</v>
      </c>
      <c r="G2922">
        <v>72.459999999999994</v>
      </c>
      <c r="I2922">
        <v>22.2</v>
      </c>
      <c r="J2922">
        <v>35.6</v>
      </c>
      <c r="K2922">
        <v>228.5</v>
      </c>
      <c r="L2922">
        <v>9</v>
      </c>
      <c r="M2922">
        <v>0</v>
      </c>
      <c r="N2922">
        <v>20.83</v>
      </c>
      <c r="O2922" s="1" t="s">
        <v>22</v>
      </c>
      <c r="P2922">
        <v>8.9</v>
      </c>
      <c r="Q2922">
        <v>85.5</v>
      </c>
      <c r="R2922">
        <v>1019.6</v>
      </c>
      <c r="S2922" s="1" t="s">
        <v>116</v>
      </c>
      <c r="T2922">
        <v>38.969720000000002</v>
      </c>
      <c r="U2922">
        <v>-77.385189999999994</v>
      </c>
      <c r="V2922" s="1" t="s">
        <v>222</v>
      </c>
      <c r="W2922" s="1" t="s">
        <v>22</v>
      </c>
      <c r="X2922" s="1" t="s">
        <v>22</v>
      </c>
      <c r="Y2922" s="1" t="s">
        <v>23</v>
      </c>
    </row>
    <row r="2923" spans="1:25" x14ac:dyDescent="0.25">
      <c r="A2923" s="1" t="s">
        <v>222</v>
      </c>
      <c r="B2923" s="2">
        <v>43100</v>
      </c>
      <c r="C2923">
        <v>11.3</v>
      </c>
      <c r="D2923">
        <v>20.100000000000001</v>
      </c>
      <c r="E2923">
        <v>16.7</v>
      </c>
      <c r="F2923">
        <v>4.9000000000000004</v>
      </c>
      <c r="G2923">
        <v>60.03</v>
      </c>
      <c r="I2923">
        <v>17.2</v>
      </c>
      <c r="K2923">
        <v>315</v>
      </c>
      <c r="L2923">
        <v>1</v>
      </c>
      <c r="M2923">
        <v>0</v>
      </c>
      <c r="N2923">
        <v>0</v>
      </c>
      <c r="O2923" s="1" t="s">
        <v>22</v>
      </c>
      <c r="P2923">
        <v>9.6999999999999993</v>
      </c>
      <c r="Q2923">
        <v>55.6</v>
      </c>
      <c r="R2923">
        <v>1027.9000000000001</v>
      </c>
      <c r="S2923" s="1" t="s">
        <v>60</v>
      </c>
      <c r="T2923">
        <v>38.969720000000002</v>
      </c>
      <c r="U2923">
        <v>-77.385189999999994</v>
      </c>
      <c r="V2923" s="1" t="s">
        <v>222</v>
      </c>
      <c r="W2923" s="1" t="s">
        <v>22</v>
      </c>
      <c r="X2923" s="1" t="s">
        <v>22</v>
      </c>
      <c r="Y2923" s="1" t="s">
        <v>26</v>
      </c>
    </row>
    <row r="2924" spans="1:25" x14ac:dyDescent="0.25">
      <c r="A2924" s="1" t="s">
        <v>222</v>
      </c>
      <c r="B2924" s="2">
        <v>43101</v>
      </c>
      <c r="C2924">
        <v>7.5</v>
      </c>
      <c r="D2924">
        <v>23</v>
      </c>
      <c r="E2924">
        <v>15</v>
      </c>
      <c r="F2924">
        <v>2</v>
      </c>
      <c r="G2924">
        <v>57.43</v>
      </c>
      <c r="I2924">
        <v>22.3</v>
      </c>
      <c r="J2924">
        <v>31.1</v>
      </c>
      <c r="K2924">
        <v>302.88</v>
      </c>
      <c r="L2924">
        <v>-4.7</v>
      </c>
      <c r="M2924">
        <v>0</v>
      </c>
      <c r="N2924">
        <v>0</v>
      </c>
      <c r="O2924" s="1" t="s">
        <v>22</v>
      </c>
      <c r="P2924">
        <v>10</v>
      </c>
      <c r="Q2924">
        <v>28.5</v>
      </c>
      <c r="R2924">
        <v>1032.3</v>
      </c>
      <c r="S2924" s="1" t="s">
        <v>22</v>
      </c>
      <c r="T2924">
        <v>38.969720000000002</v>
      </c>
      <c r="U2924">
        <v>-77.385189999999994</v>
      </c>
      <c r="V2924" s="1" t="s">
        <v>222</v>
      </c>
      <c r="W2924" s="1" t="s">
        <v>22</v>
      </c>
      <c r="X2924" s="1" t="s">
        <v>22</v>
      </c>
      <c r="Y2924" s="1" t="s">
        <v>26</v>
      </c>
    </row>
    <row r="2925" spans="1:25" x14ac:dyDescent="0.25">
      <c r="A2925" s="1" t="s">
        <v>222</v>
      </c>
      <c r="B2925" s="2">
        <v>43102</v>
      </c>
      <c r="C2925">
        <v>8.5</v>
      </c>
      <c r="D2925">
        <v>24.5</v>
      </c>
      <c r="E2925">
        <v>14.7</v>
      </c>
      <c r="F2925">
        <v>0.2</v>
      </c>
      <c r="G2925">
        <v>53.29</v>
      </c>
      <c r="I2925">
        <v>17.399999999999999</v>
      </c>
      <c r="K2925">
        <v>276.62</v>
      </c>
      <c r="L2925">
        <v>-6.4</v>
      </c>
      <c r="M2925">
        <v>0</v>
      </c>
      <c r="N2925">
        <v>0</v>
      </c>
      <c r="O2925" s="1" t="s">
        <v>22</v>
      </c>
      <c r="P2925">
        <v>10</v>
      </c>
      <c r="Q2925">
        <v>10.7</v>
      </c>
      <c r="R2925">
        <v>1033.7</v>
      </c>
      <c r="S2925" s="1" t="s">
        <v>22</v>
      </c>
      <c r="T2925">
        <v>38.969720000000002</v>
      </c>
      <c r="U2925">
        <v>-77.385189999999994</v>
      </c>
      <c r="V2925" s="1" t="s">
        <v>222</v>
      </c>
      <c r="W2925" s="1" t="s">
        <v>22</v>
      </c>
      <c r="X2925" s="1" t="s">
        <v>22</v>
      </c>
      <c r="Y2925" s="1" t="s">
        <v>28</v>
      </c>
    </row>
    <row r="2926" spans="1:25" x14ac:dyDescent="0.25">
      <c r="A2926" s="1" t="s">
        <v>222</v>
      </c>
      <c r="B2926" s="2">
        <v>43103</v>
      </c>
      <c r="C2926">
        <v>2.5</v>
      </c>
      <c r="D2926">
        <v>32.1</v>
      </c>
      <c r="E2926">
        <v>18.899999999999999</v>
      </c>
      <c r="F2926">
        <v>5.8</v>
      </c>
      <c r="G2926">
        <v>60.89</v>
      </c>
      <c r="I2926">
        <v>8.3000000000000007</v>
      </c>
      <c r="K2926">
        <v>143.71</v>
      </c>
      <c r="L2926">
        <v>-3.3</v>
      </c>
      <c r="M2926">
        <v>0</v>
      </c>
      <c r="N2926">
        <v>0</v>
      </c>
      <c r="O2926" s="1" t="s">
        <v>22</v>
      </c>
      <c r="P2926">
        <v>9.9</v>
      </c>
      <c r="Q2926">
        <v>63.1</v>
      </c>
      <c r="R2926">
        <v>1023.8</v>
      </c>
      <c r="S2926" s="1" t="s">
        <v>63</v>
      </c>
      <c r="T2926">
        <v>38.969720000000002</v>
      </c>
      <c r="U2926">
        <v>-77.385189999999994</v>
      </c>
      <c r="V2926" s="1" t="s">
        <v>222</v>
      </c>
      <c r="W2926" s="1" t="s">
        <v>22</v>
      </c>
      <c r="X2926" s="1" t="s">
        <v>22</v>
      </c>
      <c r="Y2926" s="1" t="s">
        <v>26</v>
      </c>
    </row>
    <row r="2927" spans="1:25" x14ac:dyDescent="0.25">
      <c r="A2927" s="1" t="s">
        <v>222</v>
      </c>
      <c r="B2927" s="2">
        <v>43104</v>
      </c>
      <c r="C2927">
        <v>14.2</v>
      </c>
      <c r="D2927">
        <v>28.1</v>
      </c>
      <c r="E2927">
        <v>22.2</v>
      </c>
      <c r="F2927">
        <v>8.5</v>
      </c>
      <c r="G2927">
        <v>56.2</v>
      </c>
      <c r="I2927">
        <v>30.6</v>
      </c>
      <c r="J2927">
        <v>47.7</v>
      </c>
      <c r="K2927">
        <v>305.29000000000002</v>
      </c>
      <c r="L2927">
        <v>-3.5</v>
      </c>
      <c r="M2927">
        <v>0</v>
      </c>
      <c r="N2927">
        <v>4.17</v>
      </c>
      <c r="O2927" s="1" t="s">
        <v>22</v>
      </c>
      <c r="P2927">
        <v>8.6999999999999993</v>
      </c>
      <c r="Q2927">
        <v>78.5</v>
      </c>
      <c r="R2927">
        <v>1008.9</v>
      </c>
      <c r="S2927" s="1" t="s">
        <v>116</v>
      </c>
      <c r="T2927">
        <v>38.969720000000002</v>
      </c>
      <c r="U2927">
        <v>-77.385189999999994</v>
      </c>
      <c r="V2927" s="1" t="s">
        <v>222</v>
      </c>
      <c r="W2927" s="1" t="s">
        <v>22</v>
      </c>
      <c r="X2927" s="1" t="s">
        <v>22</v>
      </c>
      <c r="Y2927" s="1" t="s">
        <v>23</v>
      </c>
    </row>
    <row r="2928" spans="1:25" x14ac:dyDescent="0.25">
      <c r="A2928" s="1" t="s">
        <v>222</v>
      </c>
      <c r="B2928" s="2">
        <v>43105</v>
      </c>
      <c r="C2928">
        <v>10.3</v>
      </c>
      <c r="D2928">
        <v>19.3</v>
      </c>
      <c r="E2928">
        <v>13.9</v>
      </c>
      <c r="F2928">
        <v>-5</v>
      </c>
      <c r="G2928">
        <v>42.44</v>
      </c>
      <c r="I2928">
        <v>25.3</v>
      </c>
      <c r="J2928">
        <v>43.6</v>
      </c>
      <c r="K2928">
        <v>298.62</v>
      </c>
      <c r="L2928">
        <v>-8.8000000000000007</v>
      </c>
      <c r="M2928">
        <v>0</v>
      </c>
      <c r="N2928">
        <v>0</v>
      </c>
      <c r="O2928" s="1" t="s">
        <v>22</v>
      </c>
      <c r="P2928">
        <v>10</v>
      </c>
      <c r="Q2928">
        <v>24</v>
      </c>
      <c r="R2928">
        <v>1020</v>
      </c>
      <c r="S2928" s="1" t="s">
        <v>22</v>
      </c>
      <c r="T2928">
        <v>38.969720000000002</v>
      </c>
      <c r="U2928">
        <v>-77.385189999999994</v>
      </c>
      <c r="V2928" s="1" t="s">
        <v>222</v>
      </c>
      <c r="W2928" s="1" t="s">
        <v>22</v>
      </c>
      <c r="X2928" s="1" t="s">
        <v>22</v>
      </c>
      <c r="Y2928" s="1" t="s">
        <v>28</v>
      </c>
    </row>
    <row r="2929" spans="1:25" x14ac:dyDescent="0.25">
      <c r="A2929" s="1" t="s">
        <v>222</v>
      </c>
      <c r="B2929" s="2">
        <v>43106</v>
      </c>
      <c r="C2929">
        <v>8.1</v>
      </c>
      <c r="D2929">
        <v>18.100000000000001</v>
      </c>
      <c r="E2929">
        <v>12.4</v>
      </c>
      <c r="F2929">
        <v>-5.9</v>
      </c>
      <c r="G2929">
        <v>43.54</v>
      </c>
      <c r="I2929">
        <v>28.6</v>
      </c>
      <c r="J2929">
        <v>33.299999999999997</v>
      </c>
      <c r="K2929">
        <v>304.88</v>
      </c>
      <c r="L2929">
        <v>-9.6999999999999993</v>
      </c>
      <c r="M2929">
        <v>0</v>
      </c>
      <c r="N2929">
        <v>0</v>
      </c>
      <c r="O2929" s="1" t="s">
        <v>22</v>
      </c>
      <c r="P2929">
        <v>10</v>
      </c>
      <c r="Q2929">
        <v>18.3</v>
      </c>
      <c r="R2929">
        <v>1030.5999999999999</v>
      </c>
      <c r="S2929" s="1" t="s">
        <v>22</v>
      </c>
      <c r="T2929">
        <v>38.969720000000002</v>
      </c>
      <c r="U2929">
        <v>-77.385189999999994</v>
      </c>
      <c r="V2929" s="1" t="s">
        <v>222</v>
      </c>
      <c r="W2929" s="1" t="s">
        <v>22</v>
      </c>
      <c r="X2929" s="1" t="s">
        <v>22</v>
      </c>
      <c r="Y2929" s="1" t="s">
        <v>28</v>
      </c>
    </row>
    <row r="2930" spans="1:25" x14ac:dyDescent="0.25">
      <c r="A2930" s="1" t="s">
        <v>222</v>
      </c>
      <c r="B2930" s="2">
        <v>43107</v>
      </c>
      <c r="C2930">
        <v>0.5</v>
      </c>
      <c r="D2930">
        <v>24.3</v>
      </c>
      <c r="E2930">
        <v>14.3</v>
      </c>
      <c r="F2930">
        <v>-2.9</v>
      </c>
      <c r="G2930">
        <v>47.97</v>
      </c>
      <c r="I2930">
        <v>10</v>
      </c>
      <c r="K2930">
        <v>243.79</v>
      </c>
      <c r="L2930">
        <v>-4.7</v>
      </c>
      <c r="M2930">
        <v>0</v>
      </c>
      <c r="N2930">
        <v>0</v>
      </c>
      <c r="O2930" s="1" t="s">
        <v>22</v>
      </c>
      <c r="P2930">
        <v>10</v>
      </c>
      <c r="Q2930">
        <v>36</v>
      </c>
      <c r="R2930">
        <v>1035.5</v>
      </c>
      <c r="S2930" s="1" t="s">
        <v>22</v>
      </c>
      <c r="T2930">
        <v>38.969720000000002</v>
      </c>
      <c r="U2930">
        <v>-77.385189999999994</v>
      </c>
      <c r="V2930" s="1" t="s">
        <v>222</v>
      </c>
      <c r="W2930" s="1" t="s">
        <v>22</v>
      </c>
      <c r="X2930" s="1" t="s">
        <v>22</v>
      </c>
      <c r="Y2930" s="1" t="s">
        <v>26</v>
      </c>
    </row>
    <row r="2931" spans="1:25" x14ac:dyDescent="0.25">
      <c r="A2931" s="1" t="s">
        <v>222</v>
      </c>
      <c r="B2931" s="2">
        <v>43108</v>
      </c>
      <c r="C2931">
        <v>18</v>
      </c>
      <c r="D2931">
        <v>35</v>
      </c>
      <c r="E2931">
        <v>26.3</v>
      </c>
      <c r="F2931">
        <v>13.8</v>
      </c>
      <c r="G2931">
        <v>61.48</v>
      </c>
      <c r="I2931">
        <v>11</v>
      </c>
      <c r="K2931">
        <v>188.62</v>
      </c>
      <c r="L2931">
        <v>8</v>
      </c>
      <c r="M2931">
        <v>0.1</v>
      </c>
      <c r="N2931">
        <v>25</v>
      </c>
      <c r="O2931" s="1" t="s">
        <v>22</v>
      </c>
      <c r="P2931">
        <v>9.8000000000000007</v>
      </c>
      <c r="Q2931">
        <v>87.4</v>
      </c>
      <c r="R2931">
        <v>1023.3</v>
      </c>
      <c r="S2931" s="1" t="s">
        <v>370</v>
      </c>
      <c r="T2931">
        <v>38.969720000000002</v>
      </c>
      <c r="U2931">
        <v>-77.385189999999994</v>
      </c>
      <c r="V2931" s="1" t="s">
        <v>222</v>
      </c>
      <c r="W2931" s="1" t="s">
        <v>22</v>
      </c>
      <c r="X2931" s="1" t="s">
        <v>22</v>
      </c>
      <c r="Y2931" s="1" t="s">
        <v>24</v>
      </c>
    </row>
    <row r="2932" spans="1:25" x14ac:dyDescent="0.25">
      <c r="A2932" s="1" t="s">
        <v>222</v>
      </c>
      <c r="B2932" s="2">
        <v>43109</v>
      </c>
      <c r="C2932">
        <v>23.6</v>
      </c>
      <c r="D2932">
        <v>48.9</v>
      </c>
      <c r="E2932">
        <v>35.1</v>
      </c>
      <c r="F2932">
        <v>29.2</v>
      </c>
      <c r="G2932">
        <v>81.72</v>
      </c>
      <c r="I2932">
        <v>12.7</v>
      </c>
      <c r="K2932">
        <v>236.05</v>
      </c>
      <c r="L2932">
        <v>22.3</v>
      </c>
      <c r="M2932">
        <v>0</v>
      </c>
      <c r="N2932">
        <v>0</v>
      </c>
      <c r="O2932" s="1" t="s">
        <v>22</v>
      </c>
      <c r="P2932">
        <v>7.7</v>
      </c>
      <c r="Q2932">
        <v>47.6</v>
      </c>
      <c r="R2932">
        <v>1024.2</v>
      </c>
      <c r="S2932" s="1" t="s">
        <v>77</v>
      </c>
      <c r="T2932">
        <v>38.969720000000002</v>
      </c>
      <c r="U2932">
        <v>-77.385189999999994</v>
      </c>
      <c r="V2932" s="1" t="s">
        <v>222</v>
      </c>
      <c r="W2932" s="1" t="s">
        <v>22</v>
      </c>
      <c r="X2932" s="1" t="s">
        <v>22</v>
      </c>
      <c r="Y2932" s="1" t="s">
        <v>26</v>
      </c>
    </row>
    <row r="2933" spans="1:25" x14ac:dyDescent="0.25">
      <c r="A2933" s="1" t="s">
        <v>222</v>
      </c>
      <c r="B2933" s="2">
        <v>43110</v>
      </c>
      <c r="C2933">
        <v>22.4</v>
      </c>
      <c r="D2933">
        <v>43.2</v>
      </c>
      <c r="E2933">
        <v>33.799999999999997</v>
      </c>
      <c r="F2933">
        <v>27</v>
      </c>
      <c r="G2933">
        <v>76.89</v>
      </c>
      <c r="I2933">
        <v>9</v>
      </c>
      <c r="K2933">
        <v>157</v>
      </c>
      <c r="L2933">
        <v>17.7</v>
      </c>
      <c r="M2933">
        <v>0</v>
      </c>
      <c r="N2933">
        <v>0</v>
      </c>
      <c r="O2933" s="1" t="s">
        <v>22</v>
      </c>
      <c r="P2933">
        <v>10</v>
      </c>
      <c r="Q2933">
        <v>78</v>
      </c>
      <c r="R2933">
        <v>1030.3</v>
      </c>
      <c r="S2933" s="1" t="s">
        <v>22</v>
      </c>
      <c r="T2933">
        <v>38.969720000000002</v>
      </c>
      <c r="U2933">
        <v>-77.385189999999994</v>
      </c>
      <c r="V2933" s="1" t="s">
        <v>222</v>
      </c>
      <c r="W2933" s="1" t="s">
        <v>22</v>
      </c>
      <c r="X2933" s="1" t="s">
        <v>22</v>
      </c>
      <c r="Y2933" s="1" t="s">
        <v>23</v>
      </c>
    </row>
    <row r="2934" spans="1:25" x14ac:dyDescent="0.25">
      <c r="A2934" s="1" t="s">
        <v>222</v>
      </c>
      <c r="B2934" s="2">
        <v>43111</v>
      </c>
      <c r="C2934">
        <v>37.9</v>
      </c>
      <c r="D2934">
        <v>61</v>
      </c>
      <c r="E2934">
        <v>49.7</v>
      </c>
      <c r="F2934">
        <v>42.5</v>
      </c>
      <c r="G2934">
        <v>76.7</v>
      </c>
      <c r="I2934">
        <v>12.9</v>
      </c>
      <c r="K2934">
        <v>163</v>
      </c>
      <c r="L2934">
        <v>37.4</v>
      </c>
      <c r="M2934">
        <v>0</v>
      </c>
      <c r="N2934">
        <v>4.17</v>
      </c>
      <c r="O2934" s="1" t="s">
        <v>22</v>
      </c>
      <c r="P2934">
        <v>9.9</v>
      </c>
      <c r="Q2934">
        <v>96.5</v>
      </c>
      <c r="R2934">
        <v>1025.7</v>
      </c>
      <c r="S2934" s="1" t="s">
        <v>62</v>
      </c>
      <c r="T2934">
        <v>38.969720000000002</v>
      </c>
      <c r="U2934">
        <v>-77.385189999999994</v>
      </c>
      <c r="V2934" s="1" t="s">
        <v>222</v>
      </c>
      <c r="W2934" s="1" t="s">
        <v>22</v>
      </c>
      <c r="X2934" s="1" t="s">
        <v>22</v>
      </c>
      <c r="Y2934" s="1" t="s">
        <v>23</v>
      </c>
    </row>
    <row r="2935" spans="1:25" x14ac:dyDescent="0.25">
      <c r="A2935" s="1" t="s">
        <v>222</v>
      </c>
      <c r="B2935" s="2">
        <v>43112</v>
      </c>
      <c r="C2935">
        <v>57.7</v>
      </c>
      <c r="D2935">
        <v>69.5</v>
      </c>
      <c r="E2935">
        <v>63.1</v>
      </c>
      <c r="F2935">
        <v>61.9</v>
      </c>
      <c r="G2935">
        <v>95.89</v>
      </c>
      <c r="I2935">
        <v>16.3</v>
      </c>
      <c r="K2935">
        <v>159.33000000000001</v>
      </c>
      <c r="M2935">
        <v>0.5</v>
      </c>
      <c r="N2935">
        <v>54.17</v>
      </c>
      <c r="O2935" s="1" t="s">
        <v>22</v>
      </c>
      <c r="P2935">
        <v>7.8</v>
      </c>
      <c r="Q2935">
        <v>99.2</v>
      </c>
      <c r="R2935">
        <v>1008.1</v>
      </c>
      <c r="S2935" s="1" t="s">
        <v>419</v>
      </c>
      <c r="T2935">
        <v>38.969720000000002</v>
      </c>
      <c r="U2935">
        <v>-77.385189999999994</v>
      </c>
      <c r="V2935" s="1" t="s">
        <v>222</v>
      </c>
      <c r="W2935" s="1" t="s">
        <v>22</v>
      </c>
      <c r="X2935" s="1" t="s">
        <v>22</v>
      </c>
      <c r="Y2935" s="1" t="s">
        <v>24</v>
      </c>
    </row>
    <row r="2936" spans="1:25" x14ac:dyDescent="0.25">
      <c r="A2936" s="1" t="s">
        <v>222</v>
      </c>
      <c r="B2936" s="2">
        <v>43113</v>
      </c>
      <c r="C2936">
        <v>19.3</v>
      </c>
      <c r="D2936">
        <v>60.5</v>
      </c>
      <c r="E2936">
        <v>33.5</v>
      </c>
      <c r="F2936">
        <v>23.1</v>
      </c>
      <c r="G2936">
        <v>66.64</v>
      </c>
      <c r="I2936">
        <v>25.6</v>
      </c>
      <c r="J2936">
        <v>44.5</v>
      </c>
      <c r="K2936">
        <v>320.58</v>
      </c>
      <c r="L2936">
        <v>4.5999999999999996</v>
      </c>
      <c r="M2936">
        <v>0.9</v>
      </c>
      <c r="N2936">
        <v>16.670000000000002</v>
      </c>
      <c r="O2936" s="1" t="s">
        <v>22</v>
      </c>
      <c r="P2936">
        <v>9.4</v>
      </c>
      <c r="Q2936">
        <v>64</v>
      </c>
      <c r="R2936">
        <v>1015.7</v>
      </c>
      <c r="S2936" s="1" t="s">
        <v>109</v>
      </c>
      <c r="T2936">
        <v>38.969720000000002</v>
      </c>
      <c r="U2936">
        <v>-77.385189999999994</v>
      </c>
      <c r="V2936" s="1" t="s">
        <v>222</v>
      </c>
      <c r="W2936" s="1" t="s">
        <v>22</v>
      </c>
      <c r="X2936" s="1" t="s">
        <v>22</v>
      </c>
      <c r="Y2936" s="1" t="s">
        <v>25</v>
      </c>
    </row>
    <row r="2937" spans="1:25" x14ac:dyDescent="0.25">
      <c r="A2937" s="1" t="s">
        <v>222</v>
      </c>
      <c r="B2937" s="2">
        <v>43114</v>
      </c>
      <c r="C2937">
        <v>14.2</v>
      </c>
      <c r="D2937">
        <v>26</v>
      </c>
      <c r="E2937">
        <v>19.5</v>
      </c>
      <c r="F2937">
        <v>3.1</v>
      </c>
      <c r="G2937">
        <v>49.17</v>
      </c>
      <c r="I2937">
        <v>19.100000000000001</v>
      </c>
      <c r="J2937">
        <v>29.8</v>
      </c>
      <c r="K2937">
        <v>255.12</v>
      </c>
      <c r="L2937">
        <v>0.3</v>
      </c>
      <c r="M2937">
        <v>0</v>
      </c>
      <c r="N2937">
        <v>0</v>
      </c>
      <c r="O2937" s="1" t="s">
        <v>22</v>
      </c>
      <c r="P2937">
        <v>10</v>
      </c>
      <c r="Q2937">
        <v>32</v>
      </c>
      <c r="R2937">
        <v>1037.3</v>
      </c>
      <c r="S2937" s="1" t="s">
        <v>22</v>
      </c>
      <c r="T2937">
        <v>38.969720000000002</v>
      </c>
      <c r="U2937">
        <v>-77.385189999999994</v>
      </c>
      <c r="V2937" s="1" t="s">
        <v>222</v>
      </c>
      <c r="W2937" s="1" t="s">
        <v>22</v>
      </c>
      <c r="X2937" s="1" t="s">
        <v>22</v>
      </c>
      <c r="Y2937" s="1" t="s">
        <v>26</v>
      </c>
    </row>
    <row r="2938" spans="1:25" x14ac:dyDescent="0.25">
      <c r="A2938" s="1" t="s">
        <v>222</v>
      </c>
      <c r="B2938" s="2">
        <v>43115</v>
      </c>
      <c r="C2938">
        <v>11.6</v>
      </c>
      <c r="D2938">
        <v>30.1</v>
      </c>
      <c r="E2938">
        <v>20.6</v>
      </c>
      <c r="F2938">
        <v>12.6</v>
      </c>
      <c r="G2938">
        <v>71.44</v>
      </c>
      <c r="I2938">
        <v>7.5</v>
      </c>
      <c r="K2938">
        <v>167.27</v>
      </c>
      <c r="L2938">
        <v>1.2</v>
      </c>
      <c r="M2938">
        <v>0</v>
      </c>
      <c r="N2938">
        <v>0</v>
      </c>
      <c r="O2938" s="1" t="s">
        <v>22</v>
      </c>
      <c r="P2938">
        <v>10</v>
      </c>
      <c r="Q2938">
        <v>52.3</v>
      </c>
      <c r="R2938">
        <v>1035</v>
      </c>
      <c r="S2938" s="1" t="s">
        <v>244</v>
      </c>
      <c r="T2938">
        <v>38.969720000000002</v>
      </c>
      <c r="U2938">
        <v>-77.385189999999994</v>
      </c>
      <c r="V2938" s="1" t="s">
        <v>222</v>
      </c>
      <c r="W2938" s="1" t="s">
        <v>22</v>
      </c>
      <c r="X2938" s="1" t="s">
        <v>22</v>
      </c>
      <c r="Y2938" s="1" t="s">
        <v>26</v>
      </c>
    </row>
    <row r="2939" spans="1:25" x14ac:dyDescent="0.25">
      <c r="A2939" s="1" t="s">
        <v>222</v>
      </c>
      <c r="B2939" s="2">
        <v>43116</v>
      </c>
      <c r="C2939">
        <v>26.1</v>
      </c>
      <c r="D2939">
        <v>38.799999999999997</v>
      </c>
      <c r="E2939">
        <v>31.3</v>
      </c>
      <c r="F2939">
        <v>24.8</v>
      </c>
      <c r="G2939">
        <v>78.39</v>
      </c>
      <c r="I2939">
        <v>10</v>
      </c>
      <c r="K2939">
        <v>174.86</v>
      </c>
      <c r="L2939">
        <v>21.8</v>
      </c>
      <c r="M2939">
        <v>0</v>
      </c>
      <c r="N2939">
        <v>0</v>
      </c>
      <c r="O2939" s="1" t="s">
        <v>22</v>
      </c>
      <c r="P2939">
        <v>9.5</v>
      </c>
      <c r="Q2939">
        <v>93.4</v>
      </c>
      <c r="R2939">
        <v>1030.3</v>
      </c>
      <c r="S2939" s="1" t="s">
        <v>68</v>
      </c>
      <c r="T2939">
        <v>38.969720000000002</v>
      </c>
      <c r="U2939">
        <v>-77.385189999999994</v>
      </c>
      <c r="V2939" s="1" t="s">
        <v>222</v>
      </c>
      <c r="W2939" s="1" t="s">
        <v>22</v>
      </c>
      <c r="X2939" s="1" t="s">
        <v>22</v>
      </c>
      <c r="Y2939" s="1" t="s">
        <v>23</v>
      </c>
    </row>
    <row r="2940" spans="1:25" x14ac:dyDescent="0.25">
      <c r="A2940" s="1" t="s">
        <v>222</v>
      </c>
      <c r="B2940" s="2">
        <v>43117</v>
      </c>
      <c r="C2940">
        <v>17.899999999999999</v>
      </c>
      <c r="D2940">
        <v>32</v>
      </c>
      <c r="E2940">
        <v>23.8</v>
      </c>
      <c r="F2940">
        <v>14</v>
      </c>
      <c r="G2940">
        <v>66.73</v>
      </c>
      <c r="I2940">
        <v>18.399999999999999</v>
      </c>
      <c r="K2940">
        <v>335.21</v>
      </c>
      <c r="L2940">
        <v>2.6</v>
      </c>
      <c r="M2940">
        <v>0</v>
      </c>
      <c r="N2940">
        <v>8.33</v>
      </c>
      <c r="O2940" s="1" t="s">
        <v>22</v>
      </c>
      <c r="P2940">
        <v>8.6999999999999993</v>
      </c>
      <c r="Q2940">
        <v>84.8</v>
      </c>
      <c r="R2940">
        <v>1028.2</v>
      </c>
      <c r="S2940" s="1" t="s">
        <v>244</v>
      </c>
      <c r="T2940">
        <v>38.969720000000002</v>
      </c>
      <c r="U2940">
        <v>-77.385189999999994</v>
      </c>
      <c r="V2940" s="1" t="s">
        <v>222</v>
      </c>
      <c r="W2940" s="1" t="s">
        <v>22</v>
      </c>
      <c r="X2940" s="1" t="s">
        <v>22</v>
      </c>
      <c r="Y2940" s="1" t="s">
        <v>23</v>
      </c>
    </row>
    <row r="2941" spans="1:25" x14ac:dyDescent="0.25">
      <c r="A2941" s="1" t="s">
        <v>222</v>
      </c>
      <c r="B2941" s="2">
        <v>43118</v>
      </c>
      <c r="C2941">
        <v>16.3</v>
      </c>
      <c r="D2941">
        <v>45.7</v>
      </c>
      <c r="E2941">
        <v>29.1</v>
      </c>
      <c r="F2941">
        <v>6.1</v>
      </c>
      <c r="G2941">
        <v>40.92</v>
      </c>
      <c r="I2941">
        <v>18.8</v>
      </c>
      <c r="K2941">
        <v>307.17</v>
      </c>
      <c r="L2941">
        <v>2.9</v>
      </c>
      <c r="M2941">
        <v>0</v>
      </c>
      <c r="N2941">
        <v>0</v>
      </c>
      <c r="O2941" s="1" t="s">
        <v>22</v>
      </c>
      <c r="P2941">
        <v>10</v>
      </c>
      <c r="Q2941">
        <v>16.8</v>
      </c>
      <c r="R2941">
        <v>1021.1</v>
      </c>
      <c r="S2941" s="1" t="s">
        <v>22</v>
      </c>
      <c r="T2941">
        <v>38.969720000000002</v>
      </c>
      <c r="U2941">
        <v>-77.385189999999994</v>
      </c>
      <c r="V2941" s="1" t="s">
        <v>222</v>
      </c>
      <c r="W2941" s="1" t="s">
        <v>22</v>
      </c>
      <c r="X2941" s="1" t="s">
        <v>22</v>
      </c>
      <c r="Y2941" s="1" t="s">
        <v>28</v>
      </c>
    </row>
    <row r="2942" spans="1:25" x14ac:dyDescent="0.25">
      <c r="A2942" s="1" t="s">
        <v>222</v>
      </c>
      <c r="B2942" s="2">
        <v>43119</v>
      </c>
      <c r="C2942">
        <v>19.600000000000001</v>
      </c>
      <c r="D2942">
        <v>53.1</v>
      </c>
      <c r="E2942">
        <v>34.9</v>
      </c>
      <c r="F2942">
        <v>13.8</v>
      </c>
      <c r="G2942">
        <v>47.51</v>
      </c>
      <c r="I2942">
        <v>8.4</v>
      </c>
      <c r="K2942">
        <v>208.87</v>
      </c>
      <c r="L2942">
        <v>15</v>
      </c>
      <c r="M2942">
        <v>0</v>
      </c>
      <c r="N2942">
        <v>0</v>
      </c>
      <c r="O2942" s="1" t="s">
        <v>22</v>
      </c>
      <c r="P2942">
        <v>10</v>
      </c>
      <c r="Q2942">
        <v>27.8</v>
      </c>
      <c r="R2942">
        <v>1018.9</v>
      </c>
      <c r="S2942" s="1" t="s">
        <v>22</v>
      </c>
      <c r="T2942">
        <v>38.969720000000002</v>
      </c>
      <c r="U2942">
        <v>-77.385189999999994</v>
      </c>
      <c r="V2942" s="1" t="s">
        <v>222</v>
      </c>
      <c r="W2942" s="1" t="s">
        <v>22</v>
      </c>
      <c r="X2942" s="1" t="s">
        <v>22</v>
      </c>
      <c r="Y2942" s="1" t="s">
        <v>26</v>
      </c>
    </row>
    <row r="2943" spans="1:25" x14ac:dyDescent="0.25">
      <c r="A2943" s="1" t="s">
        <v>222</v>
      </c>
      <c r="B2943" s="2">
        <v>43120</v>
      </c>
      <c r="C2943">
        <v>21.7</v>
      </c>
      <c r="D2943">
        <v>61.1</v>
      </c>
      <c r="E2943">
        <v>39.299999999999997</v>
      </c>
      <c r="F2943">
        <v>24.4</v>
      </c>
      <c r="G2943">
        <v>58.69</v>
      </c>
      <c r="I2943">
        <v>11.1</v>
      </c>
      <c r="K2943">
        <v>248.68</v>
      </c>
      <c r="L2943">
        <v>16.600000000000001</v>
      </c>
      <c r="M2943">
        <v>0</v>
      </c>
      <c r="N2943">
        <v>0</v>
      </c>
      <c r="O2943" s="1" t="s">
        <v>22</v>
      </c>
      <c r="P2943">
        <v>10</v>
      </c>
      <c r="Q2943">
        <v>28.5</v>
      </c>
      <c r="R2943">
        <v>1016.6</v>
      </c>
      <c r="S2943" s="1" t="s">
        <v>22</v>
      </c>
      <c r="T2943">
        <v>38.969720000000002</v>
      </c>
      <c r="U2943">
        <v>-77.385189999999994</v>
      </c>
      <c r="V2943" s="1" t="s">
        <v>222</v>
      </c>
      <c r="W2943" s="1" t="s">
        <v>22</v>
      </c>
      <c r="X2943" s="1" t="s">
        <v>22</v>
      </c>
      <c r="Y2943" s="1" t="s">
        <v>26</v>
      </c>
    </row>
    <row r="2944" spans="1:25" x14ac:dyDescent="0.25">
      <c r="A2944" s="1" t="s">
        <v>222</v>
      </c>
      <c r="B2944" s="2">
        <v>43121</v>
      </c>
      <c r="C2944">
        <v>29.7</v>
      </c>
      <c r="D2944">
        <v>61.9</v>
      </c>
      <c r="E2944">
        <v>45.8</v>
      </c>
      <c r="F2944">
        <v>35.799999999999997</v>
      </c>
      <c r="G2944">
        <v>70.099999999999994</v>
      </c>
      <c r="I2944">
        <v>9.3000000000000007</v>
      </c>
      <c r="K2944">
        <v>164.85</v>
      </c>
      <c r="L2944">
        <v>28.7</v>
      </c>
      <c r="M2944">
        <v>0</v>
      </c>
      <c r="N2944">
        <v>0</v>
      </c>
      <c r="O2944" s="1" t="s">
        <v>22</v>
      </c>
      <c r="P2944">
        <v>10</v>
      </c>
      <c r="Q2944">
        <v>77.099999999999994</v>
      </c>
      <c r="R2944">
        <v>1021.1</v>
      </c>
      <c r="S2944" s="1" t="s">
        <v>22</v>
      </c>
      <c r="T2944">
        <v>38.969720000000002</v>
      </c>
      <c r="U2944">
        <v>-77.385189999999994</v>
      </c>
      <c r="V2944" s="1" t="s">
        <v>222</v>
      </c>
      <c r="W2944" s="1" t="s">
        <v>22</v>
      </c>
      <c r="X2944" s="1" t="s">
        <v>22</v>
      </c>
      <c r="Y2944" s="1" t="s">
        <v>23</v>
      </c>
    </row>
    <row r="2945" spans="1:25" x14ac:dyDescent="0.25">
      <c r="A2945" s="1" t="s">
        <v>222</v>
      </c>
      <c r="B2945" s="2">
        <v>43122</v>
      </c>
      <c r="C2945">
        <v>47.6</v>
      </c>
      <c r="D2945">
        <v>65.2</v>
      </c>
      <c r="E2945">
        <v>55.7</v>
      </c>
      <c r="F2945">
        <v>43.3</v>
      </c>
      <c r="G2945">
        <v>64.55</v>
      </c>
      <c r="I2945">
        <v>15.7</v>
      </c>
      <c r="K2945">
        <v>174.21</v>
      </c>
      <c r="L2945">
        <v>47.9</v>
      </c>
      <c r="M2945">
        <v>0</v>
      </c>
      <c r="N2945">
        <v>0</v>
      </c>
      <c r="O2945" s="1" t="s">
        <v>22</v>
      </c>
      <c r="P2945">
        <v>10</v>
      </c>
      <c r="Q2945">
        <v>85.5</v>
      </c>
      <c r="R2945">
        <v>1018.2</v>
      </c>
      <c r="S2945" s="1" t="s">
        <v>22</v>
      </c>
      <c r="T2945">
        <v>38.969720000000002</v>
      </c>
      <c r="U2945">
        <v>-77.385189999999994</v>
      </c>
      <c r="V2945" s="1" t="s">
        <v>222</v>
      </c>
      <c r="W2945" s="1" t="s">
        <v>22</v>
      </c>
      <c r="X2945" s="1" t="s">
        <v>22</v>
      </c>
      <c r="Y2945" s="1" t="s">
        <v>23</v>
      </c>
    </row>
    <row r="2946" spans="1:25" x14ac:dyDescent="0.25">
      <c r="A2946" s="1" t="s">
        <v>222</v>
      </c>
      <c r="B2946" s="2">
        <v>43123</v>
      </c>
      <c r="C2946">
        <v>43.2</v>
      </c>
      <c r="D2946">
        <v>61.6</v>
      </c>
      <c r="E2946">
        <v>53.9</v>
      </c>
      <c r="F2946">
        <v>43.7</v>
      </c>
      <c r="G2946">
        <v>70.91</v>
      </c>
      <c r="I2946">
        <v>25.3</v>
      </c>
      <c r="J2946">
        <v>36.700000000000003</v>
      </c>
      <c r="K2946">
        <v>253.75</v>
      </c>
      <c r="L2946">
        <v>38.1</v>
      </c>
      <c r="M2946">
        <v>0.2</v>
      </c>
      <c r="N2946">
        <v>20.83</v>
      </c>
      <c r="O2946" s="1" t="s">
        <v>22</v>
      </c>
      <c r="P2946">
        <v>9.8000000000000007</v>
      </c>
      <c r="Q2946">
        <v>67.8</v>
      </c>
      <c r="R2946">
        <v>1006.9</v>
      </c>
      <c r="S2946" s="1" t="s">
        <v>68</v>
      </c>
      <c r="T2946">
        <v>38.969720000000002</v>
      </c>
      <c r="U2946">
        <v>-77.385189999999994</v>
      </c>
      <c r="V2946" s="1" t="s">
        <v>222</v>
      </c>
      <c r="W2946" s="1" t="s">
        <v>22</v>
      </c>
      <c r="X2946" s="1" t="s">
        <v>22</v>
      </c>
      <c r="Y2946" s="1" t="s">
        <v>25</v>
      </c>
    </row>
    <row r="2947" spans="1:25" x14ac:dyDescent="0.25">
      <c r="A2947" s="1" t="s">
        <v>222</v>
      </c>
      <c r="B2947" s="2">
        <v>43124</v>
      </c>
      <c r="C2947">
        <v>33.700000000000003</v>
      </c>
      <c r="D2947">
        <v>44</v>
      </c>
      <c r="E2947">
        <v>39.9</v>
      </c>
      <c r="F2947">
        <v>27</v>
      </c>
      <c r="G2947">
        <v>59.96</v>
      </c>
      <c r="I2947">
        <v>21.9</v>
      </c>
      <c r="J2947">
        <v>31.1</v>
      </c>
      <c r="K2947">
        <v>304.67</v>
      </c>
      <c r="L2947">
        <v>26.1</v>
      </c>
      <c r="M2947">
        <v>0</v>
      </c>
      <c r="N2947">
        <v>0</v>
      </c>
      <c r="O2947" s="1" t="s">
        <v>22</v>
      </c>
      <c r="P2947">
        <v>10</v>
      </c>
      <c r="Q2947">
        <v>84.1</v>
      </c>
      <c r="R2947">
        <v>1018.4</v>
      </c>
      <c r="S2947" s="1" t="s">
        <v>22</v>
      </c>
      <c r="T2947">
        <v>38.969720000000002</v>
      </c>
      <c r="U2947">
        <v>-77.385189999999994</v>
      </c>
      <c r="V2947" s="1" t="s">
        <v>222</v>
      </c>
      <c r="W2947" s="1" t="s">
        <v>22</v>
      </c>
      <c r="X2947" s="1" t="s">
        <v>22</v>
      </c>
      <c r="Y2947" s="1" t="s">
        <v>23</v>
      </c>
    </row>
    <row r="2948" spans="1:25" x14ac:dyDescent="0.25">
      <c r="A2948" s="1" t="s">
        <v>222</v>
      </c>
      <c r="B2948" s="2">
        <v>43125</v>
      </c>
      <c r="C2948">
        <v>25.2</v>
      </c>
      <c r="D2948">
        <v>40.9</v>
      </c>
      <c r="E2948">
        <v>33.1</v>
      </c>
      <c r="F2948">
        <v>19.3</v>
      </c>
      <c r="G2948">
        <v>57.95</v>
      </c>
      <c r="I2948">
        <v>17.2</v>
      </c>
      <c r="K2948">
        <v>296.87</v>
      </c>
      <c r="L2948">
        <v>21.4</v>
      </c>
      <c r="M2948">
        <v>0</v>
      </c>
      <c r="N2948">
        <v>0</v>
      </c>
      <c r="O2948" s="1" t="s">
        <v>22</v>
      </c>
      <c r="P2948">
        <v>10</v>
      </c>
      <c r="Q2948">
        <v>40.299999999999997</v>
      </c>
      <c r="R2948">
        <v>1031.0999999999999</v>
      </c>
      <c r="S2948" s="1" t="s">
        <v>22</v>
      </c>
      <c r="T2948">
        <v>38.969720000000002</v>
      </c>
      <c r="U2948">
        <v>-77.385189999999994</v>
      </c>
      <c r="V2948" s="1" t="s">
        <v>222</v>
      </c>
      <c r="W2948" s="1" t="s">
        <v>22</v>
      </c>
      <c r="X2948" s="1" t="s">
        <v>22</v>
      </c>
      <c r="Y2948" s="1" t="s">
        <v>26</v>
      </c>
    </row>
    <row r="2949" spans="1:25" x14ac:dyDescent="0.25">
      <c r="A2949" s="1" t="s">
        <v>222</v>
      </c>
      <c r="B2949" s="2">
        <v>43126</v>
      </c>
      <c r="C2949">
        <v>20.399999999999999</v>
      </c>
      <c r="D2949">
        <v>47.1</v>
      </c>
      <c r="E2949">
        <v>33</v>
      </c>
      <c r="F2949">
        <v>23.1</v>
      </c>
      <c r="G2949">
        <v>69.94</v>
      </c>
      <c r="I2949">
        <v>9.4</v>
      </c>
      <c r="K2949">
        <v>172.73</v>
      </c>
      <c r="L2949">
        <v>24.1</v>
      </c>
      <c r="M2949">
        <v>0</v>
      </c>
      <c r="N2949">
        <v>0</v>
      </c>
      <c r="O2949" s="1" t="s">
        <v>22</v>
      </c>
      <c r="P2949">
        <v>10</v>
      </c>
      <c r="Q2949">
        <v>26.6</v>
      </c>
      <c r="R2949">
        <v>1037.0999999999999</v>
      </c>
      <c r="S2949" s="1" t="s">
        <v>22</v>
      </c>
      <c r="T2949">
        <v>38.969720000000002</v>
      </c>
      <c r="U2949">
        <v>-77.385189999999994</v>
      </c>
      <c r="V2949" s="1" t="s">
        <v>222</v>
      </c>
      <c r="W2949" s="1" t="s">
        <v>22</v>
      </c>
      <c r="X2949" s="1" t="s">
        <v>22</v>
      </c>
      <c r="Y2949" s="1" t="s">
        <v>26</v>
      </c>
    </row>
    <row r="2950" spans="1:25" x14ac:dyDescent="0.25">
      <c r="A2950" s="1" t="s">
        <v>222</v>
      </c>
      <c r="B2950" s="2">
        <v>43127</v>
      </c>
      <c r="C2950">
        <v>26.5</v>
      </c>
      <c r="D2950">
        <v>60.3</v>
      </c>
      <c r="E2950">
        <v>47.1</v>
      </c>
      <c r="F2950">
        <v>34.1</v>
      </c>
      <c r="G2950">
        <v>62.02</v>
      </c>
      <c r="I2950">
        <v>26.2</v>
      </c>
      <c r="J2950">
        <v>35.6</v>
      </c>
      <c r="K2950">
        <v>194.43</v>
      </c>
      <c r="L2950">
        <v>22.1</v>
      </c>
      <c r="M2950">
        <v>0</v>
      </c>
      <c r="N2950">
        <v>0</v>
      </c>
      <c r="O2950" s="1" t="s">
        <v>22</v>
      </c>
      <c r="P2950">
        <v>10</v>
      </c>
      <c r="Q2950">
        <v>49.5</v>
      </c>
      <c r="R2950">
        <v>1029.9000000000001</v>
      </c>
      <c r="S2950" s="1" t="s">
        <v>76</v>
      </c>
      <c r="T2950">
        <v>38.969720000000002</v>
      </c>
      <c r="U2950">
        <v>-77.385189999999994</v>
      </c>
      <c r="V2950" s="1" t="s">
        <v>222</v>
      </c>
      <c r="W2950" s="1" t="s">
        <v>22</v>
      </c>
      <c r="X2950" s="1" t="s">
        <v>22</v>
      </c>
      <c r="Y2950" s="1" t="s">
        <v>26</v>
      </c>
    </row>
    <row r="2951" spans="1:25" x14ac:dyDescent="0.25">
      <c r="A2951" s="1" t="s">
        <v>222</v>
      </c>
      <c r="B2951" s="2">
        <v>43128</v>
      </c>
      <c r="C2951">
        <v>44.8</v>
      </c>
      <c r="D2951">
        <v>55.2</v>
      </c>
      <c r="E2951">
        <v>50.3</v>
      </c>
      <c r="F2951">
        <v>47.9</v>
      </c>
      <c r="G2951">
        <v>91.8</v>
      </c>
      <c r="I2951">
        <v>14.5</v>
      </c>
      <c r="K2951">
        <v>186.85</v>
      </c>
      <c r="L2951">
        <v>41.6</v>
      </c>
      <c r="M2951">
        <v>0.1</v>
      </c>
      <c r="N2951">
        <v>54.17</v>
      </c>
      <c r="O2951" s="1" t="s">
        <v>22</v>
      </c>
      <c r="P2951">
        <v>7.6</v>
      </c>
      <c r="Q2951">
        <v>99.9</v>
      </c>
      <c r="R2951">
        <v>1024</v>
      </c>
      <c r="S2951" s="1" t="s">
        <v>68</v>
      </c>
      <c r="T2951">
        <v>38.969720000000002</v>
      </c>
      <c r="U2951">
        <v>-77.385189999999994</v>
      </c>
      <c r="V2951" s="1" t="s">
        <v>222</v>
      </c>
      <c r="W2951" s="1" t="s">
        <v>22</v>
      </c>
      <c r="X2951" s="1" t="s">
        <v>22</v>
      </c>
      <c r="Y2951" s="1" t="s">
        <v>24</v>
      </c>
    </row>
    <row r="2952" spans="1:25" x14ac:dyDescent="0.25">
      <c r="A2952" s="1" t="s">
        <v>222</v>
      </c>
      <c r="B2952" s="2">
        <v>43129</v>
      </c>
      <c r="C2952">
        <v>35.9</v>
      </c>
      <c r="D2952">
        <v>46.1</v>
      </c>
      <c r="E2952">
        <v>42.7</v>
      </c>
      <c r="F2952">
        <v>32.5</v>
      </c>
      <c r="G2952">
        <v>67.739999999999995</v>
      </c>
      <c r="I2952">
        <v>12.7</v>
      </c>
      <c r="K2952">
        <v>74.33</v>
      </c>
      <c r="L2952">
        <v>32</v>
      </c>
      <c r="M2952">
        <v>0</v>
      </c>
      <c r="N2952">
        <v>0</v>
      </c>
      <c r="O2952" s="1" t="s">
        <v>22</v>
      </c>
      <c r="P2952">
        <v>10</v>
      </c>
      <c r="Q2952">
        <v>94.1</v>
      </c>
      <c r="R2952">
        <v>1019.8</v>
      </c>
      <c r="S2952" s="1" t="s">
        <v>22</v>
      </c>
      <c r="T2952">
        <v>38.969720000000002</v>
      </c>
      <c r="U2952">
        <v>-77.385189999999994</v>
      </c>
      <c r="V2952" s="1" t="s">
        <v>222</v>
      </c>
      <c r="W2952" s="1" t="s">
        <v>22</v>
      </c>
      <c r="X2952" s="1" t="s">
        <v>22</v>
      </c>
      <c r="Y2952" s="1" t="s">
        <v>23</v>
      </c>
    </row>
    <row r="2953" spans="1:25" x14ac:dyDescent="0.25">
      <c r="A2953" s="1" t="s">
        <v>222</v>
      </c>
      <c r="B2953" s="2">
        <v>43130</v>
      </c>
      <c r="C2953">
        <v>21.1</v>
      </c>
      <c r="D2953">
        <v>34.799999999999997</v>
      </c>
      <c r="E2953">
        <v>29.7</v>
      </c>
      <c r="F2953">
        <v>16.399999999999999</v>
      </c>
      <c r="G2953">
        <v>59.29</v>
      </c>
      <c r="I2953">
        <v>27.9</v>
      </c>
      <c r="J2953">
        <v>41</v>
      </c>
      <c r="K2953">
        <v>310.86</v>
      </c>
      <c r="L2953">
        <v>8.6</v>
      </c>
      <c r="M2953">
        <v>0</v>
      </c>
      <c r="N2953">
        <v>4.17</v>
      </c>
      <c r="O2953" s="1" t="s">
        <v>22</v>
      </c>
      <c r="P2953">
        <v>10</v>
      </c>
      <c r="Q2953">
        <v>64.8</v>
      </c>
      <c r="R2953">
        <v>1020.8</v>
      </c>
      <c r="S2953" s="1" t="s">
        <v>121</v>
      </c>
      <c r="T2953">
        <v>38.969720000000002</v>
      </c>
      <c r="U2953">
        <v>-77.385189999999994</v>
      </c>
      <c r="V2953" s="1" t="s">
        <v>222</v>
      </c>
      <c r="W2953" s="1" t="s">
        <v>22</v>
      </c>
      <c r="X2953" s="1" t="s">
        <v>22</v>
      </c>
      <c r="Y2953" s="1" t="s">
        <v>26</v>
      </c>
    </row>
    <row r="2954" spans="1:25" x14ac:dyDescent="0.25">
      <c r="A2954" s="1" t="s">
        <v>222</v>
      </c>
      <c r="B2954" s="2">
        <v>43131</v>
      </c>
      <c r="C2954">
        <v>17.8</v>
      </c>
      <c r="D2954">
        <v>38</v>
      </c>
      <c r="E2954">
        <v>28.3</v>
      </c>
      <c r="F2954">
        <v>9.8000000000000007</v>
      </c>
      <c r="G2954">
        <v>46.91</v>
      </c>
      <c r="I2954">
        <v>14.4</v>
      </c>
      <c r="K2954">
        <v>234.25</v>
      </c>
      <c r="L2954">
        <v>7.6</v>
      </c>
      <c r="M2954">
        <v>0</v>
      </c>
      <c r="N2954">
        <v>0</v>
      </c>
      <c r="O2954" s="1" t="s">
        <v>22</v>
      </c>
      <c r="P2954">
        <v>10</v>
      </c>
      <c r="Q2954">
        <v>59.9</v>
      </c>
      <c r="R2954">
        <v>1024.0999999999999</v>
      </c>
      <c r="S2954" s="1" t="s">
        <v>22</v>
      </c>
      <c r="T2954">
        <v>38.969720000000002</v>
      </c>
      <c r="U2954">
        <v>-77.385189999999994</v>
      </c>
      <c r="V2954" s="1" t="s">
        <v>222</v>
      </c>
      <c r="W2954" s="1" t="s">
        <v>22</v>
      </c>
      <c r="X2954" s="1" t="s">
        <v>22</v>
      </c>
      <c r="Y2954" s="1" t="s">
        <v>26</v>
      </c>
    </row>
    <row r="2955" spans="1:25" x14ac:dyDescent="0.25">
      <c r="A2955" s="1" t="s">
        <v>222</v>
      </c>
      <c r="B2955" s="2">
        <v>43132</v>
      </c>
      <c r="C2955">
        <v>37.200000000000003</v>
      </c>
      <c r="D2955">
        <v>51</v>
      </c>
      <c r="E2955">
        <v>42.9</v>
      </c>
      <c r="F2955">
        <v>26.5</v>
      </c>
      <c r="G2955">
        <v>53.02</v>
      </c>
      <c r="I2955">
        <v>17.100000000000001</v>
      </c>
      <c r="K2955">
        <v>209.58</v>
      </c>
      <c r="L2955">
        <v>29.3</v>
      </c>
      <c r="M2955">
        <v>0.1</v>
      </c>
      <c r="N2955">
        <v>12.5</v>
      </c>
      <c r="O2955" s="1" t="s">
        <v>22</v>
      </c>
      <c r="P2955">
        <v>9.6</v>
      </c>
      <c r="Q2955">
        <v>89.1</v>
      </c>
      <c r="R2955">
        <v>1014.3</v>
      </c>
      <c r="S2955" s="1" t="s">
        <v>68</v>
      </c>
      <c r="T2955">
        <v>38.969720000000002</v>
      </c>
      <c r="U2955">
        <v>-77.385189999999994</v>
      </c>
      <c r="V2955" s="1" t="s">
        <v>222</v>
      </c>
      <c r="W2955" s="1" t="s">
        <v>22</v>
      </c>
      <c r="X2955" s="1" t="s">
        <v>22</v>
      </c>
      <c r="Y2955" s="1" t="s">
        <v>24</v>
      </c>
    </row>
    <row r="2956" spans="1:25" x14ac:dyDescent="0.25">
      <c r="A2956" s="1" t="s">
        <v>222</v>
      </c>
      <c r="B2956" s="2">
        <v>43133</v>
      </c>
      <c r="C2956">
        <v>17</v>
      </c>
      <c r="D2956">
        <v>39.700000000000003</v>
      </c>
      <c r="E2956">
        <v>27.7</v>
      </c>
      <c r="F2956">
        <v>14.2</v>
      </c>
      <c r="G2956">
        <v>58.08</v>
      </c>
      <c r="I2956">
        <v>27.8</v>
      </c>
      <c r="J2956">
        <v>39.1</v>
      </c>
      <c r="K2956">
        <v>307.62</v>
      </c>
      <c r="L2956">
        <v>6</v>
      </c>
      <c r="M2956">
        <v>0.1</v>
      </c>
      <c r="N2956">
        <v>12.5</v>
      </c>
      <c r="O2956" s="1" t="s">
        <v>22</v>
      </c>
      <c r="P2956">
        <v>9.8000000000000007</v>
      </c>
      <c r="Q2956">
        <v>70.7</v>
      </c>
      <c r="R2956">
        <v>1022.8</v>
      </c>
      <c r="S2956" s="1" t="s">
        <v>74</v>
      </c>
      <c r="T2956">
        <v>38.969720000000002</v>
      </c>
      <c r="U2956">
        <v>-77.385189999999994</v>
      </c>
      <c r="V2956" s="1" t="s">
        <v>222</v>
      </c>
      <c r="W2956" s="1" t="s">
        <v>22</v>
      </c>
      <c r="X2956" s="1" t="s">
        <v>22</v>
      </c>
      <c r="Y2956" s="1" t="s">
        <v>25</v>
      </c>
    </row>
    <row r="2957" spans="1:25" x14ac:dyDescent="0.25">
      <c r="A2957" s="1" t="s">
        <v>222</v>
      </c>
      <c r="B2957" s="2">
        <v>43134</v>
      </c>
      <c r="C2957">
        <v>10.5</v>
      </c>
      <c r="D2957">
        <v>34.200000000000003</v>
      </c>
      <c r="E2957">
        <v>23.9</v>
      </c>
      <c r="F2957">
        <v>7</v>
      </c>
      <c r="G2957">
        <v>52.23</v>
      </c>
      <c r="I2957">
        <v>14.1</v>
      </c>
      <c r="K2957">
        <v>208.5</v>
      </c>
      <c r="L2957">
        <v>2.5</v>
      </c>
      <c r="M2957">
        <v>0</v>
      </c>
      <c r="N2957">
        <v>0</v>
      </c>
      <c r="O2957" s="1" t="s">
        <v>22</v>
      </c>
      <c r="P2957">
        <v>10</v>
      </c>
      <c r="Q2957">
        <v>39.5</v>
      </c>
      <c r="R2957">
        <v>1030.8</v>
      </c>
      <c r="S2957" s="1" t="s">
        <v>22</v>
      </c>
      <c r="T2957">
        <v>38.969720000000002</v>
      </c>
      <c r="U2957">
        <v>-77.385189999999994</v>
      </c>
      <c r="V2957" s="1" t="s">
        <v>222</v>
      </c>
      <c r="W2957" s="1" t="s">
        <v>22</v>
      </c>
      <c r="X2957" s="1" t="s">
        <v>22</v>
      </c>
      <c r="Y2957" s="1" t="s">
        <v>26</v>
      </c>
    </row>
    <row r="2958" spans="1:25" x14ac:dyDescent="0.25">
      <c r="A2958" s="1" t="s">
        <v>222</v>
      </c>
      <c r="B2958" s="2">
        <v>43135</v>
      </c>
      <c r="C2958">
        <v>31</v>
      </c>
      <c r="D2958">
        <v>34</v>
      </c>
      <c r="E2958">
        <v>32.700000000000003</v>
      </c>
      <c r="F2958">
        <v>23</v>
      </c>
      <c r="G2958">
        <v>72.42</v>
      </c>
      <c r="I2958">
        <v>13.1</v>
      </c>
      <c r="K2958">
        <v>178.54</v>
      </c>
      <c r="L2958">
        <v>23.8</v>
      </c>
      <c r="M2958">
        <v>1</v>
      </c>
      <c r="N2958">
        <v>45.83</v>
      </c>
      <c r="O2958" s="1" t="s">
        <v>22</v>
      </c>
      <c r="P2958">
        <v>5.8</v>
      </c>
      <c r="Q2958">
        <v>94.9</v>
      </c>
      <c r="R2958">
        <v>1017.4</v>
      </c>
      <c r="S2958" s="1" t="s">
        <v>475</v>
      </c>
      <c r="T2958">
        <v>38.969720000000002</v>
      </c>
      <c r="U2958">
        <v>-77.385189999999994</v>
      </c>
      <c r="V2958" s="1" t="s">
        <v>222</v>
      </c>
      <c r="W2958" s="1" t="s">
        <v>22</v>
      </c>
      <c r="X2958" s="1" t="s">
        <v>22</v>
      </c>
      <c r="Y2958" s="1" t="s">
        <v>24</v>
      </c>
    </row>
    <row r="2959" spans="1:25" x14ac:dyDescent="0.25">
      <c r="A2959" s="1" t="s">
        <v>222</v>
      </c>
      <c r="B2959" s="2">
        <v>43136</v>
      </c>
      <c r="C2959">
        <v>24.3</v>
      </c>
      <c r="D2959">
        <v>34.700000000000003</v>
      </c>
      <c r="E2959">
        <v>30.5</v>
      </c>
      <c r="F2959">
        <v>21.2</v>
      </c>
      <c r="G2959">
        <v>70.28</v>
      </c>
      <c r="I2959">
        <v>17</v>
      </c>
      <c r="J2959">
        <v>37.799999999999997</v>
      </c>
      <c r="K2959">
        <v>270.43</v>
      </c>
      <c r="L2959">
        <v>17</v>
      </c>
      <c r="M2959">
        <v>0</v>
      </c>
      <c r="N2959">
        <v>0</v>
      </c>
      <c r="O2959" s="1" t="s">
        <v>22</v>
      </c>
      <c r="P2959">
        <v>9.4</v>
      </c>
      <c r="Q2959">
        <v>47.5</v>
      </c>
      <c r="R2959">
        <v>1020</v>
      </c>
      <c r="S2959" s="1" t="s">
        <v>61</v>
      </c>
      <c r="T2959">
        <v>38.969720000000002</v>
      </c>
      <c r="U2959">
        <v>-77.385189999999994</v>
      </c>
      <c r="V2959" s="1" t="s">
        <v>222</v>
      </c>
      <c r="W2959" s="1" t="s">
        <v>22</v>
      </c>
      <c r="X2959" s="1" t="s">
        <v>22</v>
      </c>
      <c r="Y2959" s="1" t="s">
        <v>26</v>
      </c>
    </row>
    <row r="2960" spans="1:25" x14ac:dyDescent="0.25">
      <c r="A2960" s="1" t="s">
        <v>222</v>
      </c>
      <c r="B2960" s="2">
        <v>43137</v>
      </c>
      <c r="C2960">
        <v>22.5</v>
      </c>
      <c r="D2960">
        <v>37.9</v>
      </c>
      <c r="E2960">
        <v>30.6</v>
      </c>
      <c r="F2960">
        <v>22.5</v>
      </c>
      <c r="G2960">
        <v>72.16</v>
      </c>
      <c r="I2960">
        <v>9.4</v>
      </c>
      <c r="K2960">
        <v>169.35</v>
      </c>
      <c r="L2960">
        <v>18.899999999999999</v>
      </c>
      <c r="M2960">
        <v>0</v>
      </c>
      <c r="N2960">
        <v>0</v>
      </c>
      <c r="O2960" s="1" t="s">
        <v>22</v>
      </c>
      <c r="P2960">
        <v>10</v>
      </c>
      <c r="Q2960">
        <v>89.1</v>
      </c>
      <c r="R2960">
        <v>1028.3</v>
      </c>
      <c r="S2960" s="1" t="s">
        <v>22</v>
      </c>
      <c r="T2960">
        <v>38.969720000000002</v>
      </c>
      <c r="U2960">
        <v>-77.385189999999994</v>
      </c>
      <c r="V2960" s="1" t="s">
        <v>222</v>
      </c>
      <c r="W2960" s="1" t="s">
        <v>22</v>
      </c>
      <c r="X2960" s="1" t="s">
        <v>22</v>
      </c>
      <c r="Y2960" s="1" t="s">
        <v>23</v>
      </c>
    </row>
    <row r="2961" spans="1:25" x14ac:dyDescent="0.25">
      <c r="A2961" s="1" t="s">
        <v>222</v>
      </c>
      <c r="B2961" s="2">
        <v>43138</v>
      </c>
      <c r="C2961">
        <v>26.3</v>
      </c>
      <c r="D2961">
        <v>38.6</v>
      </c>
      <c r="E2961">
        <v>32.6</v>
      </c>
      <c r="F2961">
        <v>29.6</v>
      </c>
      <c r="G2961">
        <v>88.76</v>
      </c>
      <c r="I2961">
        <v>16.899999999999999</v>
      </c>
      <c r="J2961">
        <v>29.8</v>
      </c>
      <c r="K2961">
        <v>209.95</v>
      </c>
      <c r="L2961">
        <v>21.3</v>
      </c>
      <c r="M2961">
        <v>0.5</v>
      </c>
      <c r="N2961">
        <v>37.5</v>
      </c>
      <c r="O2961" s="1" t="s">
        <v>22</v>
      </c>
      <c r="P2961">
        <v>7</v>
      </c>
      <c r="Q2961">
        <v>97.5</v>
      </c>
      <c r="R2961">
        <v>1023</v>
      </c>
      <c r="S2961" s="1" t="s">
        <v>427</v>
      </c>
      <c r="T2961">
        <v>38.969720000000002</v>
      </c>
      <c r="U2961">
        <v>-77.385189999999994</v>
      </c>
      <c r="V2961" s="1" t="s">
        <v>222</v>
      </c>
      <c r="W2961" s="1" t="s">
        <v>22</v>
      </c>
      <c r="X2961" s="1" t="s">
        <v>22</v>
      </c>
      <c r="Y2961" s="1" t="s">
        <v>24</v>
      </c>
    </row>
    <row r="2962" spans="1:25" x14ac:dyDescent="0.25">
      <c r="A2962" s="1" t="s">
        <v>222</v>
      </c>
      <c r="B2962" s="2">
        <v>43139</v>
      </c>
      <c r="C2962">
        <v>23.1</v>
      </c>
      <c r="D2962">
        <v>35.700000000000003</v>
      </c>
      <c r="E2962">
        <v>29.2</v>
      </c>
      <c r="F2962">
        <v>17.2</v>
      </c>
      <c r="G2962">
        <v>61.73</v>
      </c>
      <c r="I2962">
        <v>17.600000000000001</v>
      </c>
      <c r="K2962">
        <v>281.41000000000003</v>
      </c>
      <c r="L2962">
        <v>11.3</v>
      </c>
      <c r="M2962">
        <v>0</v>
      </c>
      <c r="N2962">
        <v>0</v>
      </c>
      <c r="O2962" s="1" t="s">
        <v>22</v>
      </c>
      <c r="P2962">
        <v>10</v>
      </c>
      <c r="Q2962">
        <v>43.7</v>
      </c>
      <c r="R2962">
        <v>1029.9000000000001</v>
      </c>
      <c r="S2962" s="1" t="s">
        <v>22</v>
      </c>
      <c r="T2962">
        <v>38.969720000000002</v>
      </c>
      <c r="U2962">
        <v>-77.385189999999994</v>
      </c>
      <c r="V2962" s="1" t="s">
        <v>222</v>
      </c>
      <c r="W2962" s="1" t="s">
        <v>22</v>
      </c>
      <c r="X2962" s="1" t="s">
        <v>22</v>
      </c>
      <c r="Y2962" s="1" t="s">
        <v>26</v>
      </c>
    </row>
    <row r="2963" spans="1:25" x14ac:dyDescent="0.25">
      <c r="A2963" s="1" t="s">
        <v>222</v>
      </c>
      <c r="B2963" s="2">
        <v>43140</v>
      </c>
      <c r="C2963">
        <v>20.3</v>
      </c>
      <c r="D2963">
        <v>44.9</v>
      </c>
      <c r="E2963">
        <v>32.4</v>
      </c>
      <c r="F2963">
        <v>25.8</v>
      </c>
      <c r="G2963">
        <v>78.11</v>
      </c>
      <c r="I2963">
        <v>11.9</v>
      </c>
      <c r="K2963">
        <v>150.38999999999999</v>
      </c>
      <c r="L2963">
        <v>24.4</v>
      </c>
      <c r="M2963">
        <v>0</v>
      </c>
      <c r="N2963">
        <v>0</v>
      </c>
      <c r="O2963" s="1" t="s">
        <v>22</v>
      </c>
      <c r="P2963">
        <v>9.9</v>
      </c>
      <c r="Q2963">
        <v>77</v>
      </c>
      <c r="R2963">
        <v>1031.5</v>
      </c>
      <c r="S2963" s="1" t="s">
        <v>22</v>
      </c>
      <c r="T2963">
        <v>38.969720000000002</v>
      </c>
      <c r="U2963">
        <v>-77.385189999999994</v>
      </c>
      <c r="V2963" s="1" t="s">
        <v>222</v>
      </c>
      <c r="W2963" s="1" t="s">
        <v>22</v>
      </c>
      <c r="X2963" s="1" t="s">
        <v>22</v>
      </c>
      <c r="Y2963" s="1" t="s">
        <v>23</v>
      </c>
    </row>
    <row r="2964" spans="1:25" x14ac:dyDescent="0.25">
      <c r="A2964" s="1" t="s">
        <v>222</v>
      </c>
      <c r="B2964" s="2">
        <v>43141</v>
      </c>
      <c r="C2964">
        <v>35.5</v>
      </c>
      <c r="D2964">
        <v>45.4</v>
      </c>
      <c r="E2964">
        <v>41</v>
      </c>
      <c r="F2964">
        <v>39.1</v>
      </c>
      <c r="G2964">
        <v>92.94</v>
      </c>
      <c r="I2964">
        <v>7.5</v>
      </c>
      <c r="K2964">
        <v>193.2</v>
      </c>
      <c r="L2964">
        <v>31.6</v>
      </c>
      <c r="M2964">
        <v>0.5</v>
      </c>
      <c r="N2964">
        <v>50</v>
      </c>
      <c r="O2964" s="1" t="s">
        <v>22</v>
      </c>
      <c r="P2964">
        <v>5.8</v>
      </c>
      <c r="Q2964">
        <v>90.4</v>
      </c>
      <c r="R2964">
        <v>1022.1</v>
      </c>
      <c r="S2964" s="1" t="s">
        <v>223</v>
      </c>
      <c r="T2964">
        <v>38.969720000000002</v>
      </c>
      <c r="U2964">
        <v>-77.385189999999994</v>
      </c>
      <c r="V2964" s="1" t="s">
        <v>222</v>
      </c>
      <c r="W2964" s="1" t="s">
        <v>22</v>
      </c>
      <c r="X2964" s="1" t="s">
        <v>22</v>
      </c>
      <c r="Y2964" s="1" t="s">
        <v>24</v>
      </c>
    </row>
    <row r="2965" spans="1:25" x14ac:dyDescent="0.25">
      <c r="A2965" s="1" t="s">
        <v>222</v>
      </c>
      <c r="B2965" s="2">
        <v>43142</v>
      </c>
      <c r="C2965">
        <v>42.6</v>
      </c>
      <c r="D2965">
        <v>65.2</v>
      </c>
      <c r="E2965">
        <v>53</v>
      </c>
      <c r="F2965">
        <v>52.1</v>
      </c>
      <c r="G2965">
        <v>97.16</v>
      </c>
      <c r="I2965">
        <v>17.399999999999999</v>
      </c>
      <c r="J2965">
        <v>32.200000000000003</v>
      </c>
      <c r="K2965">
        <v>209.71</v>
      </c>
      <c r="L2965">
        <v>38.9</v>
      </c>
      <c r="M2965">
        <v>0.8</v>
      </c>
      <c r="N2965">
        <v>58.33</v>
      </c>
      <c r="O2965" s="1" t="s">
        <v>22</v>
      </c>
      <c r="P2965">
        <v>5</v>
      </c>
      <c r="Q2965">
        <v>94.2</v>
      </c>
      <c r="R2965">
        <v>1013.9</v>
      </c>
      <c r="S2965" s="1" t="s">
        <v>111</v>
      </c>
      <c r="T2965">
        <v>38.969720000000002</v>
      </c>
      <c r="U2965">
        <v>-77.385189999999994</v>
      </c>
      <c r="V2965" s="1" t="s">
        <v>222</v>
      </c>
      <c r="W2965" s="1" t="s">
        <v>22</v>
      </c>
      <c r="X2965" s="1" t="s">
        <v>22</v>
      </c>
      <c r="Y2965" s="1" t="s">
        <v>24</v>
      </c>
    </row>
    <row r="2966" spans="1:25" x14ac:dyDescent="0.25">
      <c r="A2966" s="1" t="s">
        <v>222</v>
      </c>
      <c r="B2966" s="2">
        <v>43143</v>
      </c>
      <c r="C2966">
        <v>36.6</v>
      </c>
      <c r="D2966">
        <v>60.7</v>
      </c>
      <c r="E2966">
        <v>45.6</v>
      </c>
      <c r="F2966">
        <v>33.5</v>
      </c>
      <c r="G2966">
        <v>64.56</v>
      </c>
      <c r="I2966">
        <v>20.8</v>
      </c>
      <c r="J2966">
        <v>31.1</v>
      </c>
      <c r="K2966">
        <v>341.33</v>
      </c>
      <c r="L2966">
        <v>28.8</v>
      </c>
      <c r="M2966">
        <v>0</v>
      </c>
      <c r="N2966">
        <v>8.33</v>
      </c>
      <c r="O2966" s="1" t="s">
        <v>22</v>
      </c>
      <c r="P2966">
        <v>10</v>
      </c>
      <c r="Q2966">
        <v>72.099999999999994</v>
      </c>
      <c r="R2966">
        <v>1028.3</v>
      </c>
      <c r="S2966" s="1" t="s">
        <v>67</v>
      </c>
      <c r="T2966">
        <v>38.969720000000002</v>
      </c>
      <c r="U2966">
        <v>-77.385189999999994</v>
      </c>
      <c r="V2966" s="1" t="s">
        <v>222</v>
      </c>
      <c r="W2966" s="1" t="s">
        <v>22</v>
      </c>
      <c r="X2966" s="1" t="s">
        <v>22</v>
      </c>
      <c r="Y2966" s="1" t="s">
        <v>26</v>
      </c>
    </row>
    <row r="2967" spans="1:25" x14ac:dyDescent="0.25">
      <c r="A2967" s="1" t="s">
        <v>222</v>
      </c>
      <c r="B2967" s="2">
        <v>43144</v>
      </c>
      <c r="C2967">
        <v>25.7</v>
      </c>
      <c r="D2967">
        <v>41.2</v>
      </c>
      <c r="E2967">
        <v>34.6</v>
      </c>
      <c r="F2967">
        <v>20.8</v>
      </c>
      <c r="G2967">
        <v>57.81</v>
      </c>
      <c r="I2967">
        <v>9.1</v>
      </c>
      <c r="K2967">
        <v>162.33000000000001</v>
      </c>
      <c r="L2967">
        <v>22.8</v>
      </c>
      <c r="M2967">
        <v>0</v>
      </c>
      <c r="N2967">
        <v>0</v>
      </c>
      <c r="O2967" s="1" t="s">
        <v>22</v>
      </c>
      <c r="P2967">
        <v>10</v>
      </c>
      <c r="Q2967">
        <v>65.5</v>
      </c>
      <c r="R2967">
        <v>1040.3</v>
      </c>
      <c r="S2967" s="1" t="s">
        <v>67</v>
      </c>
      <c r="T2967">
        <v>38.969720000000002</v>
      </c>
      <c r="U2967">
        <v>-77.385189999999994</v>
      </c>
      <c r="V2967" s="1" t="s">
        <v>222</v>
      </c>
      <c r="W2967" s="1" t="s">
        <v>22</v>
      </c>
      <c r="X2967" s="1" t="s">
        <v>22</v>
      </c>
      <c r="Y2967" s="1" t="s">
        <v>26</v>
      </c>
    </row>
    <row r="2968" spans="1:25" x14ac:dyDescent="0.25">
      <c r="A2968" s="1" t="s">
        <v>222</v>
      </c>
      <c r="B2968" s="2">
        <v>43145</v>
      </c>
      <c r="C2968">
        <v>31</v>
      </c>
      <c r="D2968">
        <v>52</v>
      </c>
      <c r="E2968">
        <v>40.6</v>
      </c>
      <c r="F2968">
        <v>34.6</v>
      </c>
      <c r="G2968">
        <v>79.45</v>
      </c>
      <c r="I2968">
        <v>10.5</v>
      </c>
      <c r="K2968">
        <v>174.54</v>
      </c>
      <c r="L2968">
        <v>25.3</v>
      </c>
      <c r="M2968">
        <v>0</v>
      </c>
      <c r="N2968">
        <v>4.17</v>
      </c>
      <c r="O2968" s="1" t="s">
        <v>22</v>
      </c>
      <c r="P2968">
        <v>9.9</v>
      </c>
      <c r="Q2968">
        <v>79.2</v>
      </c>
      <c r="R2968">
        <v>1026.8</v>
      </c>
      <c r="S2968" s="1" t="s">
        <v>67</v>
      </c>
      <c r="T2968">
        <v>38.969720000000002</v>
      </c>
      <c r="U2968">
        <v>-77.385189999999994</v>
      </c>
      <c r="V2968" s="1" t="s">
        <v>222</v>
      </c>
      <c r="W2968" s="1" t="s">
        <v>22</v>
      </c>
      <c r="X2968" s="1" t="s">
        <v>22</v>
      </c>
      <c r="Y2968" s="1" t="s">
        <v>23</v>
      </c>
    </row>
    <row r="2969" spans="1:25" x14ac:dyDescent="0.25">
      <c r="A2969" s="1" t="s">
        <v>222</v>
      </c>
      <c r="B2969" s="2">
        <v>43146</v>
      </c>
      <c r="C2969">
        <v>48.4</v>
      </c>
      <c r="D2969">
        <v>74.400000000000006</v>
      </c>
      <c r="E2969">
        <v>59.7</v>
      </c>
      <c r="F2969">
        <v>53.2</v>
      </c>
      <c r="G2969">
        <v>81.010000000000005</v>
      </c>
      <c r="I2969">
        <v>19.100000000000001</v>
      </c>
      <c r="J2969">
        <v>29.8</v>
      </c>
      <c r="K2969">
        <v>192.46</v>
      </c>
      <c r="L2969">
        <v>43.8</v>
      </c>
      <c r="M2969">
        <v>0.1</v>
      </c>
      <c r="N2969">
        <v>12.5</v>
      </c>
      <c r="O2969" s="1" t="s">
        <v>22</v>
      </c>
      <c r="P2969">
        <v>9.6999999999999993</v>
      </c>
      <c r="Q2969">
        <v>85.1</v>
      </c>
      <c r="R2969">
        <v>1011.7</v>
      </c>
      <c r="S2969" s="1" t="s">
        <v>112</v>
      </c>
      <c r="T2969">
        <v>38.969720000000002</v>
      </c>
      <c r="U2969">
        <v>-77.385189999999994</v>
      </c>
      <c r="V2969" s="1" t="s">
        <v>222</v>
      </c>
      <c r="W2969" s="1" t="s">
        <v>22</v>
      </c>
      <c r="X2969" s="1" t="s">
        <v>22</v>
      </c>
      <c r="Y2969" s="1" t="s">
        <v>24</v>
      </c>
    </row>
    <row r="2970" spans="1:25" x14ac:dyDescent="0.25">
      <c r="A2970" s="1" t="s">
        <v>222</v>
      </c>
      <c r="B2970" s="2">
        <v>43147</v>
      </c>
      <c r="C2970">
        <v>37.9</v>
      </c>
      <c r="D2970">
        <v>66.5</v>
      </c>
      <c r="E2970">
        <v>55.7</v>
      </c>
      <c r="F2970">
        <v>49.1</v>
      </c>
      <c r="G2970">
        <v>79.02</v>
      </c>
      <c r="I2970">
        <v>17.600000000000001</v>
      </c>
      <c r="J2970">
        <v>35.6</v>
      </c>
      <c r="K2970">
        <v>285.33</v>
      </c>
      <c r="L2970">
        <v>30.5</v>
      </c>
      <c r="M2970">
        <v>0.3</v>
      </c>
      <c r="N2970">
        <v>37.5</v>
      </c>
      <c r="O2970" s="1" t="s">
        <v>22</v>
      </c>
      <c r="P2970">
        <v>9.8000000000000007</v>
      </c>
      <c r="Q2970">
        <v>86.7</v>
      </c>
      <c r="R2970">
        <v>1010.3</v>
      </c>
      <c r="S2970" s="1" t="s">
        <v>117</v>
      </c>
      <c r="T2970">
        <v>38.969720000000002</v>
      </c>
      <c r="U2970">
        <v>-77.385189999999994</v>
      </c>
      <c r="V2970" s="1" t="s">
        <v>222</v>
      </c>
      <c r="W2970" s="1" t="s">
        <v>22</v>
      </c>
      <c r="X2970" s="1" t="s">
        <v>22</v>
      </c>
      <c r="Y2970" s="1" t="s">
        <v>24</v>
      </c>
    </row>
    <row r="2971" spans="1:25" x14ac:dyDescent="0.25">
      <c r="A2971" s="1" t="s">
        <v>222</v>
      </c>
      <c r="B2971" s="2">
        <v>43148</v>
      </c>
      <c r="C2971">
        <v>30.1</v>
      </c>
      <c r="D2971">
        <v>42.1</v>
      </c>
      <c r="E2971">
        <v>34.4</v>
      </c>
      <c r="F2971">
        <v>27.5</v>
      </c>
      <c r="G2971">
        <v>77.459999999999994</v>
      </c>
      <c r="I2971">
        <v>11.4</v>
      </c>
      <c r="K2971">
        <v>153.41999999999999</v>
      </c>
      <c r="L2971">
        <v>22.8</v>
      </c>
      <c r="M2971">
        <v>0.5</v>
      </c>
      <c r="N2971">
        <v>41.67</v>
      </c>
      <c r="O2971" s="1" t="s">
        <v>73</v>
      </c>
      <c r="P2971">
        <v>7.2</v>
      </c>
      <c r="Q2971">
        <v>71.8</v>
      </c>
      <c r="R2971">
        <v>1024.5999999999999</v>
      </c>
      <c r="S2971" s="1" t="s">
        <v>476</v>
      </c>
      <c r="T2971">
        <v>38.969720000000002</v>
      </c>
      <c r="U2971">
        <v>-77.385189999999994</v>
      </c>
      <c r="V2971" s="1" t="s">
        <v>222</v>
      </c>
      <c r="W2971" s="1" t="s">
        <v>22</v>
      </c>
      <c r="X2971" s="1" t="s">
        <v>22</v>
      </c>
      <c r="Y2971" s="1" t="s">
        <v>25</v>
      </c>
    </row>
    <row r="2972" spans="1:25" x14ac:dyDescent="0.25">
      <c r="A2972" s="1" t="s">
        <v>222</v>
      </c>
      <c r="B2972" s="2">
        <v>43149</v>
      </c>
      <c r="C2972">
        <v>30.8</v>
      </c>
      <c r="D2972">
        <v>49.7</v>
      </c>
      <c r="E2972">
        <v>38.200000000000003</v>
      </c>
      <c r="F2972">
        <v>31.2</v>
      </c>
      <c r="G2972">
        <v>78.73</v>
      </c>
      <c r="I2972">
        <v>9.5</v>
      </c>
      <c r="K2972">
        <v>195.7</v>
      </c>
      <c r="L2972">
        <v>25.2</v>
      </c>
      <c r="M2972">
        <v>0</v>
      </c>
      <c r="N2972">
        <v>29.17</v>
      </c>
      <c r="O2972" s="1" t="s">
        <v>73</v>
      </c>
      <c r="P2972">
        <v>7.6</v>
      </c>
      <c r="Q2972">
        <v>72.5</v>
      </c>
      <c r="R2972">
        <v>1026.5999999999999</v>
      </c>
      <c r="S2972" s="1" t="s">
        <v>477</v>
      </c>
      <c r="T2972">
        <v>38.969720000000002</v>
      </c>
      <c r="U2972">
        <v>-77.385189999999994</v>
      </c>
      <c r="V2972" s="1" t="s">
        <v>222</v>
      </c>
      <c r="W2972" s="1" t="s">
        <v>22</v>
      </c>
      <c r="X2972" s="1" t="s">
        <v>22</v>
      </c>
      <c r="Y2972" s="1" t="s">
        <v>26</v>
      </c>
    </row>
    <row r="2973" spans="1:25" x14ac:dyDescent="0.25">
      <c r="A2973" s="1" t="s">
        <v>222</v>
      </c>
      <c r="B2973" s="2">
        <v>43150</v>
      </c>
      <c r="C2973">
        <v>38</v>
      </c>
      <c r="D2973">
        <v>46.8</v>
      </c>
      <c r="E2973">
        <v>42</v>
      </c>
      <c r="F2973">
        <v>39.799999999999997</v>
      </c>
      <c r="G2973">
        <v>91.89</v>
      </c>
      <c r="I2973">
        <v>11.4</v>
      </c>
      <c r="K2973">
        <v>175.21</v>
      </c>
      <c r="L2973">
        <v>32.700000000000003</v>
      </c>
      <c r="M2973">
        <v>0</v>
      </c>
      <c r="N2973">
        <v>8.33</v>
      </c>
      <c r="O2973" s="1" t="s">
        <v>22</v>
      </c>
      <c r="P2973">
        <v>8</v>
      </c>
      <c r="Q2973">
        <v>94.7</v>
      </c>
      <c r="R2973">
        <v>1030</v>
      </c>
      <c r="S2973" s="1" t="s">
        <v>137</v>
      </c>
      <c r="T2973">
        <v>38.969720000000002</v>
      </c>
      <c r="U2973">
        <v>-77.385189999999994</v>
      </c>
      <c r="V2973" s="1" t="s">
        <v>222</v>
      </c>
      <c r="W2973" s="1" t="s">
        <v>22</v>
      </c>
      <c r="X2973" s="1" t="s">
        <v>22</v>
      </c>
      <c r="Y2973" s="1" t="s">
        <v>23</v>
      </c>
    </row>
    <row r="2974" spans="1:25" x14ac:dyDescent="0.25">
      <c r="A2974" s="1" t="s">
        <v>222</v>
      </c>
      <c r="B2974" s="2">
        <v>43151</v>
      </c>
      <c r="C2974">
        <v>46.6</v>
      </c>
      <c r="D2974">
        <v>77.3</v>
      </c>
      <c r="E2974">
        <v>61.5</v>
      </c>
      <c r="F2974">
        <v>53.6</v>
      </c>
      <c r="G2974">
        <v>78.53</v>
      </c>
      <c r="I2974">
        <v>19.7</v>
      </c>
      <c r="J2974">
        <v>34.4</v>
      </c>
      <c r="K2974">
        <v>194.5</v>
      </c>
      <c r="L2974">
        <v>42.8</v>
      </c>
      <c r="M2974">
        <v>0</v>
      </c>
      <c r="N2974">
        <v>0</v>
      </c>
      <c r="O2974" s="1" t="s">
        <v>22</v>
      </c>
      <c r="P2974">
        <v>8.6999999999999993</v>
      </c>
      <c r="Q2974">
        <v>72.599999999999994</v>
      </c>
      <c r="R2974">
        <v>1026.7</v>
      </c>
      <c r="S2974" s="1" t="s">
        <v>61</v>
      </c>
      <c r="T2974">
        <v>38.969720000000002</v>
      </c>
      <c r="U2974">
        <v>-77.385189999999994</v>
      </c>
      <c r="V2974" s="1" t="s">
        <v>222</v>
      </c>
      <c r="W2974" s="1" t="s">
        <v>22</v>
      </c>
      <c r="X2974" s="1" t="s">
        <v>22</v>
      </c>
      <c r="Y2974" s="1" t="s">
        <v>26</v>
      </c>
    </row>
    <row r="2975" spans="1:25" x14ac:dyDescent="0.25">
      <c r="A2975" s="1" t="s">
        <v>222</v>
      </c>
      <c r="B2975" s="2">
        <v>43152</v>
      </c>
      <c r="C2975">
        <v>59.2</v>
      </c>
      <c r="D2975">
        <v>80</v>
      </c>
      <c r="E2975">
        <v>68.3</v>
      </c>
      <c r="F2975">
        <v>60.3</v>
      </c>
      <c r="G2975">
        <v>77.47</v>
      </c>
      <c r="I2975">
        <v>18.8</v>
      </c>
      <c r="J2975">
        <v>32.200000000000003</v>
      </c>
      <c r="K2975">
        <v>212.08</v>
      </c>
      <c r="M2975">
        <v>0</v>
      </c>
      <c r="N2975">
        <v>8.33</v>
      </c>
      <c r="O2975" s="1" t="s">
        <v>22</v>
      </c>
      <c r="P2975">
        <v>9.9</v>
      </c>
      <c r="Q2975">
        <v>63</v>
      </c>
      <c r="R2975">
        <v>1026.4000000000001</v>
      </c>
      <c r="S2975" s="1" t="s">
        <v>89</v>
      </c>
      <c r="T2975">
        <v>38.969720000000002</v>
      </c>
      <c r="U2975">
        <v>-77.385189999999994</v>
      </c>
      <c r="V2975" s="1" t="s">
        <v>222</v>
      </c>
      <c r="W2975" s="1" t="s">
        <v>22</v>
      </c>
      <c r="X2975" s="1" t="s">
        <v>22</v>
      </c>
      <c r="Y2975" s="1" t="s">
        <v>26</v>
      </c>
    </row>
    <row r="2976" spans="1:25" x14ac:dyDescent="0.25">
      <c r="A2976" s="1" t="s">
        <v>222</v>
      </c>
      <c r="B2976" s="2">
        <v>43153</v>
      </c>
      <c r="C2976">
        <v>41.8</v>
      </c>
      <c r="D2976">
        <v>65</v>
      </c>
      <c r="E2976">
        <v>51</v>
      </c>
      <c r="F2976">
        <v>44.9</v>
      </c>
      <c r="G2976">
        <v>80.59</v>
      </c>
      <c r="I2976">
        <v>13.6</v>
      </c>
      <c r="J2976">
        <v>29.8</v>
      </c>
      <c r="K2976">
        <v>179.92</v>
      </c>
      <c r="L2976">
        <v>36.799999999999997</v>
      </c>
      <c r="M2976">
        <v>0.1</v>
      </c>
      <c r="N2976">
        <v>12.5</v>
      </c>
      <c r="O2976" s="1" t="s">
        <v>22</v>
      </c>
      <c r="P2976">
        <v>9</v>
      </c>
      <c r="Q2976">
        <v>100</v>
      </c>
      <c r="R2976">
        <v>1032.2</v>
      </c>
      <c r="S2976" s="1" t="s">
        <v>359</v>
      </c>
      <c r="T2976">
        <v>38.969720000000002</v>
      </c>
      <c r="U2976">
        <v>-77.385189999999994</v>
      </c>
      <c r="V2976" s="1" t="s">
        <v>222</v>
      </c>
      <c r="W2976" s="1" t="s">
        <v>22</v>
      </c>
      <c r="X2976" s="1" t="s">
        <v>22</v>
      </c>
      <c r="Y2976" s="1" t="s">
        <v>24</v>
      </c>
    </row>
    <row r="2977" spans="1:25" x14ac:dyDescent="0.25">
      <c r="A2977" s="1" t="s">
        <v>222</v>
      </c>
      <c r="B2977" s="2">
        <v>43154</v>
      </c>
      <c r="C2977">
        <v>38.6</v>
      </c>
      <c r="D2977">
        <v>45.6</v>
      </c>
      <c r="E2977">
        <v>41.9</v>
      </c>
      <c r="F2977">
        <v>41.2</v>
      </c>
      <c r="G2977">
        <v>97.16</v>
      </c>
      <c r="I2977">
        <v>8.6999999999999993</v>
      </c>
      <c r="K2977">
        <v>131.83000000000001</v>
      </c>
      <c r="L2977">
        <v>34.9</v>
      </c>
      <c r="M2977">
        <v>0.1</v>
      </c>
      <c r="N2977">
        <v>25</v>
      </c>
      <c r="O2977" s="1" t="s">
        <v>22</v>
      </c>
      <c r="P2977">
        <v>5.0999999999999996</v>
      </c>
      <c r="Q2977">
        <v>95.9</v>
      </c>
      <c r="R2977">
        <v>1031.8</v>
      </c>
      <c r="S2977" s="1" t="s">
        <v>223</v>
      </c>
      <c r="T2977">
        <v>38.969720000000002</v>
      </c>
      <c r="U2977">
        <v>-77.385189999999994</v>
      </c>
      <c r="V2977" s="1" t="s">
        <v>222</v>
      </c>
      <c r="W2977" s="1" t="s">
        <v>22</v>
      </c>
      <c r="X2977" s="1" t="s">
        <v>22</v>
      </c>
      <c r="Y2977" s="1" t="s">
        <v>24</v>
      </c>
    </row>
    <row r="2978" spans="1:25" x14ac:dyDescent="0.25">
      <c r="A2978" s="1" t="s">
        <v>222</v>
      </c>
      <c r="B2978" s="2">
        <v>43155</v>
      </c>
      <c r="C2978">
        <v>46.4</v>
      </c>
      <c r="D2978">
        <v>50.6</v>
      </c>
      <c r="E2978">
        <v>48.3</v>
      </c>
      <c r="F2978">
        <v>47.9</v>
      </c>
      <c r="G2978">
        <v>98.62</v>
      </c>
      <c r="I2978">
        <v>9.3000000000000007</v>
      </c>
      <c r="K2978">
        <v>86.45</v>
      </c>
      <c r="L2978">
        <v>44.3</v>
      </c>
      <c r="M2978">
        <v>0.2</v>
      </c>
      <c r="N2978">
        <v>41.67</v>
      </c>
      <c r="O2978" s="1" t="s">
        <v>22</v>
      </c>
      <c r="P2978">
        <v>2.7</v>
      </c>
      <c r="Q2978">
        <v>75.900000000000006</v>
      </c>
      <c r="R2978">
        <v>1021.3</v>
      </c>
      <c r="S2978" s="1" t="s">
        <v>111</v>
      </c>
      <c r="T2978">
        <v>38.969720000000002</v>
      </c>
      <c r="U2978">
        <v>-77.385189999999994</v>
      </c>
      <c r="V2978" s="1" t="s">
        <v>222</v>
      </c>
      <c r="W2978" s="1" t="s">
        <v>22</v>
      </c>
      <c r="X2978" s="1" t="s">
        <v>22</v>
      </c>
      <c r="Y2978" s="1" t="s">
        <v>24</v>
      </c>
    </row>
    <row r="2979" spans="1:25" x14ac:dyDescent="0.25">
      <c r="A2979" s="1" t="s">
        <v>222</v>
      </c>
      <c r="B2979" s="2">
        <v>43156</v>
      </c>
      <c r="C2979">
        <v>45.9</v>
      </c>
      <c r="D2979">
        <v>52.4</v>
      </c>
      <c r="E2979">
        <v>48.6</v>
      </c>
      <c r="F2979">
        <v>48.5</v>
      </c>
      <c r="G2979">
        <v>99.58</v>
      </c>
      <c r="I2979">
        <v>8.6</v>
      </c>
      <c r="K2979">
        <v>168.62</v>
      </c>
      <c r="L2979">
        <v>42.4</v>
      </c>
      <c r="M2979">
        <v>0.4</v>
      </c>
      <c r="N2979">
        <v>41.67</v>
      </c>
      <c r="O2979" s="1" t="s">
        <v>22</v>
      </c>
      <c r="P2979">
        <v>2.8</v>
      </c>
      <c r="Q2979">
        <v>91.4</v>
      </c>
      <c r="R2979">
        <v>1015.9</v>
      </c>
      <c r="S2979" s="1" t="s">
        <v>112</v>
      </c>
      <c r="T2979">
        <v>38.969720000000002</v>
      </c>
      <c r="U2979">
        <v>-77.385189999999994</v>
      </c>
      <c r="V2979" s="1" t="s">
        <v>222</v>
      </c>
      <c r="W2979" s="1" t="s">
        <v>22</v>
      </c>
      <c r="X2979" s="1" t="s">
        <v>22</v>
      </c>
      <c r="Y2979" s="1" t="s">
        <v>24</v>
      </c>
    </row>
    <row r="2980" spans="1:25" x14ac:dyDescent="0.25">
      <c r="A2980" s="1" t="s">
        <v>222</v>
      </c>
      <c r="B2980" s="2">
        <v>43157</v>
      </c>
      <c r="C2980">
        <v>34.700000000000003</v>
      </c>
      <c r="D2980">
        <v>50.9</v>
      </c>
      <c r="E2980">
        <v>46</v>
      </c>
      <c r="F2980">
        <v>36.5</v>
      </c>
      <c r="G2980">
        <v>71.12</v>
      </c>
      <c r="I2980">
        <v>9.9</v>
      </c>
      <c r="K2980">
        <v>303.57</v>
      </c>
      <c r="L2980">
        <v>31.5</v>
      </c>
      <c r="M2980">
        <v>0</v>
      </c>
      <c r="N2980">
        <v>0</v>
      </c>
      <c r="O2980" s="1" t="s">
        <v>22</v>
      </c>
      <c r="P2980">
        <v>8.8000000000000007</v>
      </c>
      <c r="Q2980">
        <v>68.3</v>
      </c>
      <c r="R2980">
        <v>1022.6</v>
      </c>
      <c r="S2980" s="1" t="s">
        <v>77</v>
      </c>
      <c r="T2980">
        <v>38.969720000000002</v>
      </c>
      <c r="U2980">
        <v>-77.385189999999994</v>
      </c>
      <c r="V2980" s="1" t="s">
        <v>222</v>
      </c>
      <c r="W2980" s="1" t="s">
        <v>22</v>
      </c>
      <c r="X2980" s="1" t="s">
        <v>22</v>
      </c>
      <c r="Y2980" s="1" t="s">
        <v>26</v>
      </c>
    </row>
    <row r="2981" spans="1:25" x14ac:dyDescent="0.25">
      <c r="A2981" s="1" t="s">
        <v>222</v>
      </c>
      <c r="B2981" s="2">
        <v>43158</v>
      </c>
      <c r="C2981">
        <v>28.2</v>
      </c>
      <c r="D2981">
        <v>57.9</v>
      </c>
      <c r="E2981">
        <v>43.2</v>
      </c>
      <c r="F2981">
        <v>25.5</v>
      </c>
      <c r="G2981">
        <v>56.85</v>
      </c>
      <c r="I2981">
        <v>10.1</v>
      </c>
      <c r="K2981">
        <v>224.94</v>
      </c>
      <c r="L2981">
        <v>39.299999999999997</v>
      </c>
      <c r="M2981">
        <v>0</v>
      </c>
      <c r="N2981">
        <v>0</v>
      </c>
      <c r="O2981" s="1" t="s">
        <v>22</v>
      </c>
      <c r="P2981">
        <v>10</v>
      </c>
      <c r="Q2981">
        <v>11.8</v>
      </c>
      <c r="R2981">
        <v>1028.5</v>
      </c>
      <c r="S2981" s="1" t="s">
        <v>22</v>
      </c>
      <c r="T2981">
        <v>38.969720000000002</v>
      </c>
      <c r="U2981">
        <v>-77.385189999999994</v>
      </c>
      <c r="V2981" s="1" t="s">
        <v>222</v>
      </c>
      <c r="W2981" s="1" t="s">
        <v>22</v>
      </c>
      <c r="X2981" s="1" t="s">
        <v>22</v>
      </c>
      <c r="Y2981" s="1" t="s">
        <v>28</v>
      </c>
    </row>
    <row r="2982" spans="1:25" x14ac:dyDescent="0.25">
      <c r="A2982" s="1" t="s">
        <v>222</v>
      </c>
      <c r="B2982" s="2">
        <v>43159</v>
      </c>
      <c r="C2982">
        <v>41.1</v>
      </c>
      <c r="D2982">
        <v>61.6</v>
      </c>
      <c r="E2982">
        <v>50.4</v>
      </c>
      <c r="F2982">
        <v>34.5</v>
      </c>
      <c r="G2982">
        <v>55.2</v>
      </c>
      <c r="I2982">
        <v>15.6</v>
      </c>
      <c r="K2982">
        <v>187.33</v>
      </c>
      <c r="L2982">
        <v>36.200000000000003</v>
      </c>
      <c r="M2982">
        <v>0</v>
      </c>
      <c r="N2982">
        <v>0</v>
      </c>
      <c r="O2982" s="1" t="s">
        <v>22</v>
      </c>
      <c r="P2982">
        <v>10</v>
      </c>
      <c r="Q2982">
        <v>79.2</v>
      </c>
      <c r="R2982">
        <v>1017.8</v>
      </c>
      <c r="S2982" s="1" t="s">
        <v>22</v>
      </c>
      <c r="T2982">
        <v>38.969720000000002</v>
      </c>
      <c r="U2982">
        <v>-77.385189999999994</v>
      </c>
      <c r="V2982" s="1" t="s">
        <v>222</v>
      </c>
      <c r="W2982" s="1" t="s">
        <v>22</v>
      </c>
      <c r="X2982" s="1" t="s">
        <v>22</v>
      </c>
      <c r="Y2982" s="1" t="s">
        <v>23</v>
      </c>
    </row>
    <row r="2983" spans="1:25" x14ac:dyDescent="0.25">
      <c r="A2983" s="1" t="s">
        <v>222</v>
      </c>
      <c r="B2983" s="2">
        <v>43160</v>
      </c>
      <c r="C2983">
        <v>44.1</v>
      </c>
      <c r="D2983">
        <v>55.1</v>
      </c>
      <c r="E2983">
        <v>49.6</v>
      </c>
      <c r="F2983">
        <v>45.9</v>
      </c>
      <c r="G2983">
        <v>87.33</v>
      </c>
      <c r="I2983">
        <v>9.1</v>
      </c>
      <c r="K2983">
        <v>160.61000000000001</v>
      </c>
      <c r="L2983">
        <v>45.5</v>
      </c>
      <c r="M2983">
        <v>0.1</v>
      </c>
      <c r="N2983">
        <v>20.83</v>
      </c>
      <c r="O2983" s="1" t="s">
        <v>22</v>
      </c>
      <c r="P2983">
        <v>8.5</v>
      </c>
      <c r="Q2983">
        <v>95.3</v>
      </c>
      <c r="R2983">
        <v>1007</v>
      </c>
      <c r="S2983" s="1" t="s">
        <v>111</v>
      </c>
      <c r="T2983">
        <v>38.969720000000002</v>
      </c>
      <c r="U2983">
        <v>-77.385189999999994</v>
      </c>
      <c r="V2983" s="1" t="s">
        <v>222</v>
      </c>
      <c r="W2983" s="1" t="s">
        <v>22</v>
      </c>
      <c r="X2983" s="1" t="s">
        <v>22</v>
      </c>
      <c r="Y2983" s="1" t="s">
        <v>24</v>
      </c>
    </row>
    <row r="2984" spans="1:25" x14ac:dyDescent="0.25">
      <c r="A2984" s="1" t="s">
        <v>222</v>
      </c>
      <c r="B2984" s="2">
        <v>43161</v>
      </c>
      <c r="C2984">
        <v>37.9</v>
      </c>
      <c r="D2984">
        <v>49.6</v>
      </c>
      <c r="E2984">
        <v>42</v>
      </c>
      <c r="F2984">
        <v>25.7</v>
      </c>
      <c r="G2984">
        <v>53.03</v>
      </c>
      <c r="I2984">
        <v>39.9</v>
      </c>
      <c r="J2984">
        <v>71.400000000000006</v>
      </c>
      <c r="K2984">
        <v>313.17</v>
      </c>
      <c r="L2984">
        <v>25.6</v>
      </c>
      <c r="M2984">
        <v>0</v>
      </c>
      <c r="N2984">
        <v>8.33</v>
      </c>
      <c r="O2984" s="1" t="s">
        <v>22</v>
      </c>
      <c r="P2984">
        <v>9.8000000000000007</v>
      </c>
      <c r="Q2984">
        <v>89.1</v>
      </c>
      <c r="R2984">
        <v>1007.2</v>
      </c>
      <c r="S2984" s="1" t="s">
        <v>74</v>
      </c>
      <c r="T2984">
        <v>38.969720000000002</v>
      </c>
      <c r="U2984">
        <v>-77.385189999999994</v>
      </c>
      <c r="V2984" s="1" t="s">
        <v>222</v>
      </c>
      <c r="W2984" s="1" t="s">
        <v>22</v>
      </c>
      <c r="X2984" s="1" t="s">
        <v>22</v>
      </c>
      <c r="Y2984" s="1" t="s">
        <v>23</v>
      </c>
    </row>
    <row r="2985" spans="1:25" x14ac:dyDescent="0.25">
      <c r="A2985" s="1" t="s">
        <v>222</v>
      </c>
      <c r="B2985" s="2">
        <v>43162</v>
      </c>
      <c r="C2985">
        <v>33.200000000000003</v>
      </c>
      <c r="D2985">
        <v>48</v>
      </c>
      <c r="E2985">
        <v>39.6</v>
      </c>
      <c r="F2985">
        <v>23.4</v>
      </c>
      <c r="G2985">
        <v>52.53</v>
      </c>
      <c r="I2985">
        <v>27.8</v>
      </c>
      <c r="J2985">
        <v>46.4</v>
      </c>
      <c r="K2985">
        <v>330.33</v>
      </c>
      <c r="L2985">
        <v>20.8</v>
      </c>
      <c r="M2985">
        <v>0</v>
      </c>
      <c r="N2985">
        <v>0</v>
      </c>
      <c r="O2985" s="1" t="s">
        <v>22</v>
      </c>
      <c r="P2985">
        <v>10</v>
      </c>
      <c r="Q2985">
        <v>37.700000000000003</v>
      </c>
      <c r="R2985">
        <v>1020.6</v>
      </c>
      <c r="S2985" s="1" t="s">
        <v>22</v>
      </c>
      <c r="T2985">
        <v>38.969720000000002</v>
      </c>
      <c r="U2985">
        <v>-77.385189999999994</v>
      </c>
      <c r="V2985" s="1" t="s">
        <v>222</v>
      </c>
      <c r="W2985" s="1" t="s">
        <v>22</v>
      </c>
      <c r="X2985" s="1" t="s">
        <v>22</v>
      </c>
      <c r="Y2985" s="1" t="s">
        <v>26</v>
      </c>
    </row>
    <row r="2986" spans="1:25" x14ac:dyDescent="0.25">
      <c r="A2986" s="1" t="s">
        <v>222</v>
      </c>
      <c r="B2986" s="2">
        <v>43163</v>
      </c>
      <c r="C2986">
        <v>32</v>
      </c>
      <c r="D2986">
        <v>48.9</v>
      </c>
      <c r="E2986">
        <v>39.9</v>
      </c>
      <c r="F2986">
        <v>18.8</v>
      </c>
      <c r="G2986">
        <v>45.96</v>
      </c>
      <c r="I2986">
        <v>21.6</v>
      </c>
      <c r="J2986">
        <v>33.299999999999997</v>
      </c>
      <c r="K2986">
        <v>329.88</v>
      </c>
      <c r="L2986">
        <v>22.4</v>
      </c>
      <c r="M2986">
        <v>0</v>
      </c>
      <c r="N2986">
        <v>0</v>
      </c>
      <c r="O2986" s="1" t="s">
        <v>22</v>
      </c>
      <c r="P2986">
        <v>10</v>
      </c>
      <c r="Q2986">
        <v>22</v>
      </c>
      <c r="R2986">
        <v>1023.8</v>
      </c>
      <c r="S2986" s="1" t="s">
        <v>22</v>
      </c>
      <c r="T2986">
        <v>38.969720000000002</v>
      </c>
      <c r="U2986">
        <v>-77.385189999999994</v>
      </c>
      <c r="V2986" s="1" t="s">
        <v>222</v>
      </c>
      <c r="W2986" s="1" t="s">
        <v>22</v>
      </c>
      <c r="X2986" s="1" t="s">
        <v>22</v>
      </c>
      <c r="Y2986" s="1" t="s">
        <v>28</v>
      </c>
    </row>
    <row r="2987" spans="1:25" x14ac:dyDescent="0.25">
      <c r="A2987" s="1" t="s">
        <v>222</v>
      </c>
      <c r="B2987" s="2">
        <v>43164</v>
      </c>
      <c r="C2987">
        <v>27.1</v>
      </c>
      <c r="D2987">
        <v>46.2</v>
      </c>
      <c r="E2987">
        <v>36</v>
      </c>
      <c r="F2987">
        <v>14.9</v>
      </c>
      <c r="G2987">
        <v>42.77</v>
      </c>
      <c r="I2987">
        <v>15.5</v>
      </c>
      <c r="J2987">
        <v>29.8</v>
      </c>
      <c r="K2987">
        <v>265.67</v>
      </c>
      <c r="L2987">
        <v>18.600000000000001</v>
      </c>
      <c r="M2987">
        <v>0</v>
      </c>
      <c r="N2987">
        <v>0</v>
      </c>
      <c r="O2987" s="1" t="s">
        <v>22</v>
      </c>
      <c r="P2987">
        <v>10</v>
      </c>
      <c r="Q2987">
        <v>7.5</v>
      </c>
      <c r="R2987">
        <v>1021.1</v>
      </c>
      <c r="S2987" s="1" t="s">
        <v>22</v>
      </c>
      <c r="T2987">
        <v>38.969720000000002</v>
      </c>
      <c r="U2987">
        <v>-77.385189999999994</v>
      </c>
      <c r="V2987" s="1" t="s">
        <v>222</v>
      </c>
      <c r="W2987" s="1" t="s">
        <v>22</v>
      </c>
      <c r="X2987" s="1" t="s">
        <v>22</v>
      </c>
      <c r="Y2987" s="1" t="s">
        <v>28</v>
      </c>
    </row>
    <row r="2988" spans="1:25" x14ac:dyDescent="0.25">
      <c r="A2988" s="1" t="s">
        <v>222</v>
      </c>
      <c r="B2988" s="2">
        <v>43165</v>
      </c>
      <c r="C2988">
        <v>24.5</v>
      </c>
      <c r="D2988">
        <v>43.2</v>
      </c>
      <c r="E2988">
        <v>35.299999999999997</v>
      </c>
      <c r="F2988">
        <v>26.4</v>
      </c>
      <c r="G2988">
        <v>71.77</v>
      </c>
      <c r="I2988">
        <v>12.2</v>
      </c>
      <c r="K2988">
        <v>131.86000000000001</v>
      </c>
      <c r="L2988">
        <v>21.3</v>
      </c>
      <c r="M2988">
        <v>0.1</v>
      </c>
      <c r="N2988">
        <v>16.670000000000002</v>
      </c>
      <c r="O2988" s="1" t="s">
        <v>22</v>
      </c>
      <c r="P2988">
        <v>9.6999999999999993</v>
      </c>
      <c r="Q2988">
        <v>84.8</v>
      </c>
      <c r="R2988">
        <v>1015.8</v>
      </c>
      <c r="S2988" s="1" t="s">
        <v>478</v>
      </c>
      <c r="T2988">
        <v>38.969720000000002</v>
      </c>
      <c r="U2988">
        <v>-77.385189999999994</v>
      </c>
      <c r="V2988" s="1" t="s">
        <v>222</v>
      </c>
      <c r="W2988" s="1" t="s">
        <v>22</v>
      </c>
      <c r="X2988" s="1" t="s">
        <v>22</v>
      </c>
      <c r="Y2988" s="1" t="s">
        <v>24</v>
      </c>
    </row>
    <row r="2989" spans="1:25" x14ac:dyDescent="0.25">
      <c r="A2989" s="1" t="s">
        <v>222</v>
      </c>
      <c r="B2989" s="2">
        <v>43166</v>
      </c>
      <c r="C2989">
        <v>33.200000000000003</v>
      </c>
      <c r="D2989">
        <v>48.4</v>
      </c>
      <c r="E2989">
        <v>38.799999999999997</v>
      </c>
      <c r="F2989">
        <v>32.299999999999997</v>
      </c>
      <c r="G2989">
        <v>79.930000000000007</v>
      </c>
      <c r="I2989">
        <v>22.7</v>
      </c>
      <c r="J2989">
        <v>37.799999999999997</v>
      </c>
      <c r="K2989">
        <v>234</v>
      </c>
      <c r="L2989">
        <v>28</v>
      </c>
      <c r="M2989">
        <v>0</v>
      </c>
      <c r="N2989">
        <v>12.5</v>
      </c>
      <c r="O2989" s="1" t="s">
        <v>22</v>
      </c>
      <c r="P2989">
        <v>7.9</v>
      </c>
      <c r="Q2989">
        <v>83</v>
      </c>
      <c r="R2989">
        <v>1007.7</v>
      </c>
      <c r="S2989" s="1" t="s">
        <v>369</v>
      </c>
      <c r="T2989">
        <v>38.969720000000002</v>
      </c>
      <c r="U2989">
        <v>-77.385189999999994</v>
      </c>
      <c r="V2989" s="1" t="s">
        <v>222</v>
      </c>
      <c r="W2989" s="1" t="s">
        <v>22</v>
      </c>
      <c r="X2989" s="1" t="s">
        <v>22</v>
      </c>
      <c r="Y2989" s="1" t="s">
        <v>23</v>
      </c>
    </row>
    <row r="2990" spans="1:25" x14ac:dyDescent="0.25">
      <c r="A2990" s="1" t="s">
        <v>222</v>
      </c>
      <c r="B2990" s="2">
        <v>43167</v>
      </c>
      <c r="C2990">
        <v>30.8</v>
      </c>
      <c r="D2990">
        <v>41.6</v>
      </c>
      <c r="E2990">
        <v>35</v>
      </c>
      <c r="F2990">
        <v>19</v>
      </c>
      <c r="G2990">
        <v>52.93</v>
      </c>
      <c r="I2990">
        <v>24.2</v>
      </c>
      <c r="J2990">
        <v>32.200000000000003</v>
      </c>
      <c r="K2990">
        <v>295.25</v>
      </c>
      <c r="L2990">
        <v>22.2</v>
      </c>
      <c r="M2990">
        <v>0</v>
      </c>
      <c r="N2990">
        <v>0</v>
      </c>
      <c r="O2990" s="1" t="s">
        <v>22</v>
      </c>
      <c r="P2990">
        <v>10</v>
      </c>
      <c r="Q2990">
        <v>52.3</v>
      </c>
      <c r="R2990">
        <v>1011.1</v>
      </c>
      <c r="S2990" s="1" t="s">
        <v>60</v>
      </c>
      <c r="T2990">
        <v>38.969720000000002</v>
      </c>
      <c r="U2990">
        <v>-77.385189999999994</v>
      </c>
      <c r="V2990" s="1" t="s">
        <v>222</v>
      </c>
      <c r="W2990" s="1" t="s">
        <v>22</v>
      </c>
      <c r="X2990" s="1" t="s">
        <v>22</v>
      </c>
      <c r="Y2990" s="1" t="s">
        <v>26</v>
      </c>
    </row>
    <row r="2991" spans="1:25" x14ac:dyDescent="0.25">
      <c r="A2991" s="1" t="s">
        <v>222</v>
      </c>
      <c r="B2991" s="2">
        <v>43168</v>
      </c>
      <c r="C2991">
        <v>29.1</v>
      </c>
      <c r="D2991">
        <v>42.4</v>
      </c>
      <c r="E2991">
        <v>35.1</v>
      </c>
      <c r="F2991">
        <v>16.8</v>
      </c>
      <c r="G2991">
        <v>47.34</v>
      </c>
      <c r="I2991">
        <v>22.6</v>
      </c>
      <c r="J2991">
        <v>32.200000000000003</v>
      </c>
      <c r="K2991">
        <v>291.29000000000002</v>
      </c>
      <c r="L2991">
        <v>20.6</v>
      </c>
      <c r="M2991">
        <v>0</v>
      </c>
      <c r="N2991">
        <v>0</v>
      </c>
      <c r="O2991" s="1" t="s">
        <v>22</v>
      </c>
      <c r="P2991">
        <v>10</v>
      </c>
      <c r="Q2991">
        <v>53.4</v>
      </c>
      <c r="R2991">
        <v>1013.4</v>
      </c>
      <c r="S2991" s="1" t="s">
        <v>22</v>
      </c>
      <c r="T2991">
        <v>38.969720000000002</v>
      </c>
      <c r="U2991">
        <v>-77.385189999999994</v>
      </c>
      <c r="V2991" s="1" t="s">
        <v>222</v>
      </c>
      <c r="W2991" s="1" t="s">
        <v>22</v>
      </c>
      <c r="X2991" s="1" t="s">
        <v>22</v>
      </c>
      <c r="Y2991" s="1" t="s">
        <v>26</v>
      </c>
    </row>
    <row r="2992" spans="1:25" x14ac:dyDescent="0.25">
      <c r="A2992" s="1" t="s">
        <v>222</v>
      </c>
      <c r="B2992" s="2">
        <v>43169</v>
      </c>
      <c r="C2992">
        <v>21.6</v>
      </c>
      <c r="D2992">
        <v>47.3</v>
      </c>
      <c r="E2992">
        <v>35.5</v>
      </c>
      <c r="F2992">
        <v>19.7</v>
      </c>
      <c r="G2992">
        <v>55.58</v>
      </c>
      <c r="I2992">
        <v>13.9</v>
      </c>
      <c r="K2992">
        <v>217.87</v>
      </c>
      <c r="L2992">
        <v>22.4</v>
      </c>
      <c r="M2992">
        <v>0</v>
      </c>
      <c r="N2992">
        <v>0</v>
      </c>
      <c r="O2992" s="1" t="s">
        <v>22</v>
      </c>
      <c r="P2992">
        <v>10</v>
      </c>
      <c r="Q2992">
        <v>43.3</v>
      </c>
      <c r="R2992">
        <v>1017.2</v>
      </c>
      <c r="S2992" s="1" t="s">
        <v>22</v>
      </c>
      <c r="T2992">
        <v>38.969720000000002</v>
      </c>
      <c r="U2992">
        <v>-77.385189999999994</v>
      </c>
      <c r="V2992" s="1" t="s">
        <v>222</v>
      </c>
      <c r="W2992" s="1" t="s">
        <v>22</v>
      </c>
      <c r="X2992" s="1" t="s">
        <v>22</v>
      </c>
      <c r="Y2992" s="1" t="s">
        <v>26</v>
      </c>
    </row>
    <row r="2993" spans="1:25" x14ac:dyDescent="0.25">
      <c r="A2993" s="1" t="s">
        <v>222</v>
      </c>
      <c r="B2993" s="2">
        <v>43170</v>
      </c>
      <c r="C2993">
        <v>23.7</v>
      </c>
      <c r="D2993">
        <v>48.9</v>
      </c>
      <c r="E2993">
        <v>36.700000000000003</v>
      </c>
      <c r="F2993">
        <v>20.2</v>
      </c>
      <c r="G2993">
        <v>53.99</v>
      </c>
      <c r="I2993">
        <v>9.5</v>
      </c>
      <c r="K2993">
        <v>199.9</v>
      </c>
      <c r="L2993">
        <v>24.2</v>
      </c>
      <c r="M2993">
        <v>0</v>
      </c>
      <c r="N2993">
        <v>0</v>
      </c>
      <c r="O2993" s="1" t="s">
        <v>22</v>
      </c>
      <c r="P2993">
        <v>10</v>
      </c>
      <c r="Q2993">
        <v>55</v>
      </c>
      <c r="R2993">
        <v>1019.5</v>
      </c>
      <c r="S2993" s="1" t="s">
        <v>22</v>
      </c>
      <c r="T2993">
        <v>38.969720000000002</v>
      </c>
      <c r="U2993">
        <v>-77.385189999999994</v>
      </c>
      <c r="V2993" s="1" t="s">
        <v>222</v>
      </c>
      <c r="W2993" s="1" t="s">
        <v>22</v>
      </c>
      <c r="X2993" s="1" t="s">
        <v>22</v>
      </c>
      <c r="Y2993" s="1" t="s">
        <v>26</v>
      </c>
    </row>
    <row r="2994" spans="1:25" x14ac:dyDescent="0.25">
      <c r="A2994" s="1" t="s">
        <v>222</v>
      </c>
      <c r="B2994" s="2">
        <v>43171</v>
      </c>
      <c r="C2994">
        <v>28.6</v>
      </c>
      <c r="D2994">
        <v>42.2</v>
      </c>
      <c r="E2994">
        <v>35</v>
      </c>
      <c r="F2994">
        <v>24.8</v>
      </c>
      <c r="G2994">
        <v>67</v>
      </c>
      <c r="I2994">
        <v>15.6</v>
      </c>
      <c r="K2994">
        <v>164.38</v>
      </c>
      <c r="L2994">
        <v>23.1</v>
      </c>
      <c r="M2994">
        <v>0</v>
      </c>
      <c r="N2994">
        <v>0</v>
      </c>
      <c r="O2994" s="1" t="s">
        <v>22</v>
      </c>
      <c r="P2994">
        <v>10</v>
      </c>
      <c r="Q2994">
        <v>86.2</v>
      </c>
      <c r="R2994">
        <v>1013.2</v>
      </c>
      <c r="S2994" s="1" t="s">
        <v>423</v>
      </c>
      <c r="T2994">
        <v>38.969720000000002</v>
      </c>
      <c r="U2994">
        <v>-77.385189999999994</v>
      </c>
      <c r="V2994" s="1" t="s">
        <v>222</v>
      </c>
      <c r="W2994" s="1" t="s">
        <v>22</v>
      </c>
      <c r="X2994" s="1" t="s">
        <v>22</v>
      </c>
      <c r="Y2994" s="1" t="s">
        <v>23</v>
      </c>
    </row>
    <row r="2995" spans="1:25" x14ac:dyDescent="0.25">
      <c r="A2995" s="1" t="s">
        <v>222</v>
      </c>
      <c r="B2995" s="2">
        <v>43172</v>
      </c>
      <c r="C2995">
        <v>30.1</v>
      </c>
      <c r="D2995">
        <v>45.8</v>
      </c>
      <c r="E2995">
        <v>36.6</v>
      </c>
      <c r="F2995">
        <v>20.100000000000001</v>
      </c>
      <c r="G2995">
        <v>54.18</v>
      </c>
      <c r="I2995">
        <v>23.8</v>
      </c>
      <c r="J2995">
        <v>39.1</v>
      </c>
      <c r="K2995">
        <v>309.58</v>
      </c>
      <c r="L2995">
        <v>18.600000000000001</v>
      </c>
      <c r="M2995">
        <v>0</v>
      </c>
      <c r="N2995">
        <v>0</v>
      </c>
      <c r="O2995" s="1" t="s">
        <v>22</v>
      </c>
      <c r="P2995">
        <v>10</v>
      </c>
      <c r="Q2995">
        <v>52.7</v>
      </c>
      <c r="R2995">
        <v>1010.9</v>
      </c>
      <c r="S2995" s="1" t="s">
        <v>22</v>
      </c>
      <c r="T2995">
        <v>38.969720000000002</v>
      </c>
      <c r="U2995">
        <v>-77.385189999999994</v>
      </c>
      <c r="V2995" s="1" t="s">
        <v>222</v>
      </c>
      <c r="W2995" s="1" t="s">
        <v>22</v>
      </c>
      <c r="X2995" s="1" t="s">
        <v>22</v>
      </c>
      <c r="Y2995" s="1" t="s">
        <v>26</v>
      </c>
    </row>
    <row r="2996" spans="1:25" x14ac:dyDescent="0.25">
      <c r="A2996" s="1" t="s">
        <v>222</v>
      </c>
      <c r="B2996" s="2">
        <v>43173</v>
      </c>
      <c r="C2996">
        <v>28.3</v>
      </c>
      <c r="D2996">
        <v>41</v>
      </c>
      <c r="E2996">
        <v>34</v>
      </c>
      <c r="F2996">
        <v>16.600000000000001</v>
      </c>
      <c r="G2996">
        <v>49.94</v>
      </c>
      <c r="I2996">
        <v>28</v>
      </c>
      <c r="J2996">
        <v>36.700000000000003</v>
      </c>
      <c r="K2996">
        <v>284.20999999999998</v>
      </c>
      <c r="L2996">
        <v>18.8</v>
      </c>
      <c r="M2996">
        <v>0</v>
      </c>
      <c r="N2996">
        <v>0</v>
      </c>
      <c r="O2996" s="1" t="s">
        <v>22</v>
      </c>
      <c r="P2996">
        <v>10</v>
      </c>
      <c r="Q2996">
        <v>60.1</v>
      </c>
      <c r="R2996">
        <v>1010.2</v>
      </c>
      <c r="S2996" s="1" t="s">
        <v>67</v>
      </c>
      <c r="T2996">
        <v>38.969720000000002</v>
      </c>
      <c r="U2996">
        <v>-77.385189999999994</v>
      </c>
      <c r="V2996" s="1" t="s">
        <v>222</v>
      </c>
      <c r="W2996" s="1" t="s">
        <v>22</v>
      </c>
      <c r="X2996" s="1" t="s">
        <v>22</v>
      </c>
      <c r="Y2996" s="1" t="s">
        <v>26</v>
      </c>
    </row>
    <row r="2997" spans="1:25" x14ac:dyDescent="0.25">
      <c r="A2997" s="1" t="s">
        <v>222</v>
      </c>
      <c r="B2997" s="2">
        <v>43174</v>
      </c>
      <c r="C2997">
        <v>27.5</v>
      </c>
      <c r="D2997">
        <v>52.6</v>
      </c>
      <c r="E2997">
        <v>39.200000000000003</v>
      </c>
      <c r="F2997">
        <v>18.8</v>
      </c>
      <c r="G2997">
        <v>45.1</v>
      </c>
      <c r="I2997">
        <v>24.3</v>
      </c>
      <c r="J2997">
        <v>37.799999999999997</v>
      </c>
      <c r="K2997">
        <v>268.08</v>
      </c>
      <c r="L2997">
        <v>19.600000000000001</v>
      </c>
      <c r="M2997">
        <v>0</v>
      </c>
      <c r="N2997">
        <v>0</v>
      </c>
      <c r="O2997" s="1" t="s">
        <v>22</v>
      </c>
      <c r="P2997">
        <v>10</v>
      </c>
      <c r="Q2997">
        <v>49.3</v>
      </c>
      <c r="R2997">
        <v>1006.9</v>
      </c>
      <c r="S2997" s="1" t="s">
        <v>22</v>
      </c>
      <c r="T2997">
        <v>38.969720000000002</v>
      </c>
      <c r="U2997">
        <v>-77.385189999999994</v>
      </c>
      <c r="V2997" s="1" t="s">
        <v>222</v>
      </c>
      <c r="W2997" s="1" t="s">
        <v>22</v>
      </c>
      <c r="X2997" s="1" t="s">
        <v>22</v>
      </c>
      <c r="Y2997" s="1" t="s">
        <v>26</v>
      </c>
    </row>
    <row r="2998" spans="1:25" x14ac:dyDescent="0.25">
      <c r="A2998" s="1" t="s">
        <v>222</v>
      </c>
      <c r="B2998" s="2">
        <v>43175</v>
      </c>
      <c r="C2998">
        <v>28.3</v>
      </c>
      <c r="D2998">
        <v>43.9</v>
      </c>
      <c r="E2998">
        <v>36.299999999999997</v>
      </c>
      <c r="F2998">
        <v>16.2</v>
      </c>
      <c r="G2998">
        <v>45.8</v>
      </c>
      <c r="I2998">
        <v>27.8</v>
      </c>
      <c r="J2998">
        <v>37.799999999999997</v>
      </c>
      <c r="K2998">
        <v>314.38</v>
      </c>
      <c r="L2998">
        <v>22.1</v>
      </c>
      <c r="M2998">
        <v>0</v>
      </c>
      <c r="N2998">
        <v>0</v>
      </c>
      <c r="O2998" s="1" t="s">
        <v>22</v>
      </c>
      <c r="P2998">
        <v>9.6999999999999993</v>
      </c>
      <c r="Q2998">
        <v>28.5</v>
      </c>
      <c r="R2998">
        <v>1013.2</v>
      </c>
      <c r="S2998" s="1" t="s">
        <v>479</v>
      </c>
      <c r="T2998">
        <v>38.969720000000002</v>
      </c>
      <c r="U2998">
        <v>-77.385189999999994</v>
      </c>
      <c r="V2998" s="1" t="s">
        <v>222</v>
      </c>
      <c r="W2998" s="1" t="s">
        <v>22</v>
      </c>
      <c r="X2998" s="1" t="s">
        <v>22</v>
      </c>
      <c r="Y2998" s="1" t="s">
        <v>26</v>
      </c>
    </row>
    <row r="2999" spans="1:25" x14ac:dyDescent="0.25">
      <c r="A2999" s="1" t="s">
        <v>222</v>
      </c>
      <c r="B2999" s="2">
        <v>43176</v>
      </c>
      <c r="C2999">
        <v>24.2</v>
      </c>
      <c r="D2999">
        <v>42.8</v>
      </c>
      <c r="E2999">
        <v>34.200000000000003</v>
      </c>
      <c r="F2999">
        <v>21</v>
      </c>
      <c r="G2999">
        <v>60.27</v>
      </c>
      <c r="I2999">
        <v>8.6999999999999993</v>
      </c>
      <c r="K2999">
        <v>243.46</v>
      </c>
      <c r="L2999">
        <v>17.899999999999999</v>
      </c>
      <c r="M2999">
        <v>0</v>
      </c>
      <c r="N2999">
        <v>0</v>
      </c>
      <c r="O2999" s="1" t="s">
        <v>22</v>
      </c>
      <c r="P2999">
        <v>10</v>
      </c>
      <c r="Q2999">
        <v>67</v>
      </c>
      <c r="R2999">
        <v>1014.3</v>
      </c>
      <c r="S2999" s="1" t="s">
        <v>120</v>
      </c>
      <c r="T2999">
        <v>38.969720000000002</v>
      </c>
      <c r="U2999">
        <v>-77.385189999999994</v>
      </c>
      <c r="V2999" s="1" t="s">
        <v>222</v>
      </c>
      <c r="W2999" s="1" t="s">
        <v>22</v>
      </c>
      <c r="X2999" s="1" t="s">
        <v>22</v>
      </c>
      <c r="Y2999" s="1" t="s">
        <v>26</v>
      </c>
    </row>
    <row r="3000" spans="1:25" x14ac:dyDescent="0.25">
      <c r="A3000" s="1" t="s">
        <v>222</v>
      </c>
      <c r="B3000" s="2">
        <v>43177</v>
      </c>
      <c r="C3000">
        <v>30</v>
      </c>
      <c r="D3000">
        <v>57.1</v>
      </c>
      <c r="E3000">
        <v>41.9</v>
      </c>
      <c r="F3000">
        <v>21.4</v>
      </c>
      <c r="G3000">
        <v>48.87</v>
      </c>
      <c r="I3000">
        <v>12.4</v>
      </c>
      <c r="K3000">
        <v>291.67</v>
      </c>
      <c r="L3000">
        <v>24.6</v>
      </c>
      <c r="M3000">
        <v>0</v>
      </c>
      <c r="N3000">
        <v>0</v>
      </c>
      <c r="O3000" s="1" t="s">
        <v>22</v>
      </c>
      <c r="P3000">
        <v>10</v>
      </c>
      <c r="Q3000">
        <v>16.899999999999999</v>
      </c>
      <c r="R3000">
        <v>1014.1</v>
      </c>
      <c r="S3000" s="1" t="s">
        <v>22</v>
      </c>
      <c r="T3000">
        <v>38.969720000000002</v>
      </c>
      <c r="U3000">
        <v>-77.385189999999994</v>
      </c>
      <c r="V3000" s="1" t="s">
        <v>222</v>
      </c>
      <c r="W3000" s="1" t="s">
        <v>22</v>
      </c>
      <c r="X3000" s="1" t="s">
        <v>22</v>
      </c>
      <c r="Y3000" s="1" t="s">
        <v>28</v>
      </c>
    </row>
    <row r="3001" spans="1:25" x14ac:dyDescent="0.25">
      <c r="A3001" s="1" t="s">
        <v>222</v>
      </c>
      <c r="B3001" s="2">
        <v>43178</v>
      </c>
      <c r="C3001">
        <v>27.3</v>
      </c>
      <c r="D3001">
        <v>59.3</v>
      </c>
      <c r="E3001">
        <v>43.3</v>
      </c>
      <c r="F3001">
        <v>26</v>
      </c>
      <c r="G3001">
        <v>55</v>
      </c>
      <c r="I3001">
        <v>11.6</v>
      </c>
      <c r="K3001">
        <v>165.67</v>
      </c>
      <c r="L3001">
        <v>24.3</v>
      </c>
      <c r="M3001">
        <v>0</v>
      </c>
      <c r="N3001">
        <v>0</v>
      </c>
      <c r="O3001" s="1" t="s">
        <v>22</v>
      </c>
      <c r="P3001">
        <v>10</v>
      </c>
      <c r="Q3001">
        <v>72.599999999999994</v>
      </c>
      <c r="R3001">
        <v>1012.1</v>
      </c>
      <c r="S3001" s="1" t="s">
        <v>22</v>
      </c>
      <c r="T3001">
        <v>38.969720000000002</v>
      </c>
      <c r="U3001">
        <v>-77.385189999999994</v>
      </c>
      <c r="V3001" s="1" t="s">
        <v>222</v>
      </c>
      <c r="W3001" s="1" t="s">
        <v>22</v>
      </c>
      <c r="X3001" s="1" t="s">
        <v>22</v>
      </c>
      <c r="Y3001" s="1" t="s">
        <v>26</v>
      </c>
    </row>
    <row r="3002" spans="1:25" x14ac:dyDescent="0.25">
      <c r="A3002" s="1" t="s">
        <v>222</v>
      </c>
      <c r="B3002" s="2">
        <v>43179</v>
      </c>
      <c r="C3002">
        <v>29.2</v>
      </c>
      <c r="D3002">
        <v>45.9</v>
      </c>
      <c r="E3002">
        <v>34.5</v>
      </c>
      <c r="F3002">
        <v>30.8</v>
      </c>
      <c r="G3002">
        <v>87.18</v>
      </c>
      <c r="I3002">
        <v>14.2</v>
      </c>
      <c r="K3002">
        <v>123.75</v>
      </c>
      <c r="L3002">
        <v>19.8</v>
      </c>
      <c r="M3002">
        <v>0.7</v>
      </c>
      <c r="N3002">
        <v>79.17</v>
      </c>
      <c r="O3002" s="1" t="s">
        <v>22</v>
      </c>
      <c r="P3002">
        <v>5.6</v>
      </c>
      <c r="Q3002">
        <v>99.4</v>
      </c>
      <c r="R3002">
        <v>1009.3</v>
      </c>
      <c r="S3002" s="1" t="s">
        <v>480</v>
      </c>
      <c r="T3002">
        <v>38.969720000000002</v>
      </c>
      <c r="U3002">
        <v>-77.385189999999994</v>
      </c>
      <c r="V3002" s="1" t="s">
        <v>222</v>
      </c>
      <c r="W3002" s="1" t="s">
        <v>22</v>
      </c>
      <c r="X3002" s="1" t="s">
        <v>22</v>
      </c>
      <c r="Y3002" s="1" t="s">
        <v>24</v>
      </c>
    </row>
    <row r="3003" spans="1:25" x14ac:dyDescent="0.25">
      <c r="A3003" s="1" t="s">
        <v>222</v>
      </c>
      <c r="B3003" s="2">
        <v>43180</v>
      </c>
      <c r="C3003">
        <v>29.9</v>
      </c>
      <c r="D3003">
        <v>33.9</v>
      </c>
      <c r="E3003">
        <v>31.4</v>
      </c>
      <c r="F3003">
        <v>29.9</v>
      </c>
      <c r="G3003">
        <v>93.94</v>
      </c>
      <c r="I3003">
        <v>15</v>
      </c>
      <c r="K3003">
        <v>259.79000000000002</v>
      </c>
      <c r="L3003">
        <v>20.2</v>
      </c>
      <c r="M3003">
        <v>0.5</v>
      </c>
      <c r="N3003">
        <v>75</v>
      </c>
      <c r="O3003" s="1" t="s">
        <v>481</v>
      </c>
      <c r="P3003">
        <v>4.2</v>
      </c>
      <c r="Q3003">
        <v>96.4</v>
      </c>
      <c r="R3003">
        <v>1006.1</v>
      </c>
      <c r="S3003" s="1" t="s">
        <v>482</v>
      </c>
      <c r="T3003">
        <v>38.969720000000002</v>
      </c>
      <c r="U3003">
        <v>-77.385189999999994</v>
      </c>
      <c r="V3003" s="1" t="s">
        <v>222</v>
      </c>
      <c r="W3003" s="1" t="s">
        <v>22</v>
      </c>
      <c r="X3003" s="1" t="s">
        <v>22</v>
      </c>
      <c r="Y3003" s="1" t="s">
        <v>24</v>
      </c>
    </row>
    <row r="3004" spans="1:25" x14ac:dyDescent="0.25">
      <c r="A3004" s="1" t="s">
        <v>222</v>
      </c>
      <c r="B3004" s="2">
        <v>43181</v>
      </c>
      <c r="C3004">
        <v>30.8</v>
      </c>
      <c r="D3004">
        <v>44</v>
      </c>
      <c r="E3004">
        <v>37.200000000000003</v>
      </c>
      <c r="F3004">
        <v>23.5</v>
      </c>
      <c r="G3004">
        <v>59.43</v>
      </c>
      <c r="I3004">
        <v>20.9</v>
      </c>
      <c r="J3004">
        <v>32.200000000000003</v>
      </c>
      <c r="K3004">
        <v>318.04000000000002</v>
      </c>
      <c r="L3004">
        <v>20.8</v>
      </c>
      <c r="M3004">
        <v>0</v>
      </c>
      <c r="N3004">
        <v>25</v>
      </c>
      <c r="O3004" s="1" t="s">
        <v>402</v>
      </c>
      <c r="P3004">
        <v>9.8000000000000007</v>
      </c>
      <c r="Q3004">
        <v>80.099999999999994</v>
      </c>
      <c r="R3004">
        <v>1015.6</v>
      </c>
      <c r="S3004" s="1" t="s">
        <v>116</v>
      </c>
      <c r="T3004">
        <v>38.969720000000002</v>
      </c>
      <c r="U3004">
        <v>-77.385189999999994</v>
      </c>
      <c r="V3004" s="1" t="s">
        <v>222</v>
      </c>
      <c r="W3004" s="1" t="s">
        <v>22</v>
      </c>
      <c r="X3004" s="1" t="s">
        <v>22</v>
      </c>
      <c r="Y3004" s="1" t="s">
        <v>23</v>
      </c>
    </row>
    <row r="3005" spans="1:25" x14ac:dyDescent="0.25">
      <c r="A3005" s="1" t="s">
        <v>222</v>
      </c>
      <c r="B3005" s="2">
        <v>43182</v>
      </c>
      <c r="C3005">
        <v>30.9</v>
      </c>
      <c r="D3005">
        <v>47.6</v>
      </c>
      <c r="E3005">
        <v>39.200000000000003</v>
      </c>
      <c r="F3005">
        <v>19.100000000000001</v>
      </c>
      <c r="G3005">
        <v>45.45</v>
      </c>
      <c r="I3005">
        <v>20.2</v>
      </c>
      <c r="J3005">
        <v>33.299999999999997</v>
      </c>
      <c r="K3005">
        <v>319.75</v>
      </c>
      <c r="L3005">
        <v>22.5</v>
      </c>
      <c r="M3005">
        <v>0</v>
      </c>
      <c r="N3005">
        <v>0</v>
      </c>
      <c r="O3005" s="1" t="s">
        <v>22</v>
      </c>
      <c r="P3005">
        <v>10</v>
      </c>
      <c r="Q3005">
        <v>39.200000000000003</v>
      </c>
      <c r="R3005">
        <v>1020.9</v>
      </c>
      <c r="S3005" s="1" t="s">
        <v>22</v>
      </c>
      <c r="T3005">
        <v>38.969720000000002</v>
      </c>
      <c r="U3005">
        <v>-77.385189999999994</v>
      </c>
      <c r="V3005" s="1" t="s">
        <v>222</v>
      </c>
      <c r="W3005" s="1" t="s">
        <v>22</v>
      </c>
      <c r="X3005" s="1" t="s">
        <v>22</v>
      </c>
      <c r="Y3005" s="1" t="s">
        <v>26</v>
      </c>
    </row>
    <row r="3006" spans="1:25" x14ac:dyDescent="0.25">
      <c r="A3006" s="1" t="s">
        <v>222</v>
      </c>
      <c r="B3006" s="2">
        <v>43183</v>
      </c>
      <c r="C3006">
        <v>27.4</v>
      </c>
      <c r="D3006">
        <v>47.9</v>
      </c>
      <c r="E3006">
        <v>38.299999999999997</v>
      </c>
      <c r="F3006">
        <v>21.4</v>
      </c>
      <c r="G3006">
        <v>52.46</v>
      </c>
      <c r="I3006">
        <v>9.4</v>
      </c>
      <c r="K3006">
        <v>295.05</v>
      </c>
      <c r="L3006">
        <v>20.8</v>
      </c>
      <c r="M3006">
        <v>0</v>
      </c>
      <c r="N3006">
        <v>0</v>
      </c>
      <c r="O3006" s="1" t="s">
        <v>22</v>
      </c>
      <c r="P3006">
        <v>10</v>
      </c>
      <c r="Q3006">
        <v>49.8</v>
      </c>
      <c r="R3006">
        <v>1022.2</v>
      </c>
      <c r="S3006" s="1" t="s">
        <v>22</v>
      </c>
      <c r="T3006">
        <v>38.969720000000002</v>
      </c>
      <c r="U3006">
        <v>-77.385189999999994</v>
      </c>
      <c r="V3006" s="1" t="s">
        <v>222</v>
      </c>
      <c r="W3006" s="1" t="s">
        <v>22</v>
      </c>
      <c r="X3006" s="1" t="s">
        <v>22</v>
      </c>
      <c r="Y3006" s="1" t="s">
        <v>26</v>
      </c>
    </row>
    <row r="3007" spans="1:25" x14ac:dyDescent="0.25">
      <c r="A3007" s="1" t="s">
        <v>222</v>
      </c>
      <c r="B3007" s="2">
        <v>43184</v>
      </c>
      <c r="C3007">
        <v>28.6</v>
      </c>
      <c r="D3007">
        <v>45.8</v>
      </c>
      <c r="E3007">
        <v>36.200000000000003</v>
      </c>
      <c r="F3007">
        <v>24.4</v>
      </c>
      <c r="G3007">
        <v>63.31</v>
      </c>
      <c r="I3007">
        <v>16.399999999999999</v>
      </c>
      <c r="K3007">
        <v>118.86</v>
      </c>
      <c r="L3007">
        <v>18.600000000000001</v>
      </c>
      <c r="M3007">
        <v>0</v>
      </c>
      <c r="N3007">
        <v>0</v>
      </c>
      <c r="O3007" s="1" t="s">
        <v>22</v>
      </c>
      <c r="P3007">
        <v>10</v>
      </c>
      <c r="Q3007">
        <v>61.6</v>
      </c>
      <c r="R3007">
        <v>1027.0999999999999</v>
      </c>
      <c r="S3007" s="1" t="s">
        <v>67</v>
      </c>
      <c r="T3007">
        <v>38.969720000000002</v>
      </c>
      <c r="U3007">
        <v>-77.385189999999994</v>
      </c>
      <c r="V3007" s="1" t="s">
        <v>222</v>
      </c>
      <c r="W3007" s="1" t="s">
        <v>22</v>
      </c>
      <c r="X3007" s="1" t="s">
        <v>22</v>
      </c>
      <c r="Y3007" s="1" t="s">
        <v>26</v>
      </c>
    </row>
    <row r="3008" spans="1:25" x14ac:dyDescent="0.25">
      <c r="A3008" s="1" t="s">
        <v>222</v>
      </c>
      <c r="B3008" s="2">
        <v>43185</v>
      </c>
      <c r="C3008">
        <v>24.6</v>
      </c>
      <c r="D3008">
        <v>48.9</v>
      </c>
      <c r="E3008">
        <v>37.6</v>
      </c>
      <c r="F3008">
        <v>26</v>
      </c>
      <c r="G3008">
        <v>67.510000000000005</v>
      </c>
      <c r="I3008">
        <v>12.2</v>
      </c>
      <c r="K3008">
        <v>145.28</v>
      </c>
      <c r="L3008">
        <v>25.9</v>
      </c>
      <c r="M3008">
        <v>0</v>
      </c>
      <c r="N3008">
        <v>0</v>
      </c>
      <c r="O3008" s="1" t="s">
        <v>22</v>
      </c>
      <c r="P3008">
        <v>9.8000000000000007</v>
      </c>
      <c r="Q3008">
        <v>34</v>
      </c>
      <c r="R3008">
        <v>1037.3</v>
      </c>
      <c r="S3008" s="1" t="s">
        <v>61</v>
      </c>
      <c r="T3008">
        <v>38.969720000000002</v>
      </c>
      <c r="U3008">
        <v>-77.385189999999994</v>
      </c>
      <c r="V3008" s="1" t="s">
        <v>222</v>
      </c>
      <c r="W3008" s="1" t="s">
        <v>22</v>
      </c>
      <c r="X3008" s="1" t="s">
        <v>22</v>
      </c>
      <c r="Y3008" s="1" t="s">
        <v>26</v>
      </c>
    </row>
    <row r="3009" spans="1:25" x14ac:dyDescent="0.25">
      <c r="A3009" s="1" t="s">
        <v>222</v>
      </c>
      <c r="B3009" s="2">
        <v>43186</v>
      </c>
      <c r="C3009">
        <v>30.1</v>
      </c>
      <c r="D3009">
        <v>42.1</v>
      </c>
      <c r="E3009">
        <v>37.200000000000003</v>
      </c>
      <c r="F3009">
        <v>32.9</v>
      </c>
      <c r="G3009">
        <v>84.7</v>
      </c>
      <c r="I3009">
        <v>11.1</v>
      </c>
      <c r="K3009">
        <v>181.43</v>
      </c>
      <c r="L3009">
        <v>27.4</v>
      </c>
      <c r="M3009">
        <v>0</v>
      </c>
      <c r="N3009">
        <v>12.5</v>
      </c>
      <c r="O3009" s="1" t="s">
        <v>22</v>
      </c>
      <c r="P3009">
        <v>9.8000000000000007</v>
      </c>
      <c r="Q3009">
        <v>92.4</v>
      </c>
      <c r="R3009">
        <v>1032</v>
      </c>
      <c r="S3009" s="1" t="s">
        <v>89</v>
      </c>
      <c r="T3009">
        <v>38.969720000000002</v>
      </c>
      <c r="U3009">
        <v>-77.385189999999994</v>
      </c>
      <c r="V3009" s="1" t="s">
        <v>222</v>
      </c>
      <c r="W3009" s="1" t="s">
        <v>22</v>
      </c>
      <c r="X3009" s="1" t="s">
        <v>22</v>
      </c>
      <c r="Y3009" s="1" t="s">
        <v>23</v>
      </c>
    </row>
    <row r="3010" spans="1:25" x14ac:dyDescent="0.25">
      <c r="A3010" s="1" t="s">
        <v>222</v>
      </c>
      <c r="B3010" s="2">
        <v>43187</v>
      </c>
      <c r="C3010">
        <v>39.6</v>
      </c>
      <c r="D3010">
        <v>52.6</v>
      </c>
      <c r="E3010">
        <v>45.9</v>
      </c>
      <c r="F3010">
        <v>44.4</v>
      </c>
      <c r="G3010">
        <v>94.89</v>
      </c>
      <c r="I3010">
        <v>7.7</v>
      </c>
      <c r="K3010">
        <v>183.3</v>
      </c>
      <c r="L3010">
        <v>34.200000000000003</v>
      </c>
      <c r="M3010">
        <v>0.2</v>
      </c>
      <c r="N3010">
        <v>45.83</v>
      </c>
      <c r="O3010" s="1" t="s">
        <v>22</v>
      </c>
      <c r="P3010">
        <v>7.8</v>
      </c>
      <c r="Q3010">
        <v>98.4</v>
      </c>
      <c r="R3010">
        <v>1018.2</v>
      </c>
      <c r="S3010" s="1" t="s">
        <v>97</v>
      </c>
      <c r="T3010">
        <v>38.969720000000002</v>
      </c>
      <c r="U3010">
        <v>-77.385189999999994</v>
      </c>
      <c r="V3010" s="1" t="s">
        <v>222</v>
      </c>
      <c r="W3010" s="1" t="s">
        <v>22</v>
      </c>
      <c r="X3010" s="1" t="s">
        <v>22</v>
      </c>
      <c r="Y3010" s="1" t="s">
        <v>24</v>
      </c>
    </row>
    <row r="3011" spans="1:25" x14ac:dyDescent="0.25">
      <c r="A3011" s="1" t="s">
        <v>222</v>
      </c>
      <c r="B3011" s="2">
        <v>43188</v>
      </c>
      <c r="C3011">
        <v>46</v>
      </c>
      <c r="D3011">
        <v>75.400000000000006</v>
      </c>
      <c r="E3011">
        <v>58.6</v>
      </c>
      <c r="F3011">
        <v>51.4</v>
      </c>
      <c r="G3011">
        <v>80.48</v>
      </c>
      <c r="I3011">
        <v>20.2</v>
      </c>
      <c r="J3011">
        <v>31.1</v>
      </c>
      <c r="K3011">
        <v>158.21</v>
      </c>
      <c r="L3011">
        <v>48</v>
      </c>
      <c r="M3011">
        <v>0</v>
      </c>
      <c r="N3011">
        <v>0</v>
      </c>
      <c r="O3011" s="1" t="s">
        <v>22</v>
      </c>
      <c r="P3011">
        <v>5.6</v>
      </c>
      <c r="Q3011">
        <v>87.7</v>
      </c>
      <c r="R3011">
        <v>1012.9</v>
      </c>
      <c r="S3011" s="1" t="s">
        <v>110</v>
      </c>
      <c r="T3011">
        <v>38.969720000000002</v>
      </c>
      <c r="U3011">
        <v>-77.385189999999994</v>
      </c>
      <c r="V3011" s="1" t="s">
        <v>222</v>
      </c>
      <c r="W3011" s="1" t="s">
        <v>22</v>
      </c>
      <c r="X3011" s="1" t="s">
        <v>22</v>
      </c>
      <c r="Y3011" s="1" t="s">
        <v>23</v>
      </c>
    </row>
    <row r="3012" spans="1:25" x14ac:dyDescent="0.25">
      <c r="A3012" s="1" t="s">
        <v>222</v>
      </c>
      <c r="B3012" s="2">
        <v>43189</v>
      </c>
      <c r="C3012">
        <v>44</v>
      </c>
      <c r="D3012">
        <v>70.3</v>
      </c>
      <c r="E3012">
        <v>60.5</v>
      </c>
      <c r="F3012">
        <v>49</v>
      </c>
      <c r="G3012">
        <v>66.02</v>
      </c>
      <c r="I3012">
        <v>22.6</v>
      </c>
      <c r="J3012">
        <v>51.7</v>
      </c>
      <c r="K3012">
        <v>261.5</v>
      </c>
      <c r="L3012">
        <v>38.200000000000003</v>
      </c>
      <c r="M3012">
        <v>0</v>
      </c>
      <c r="N3012">
        <v>4.17</v>
      </c>
      <c r="O3012" s="1" t="s">
        <v>22</v>
      </c>
      <c r="P3012">
        <v>10</v>
      </c>
      <c r="Q3012">
        <v>80.400000000000006</v>
      </c>
      <c r="R3012">
        <v>1010.5</v>
      </c>
      <c r="S3012" s="1" t="s">
        <v>67</v>
      </c>
      <c r="T3012">
        <v>38.969720000000002</v>
      </c>
      <c r="U3012">
        <v>-77.385189999999994</v>
      </c>
      <c r="V3012" s="1" t="s">
        <v>222</v>
      </c>
      <c r="W3012" s="1" t="s">
        <v>22</v>
      </c>
      <c r="X3012" s="1" t="s">
        <v>22</v>
      </c>
      <c r="Y3012" s="1" t="s">
        <v>23</v>
      </c>
    </row>
    <row r="3013" spans="1:25" x14ac:dyDescent="0.25">
      <c r="A3013" s="1" t="s">
        <v>222</v>
      </c>
      <c r="B3013" s="2">
        <v>43190</v>
      </c>
      <c r="C3013">
        <v>32.9</v>
      </c>
      <c r="D3013">
        <v>60.4</v>
      </c>
      <c r="E3013">
        <v>48.1</v>
      </c>
      <c r="F3013">
        <v>28.2</v>
      </c>
      <c r="G3013">
        <v>50.04</v>
      </c>
      <c r="I3013">
        <v>16</v>
      </c>
      <c r="K3013">
        <v>210.52</v>
      </c>
      <c r="L3013">
        <v>29.6</v>
      </c>
      <c r="M3013">
        <v>0</v>
      </c>
      <c r="N3013">
        <v>0</v>
      </c>
      <c r="O3013" s="1" t="s">
        <v>22</v>
      </c>
      <c r="P3013">
        <v>10</v>
      </c>
      <c r="Q3013">
        <v>17.8</v>
      </c>
      <c r="R3013">
        <v>1023.7</v>
      </c>
      <c r="S3013" s="1" t="s">
        <v>22</v>
      </c>
      <c r="T3013">
        <v>38.969720000000002</v>
      </c>
      <c r="U3013">
        <v>-77.385189999999994</v>
      </c>
      <c r="V3013" s="1" t="s">
        <v>222</v>
      </c>
      <c r="W3013" s="1" t="s">
        <v>22</v>
      </c>
      <c r="X3013" s="1" t="s">
        <v>22</v>
      </c>
      <c r="Y3013" s="1" t="s">
        <v>28</v>
      </c>
    </row>
    <row r="3014" spans="1:25" x14ac:dyDescent="0.25">
      <c r="A3014" s="1" t="s">
        <v>222</v>
      </c>
      <c r="B3014" s="2">
        <v>43191</v>
      </c>
      <c r="C3014">
        <v>48.1</v>
      </c>
      <c r="D3014">
        <v>63.5</v>
      </c>
      <c r="E3014">
        <v>53.6</v>
      </c>
      <c r="F3014">
        <v>36.4</v>
      </c>
      <c r="G3014">
        <v>52.11</v>
      </c>
      <c r="I3014">
        <v>10.8</v>
      </c>
      <c r="K3014">
        <v>231.38</v>
      </c>
      <c r="L3014">
        <v>44.8</v>
      </c>
      <c r="M3014">
        <v>0</v>
      </c>
      <c r="N3014">
        <v>0</v>
      </c>
      <c r="O3014" s="1" t="s">
        <v>22</v>
      </c>
      <c r="P3014">
        <v>10</v>
      </c>
      <c r="Q3014">
        <v>85.3</v>
      </c>
      <c r="R3014">
        <v>1017.4</v>
      </c>
      <c r="S3014" s="1" t="s">
        <v>22</v>
      </c>
      <c r="T3014">
        <v>38.969720000000002</v>
      </c>
      <c r="U3014">
        <v>-77.385189999999994</v>
      </c>
      <c r="V3014" s="1" t="s">
        <v>222</v>
      </c>
      <c r="W3014" s="1" t="s">
        <v>22</v>
      </c>
      <c r="X3014" s="1" t="s">
        <v>22</v>
      </c>
      <c r="Y3014" s="1" t="s">
        <v>23</v>
      </c>
    </row>
    <row r="3015" spans="1:25" x14ac:dyDescent="0.25">
      <c r="A3015" s="1" t="s">
        <v>222</v>
      </c>
      <c r="B3015" s="2">
        <v>43192</v>
      </c>
      <c r="C3015">
        <v>37.799999999999997</v>
      </c>
      <c r="D3015">
        <v>49.7</v>
      </c>
      <c r="E3015">
        <v>44.2</v>
      </c>
      <c r="F3015">
        <v>38</v>
      </c>
      <c r="G3015">
        <v>79.650000000000006</v>
      </c>
      <c r="I3015">
        <v>15.2</v>
      </c>
      <c r="K3015">
        <v>179.22</v>
      </c>
      <c r="L3015">
        <v>30.6</v>
      </c>
      <c r="M3015">
        <v>0.1</v>
      </c>
      <c r="N3015">
        <v>16.670000000000002</v>
      </c>
      <c r="O3015" s="1" t="s">
        <v>22</v>
      </c>
      <c r="P3015">
        <v>9.8000000000000007</v>
      </c>
      <c r="Q3015">
        <v>97.3</v>
      </c>
      <c r="R3015">
        <v>1018.5</v>
      </c>
      <c r="S3015" s="1" t="s">
        <v>93</v>
      </c>
      <c r="T3015">
        <v>38.969720000000002</v>
      </c>
      <c r="U3015">
        <v>-77.385189999999994</v>
      </c>
      <c r="V3015" s="1" t="s">
        <v>222</v>
      </c>
      <c r="W3015" s="1" t="s">
        <v>22</v>
      </c>
      <c r="X3015" s="1" t="s">
        <v>22</v>
      </c>
      <c r="Y3015" s="1" t="s">
        <v>24</v>
      </c>
    </row>
    <row r="3016" spans="1:25" x14ac:dyDescent="0.25">
      <c r="A3016" s="1" t="s">
        <v>222</v>
      </c>
      <c r="B3016" s="2">
        <v>43193</v>
      </c>
      <c r="C3016">
        <v>43</v>
      </c>
      <c r="D3016">
        <v>51.9</v>
      </c>
      <c r="E3016">
        <v>46.8</v>
      </c>
      <c r="F3016">
        <v>41.8</v>
      </c>
      <c r="G3016">
        <v>82.74</v>
      </c>
      <c r="I3016">
        <v>16.5</v>
      </c>
      <c r="K3016">
        <v>156.16999999999999</v>
      </c>
      <c r="L3016">
        <v>37.9</v>
      </c>
      <c r="M3016">
        <v>0</v>
      </c>
      <c r="N3016">
        <v>16.670000000000002</v>
      </c>
      <c r="O3016" s="1" t="s">
        <v>22</v>
      </c>
      <c r="P3016">
        <v>10</v>
      </c>
      <c r="Q3016">
        <v>96.5</v>
      </c>
      <c r="R3016">
        <v>1016.7</v>
      </c>
      <c r="S3016" s="1" t="s">
        <v>89</v>
      </c>
      <c r="T3016">
        <v>38.969720000000002</v>
      </c>
      <c r="U3016">
        <v>-77.385189999999994</v>
      </c>
      <c r="V3016" s="1" t="s">
        <v>222</v>
      </c>
      <c r="W3016" s="1" t="s">
        <v>22</v>
      </c>
      <c r="X3016" s="1" t="s">
        <v>22</v>
      </c>
      <c r="Y3016" s="1" t="s">
        <v>23</v>
      </c>
    </row>
    <row r="3017" spans="1:25" x14ac:dyDescent="0.25">
      <c r="A3017" s="1" t="s">
        <v>222</v>
      </c>
      <c r="B3017" s="2">
        <v>43194</v>
      </c>
      <c r="C3017">
        <v>41</v>
      </c>
      <c r="D3017">
        <v>66.900000000000006</v>
      </c>
      <c r="E3017">
        <v>53.3</v>
      </c>
      <c r="F3017">
        <v>39.700000000000003</v>
      </c>
      <c r="G3017">
        <v>64.58</v>
      </c>
      <c r="I3017">
        <v>34</v>
      </c>
      <c r="J3017">
        <v>50.6</v>
      </c>
      <c r="K3017">
        <v>241.42</v>
      </c>
      <c r="L3017">
        <v>31.3</v>
      </c>
      <c r="M3017">
        <v>0</v>
      </c>
      <c r="N3017">
        <v>4.17</v>
      </c>
      <c r="O3017" s="1" t="s">
        <v>22</v>
      </c>
      <c r="P3017">
        <v>9.9</v>
      </c>
      <c r="Q3017">
        <v>70</v>
      </c>
      <c r="R3017">
        <v>1006.5</v>
      </c>
      <c r="S3017" s="1" t="s">
        <v>97</v>
      </c>
      <c r="T3017">
        <v>38.969720000000002</v>
      </c>
      <c r="U3017">
        <v>-77.385189999999994</v>
      </c>
      <c r="V3017" s="1" t="s">
        <v>222</v>
      </c>
      <c r="W3017" s="1" t="s">
        <v>22</v>
      </c>
      <c r="X3017" s="1" t="s">
        <v>22</v>
      </c>
      <c r="Y3017" s="1" t="s">
        <v>26</v>
      </c>
    </row>
    <row r="3018" spans="1:25" x14ac:dyDescent="0.25">
      <c r="A3018" s="1" t="s">
        <v>222</v>
      </c>
      <c r="B3018" s="2">
        <v>43195</v>
      </c>
      <c r="C3018">
        <v>32</v>
      </c>
      <c r="D3018">
        <v>53.7</v>
      </c>
      <c r="E3018">
        <v>42.3</v>
      </c>
      <c r="F3018">
        <v>20</v>
      </c>
      <c r="G3018">
        <v>41.93</v>
      </c>
      <c r="I3018">
        <v>20.7</v>
      </c>
      <c r="J3018">
        <v>37.6</v>
      </c>
      <c r="K3018">
        <v>290.33</v>
      </c>
      <c r="L3018">
        <v>23.9</v>
      </c>
      <c r="M3018">
        <v>0</v>
      </c>
      <c r="N3018">
        <v>0</v>
      </c>
      <c r="O3018" s="1" t="s">
        <v>22</v>
      </c>
      <c r="P3018">
        <v>10</v>
      </c>
      <c r="Q3018">
        <v>61.7</v>
      </c>
      <c r="R3018">
        <v>1020.8</v>
      </c>
      <c r="S3018" s="1" t="s">
        <v>22</v>
      </c>
      <c r="T3018">
        <v>38.969720000000002</v>
      </c>
      <c r="U3018">
        <v>-77.385189999999994</v>
      </c>
      <c r="V3018" s="1" t="s">
        <v>222</v>
      </c>
      <c r="W3018" s="1" t="s">
        <v>22</v>
      </c>
      <c r="X3018" s="1" t="s">
        <v>22</v>
      </c>
      <c r="Y3018" s="1" t="s">
        <v>26</v>
      </c>
    </row>
    <row r="3019" spans="1:25" x14ac:dyDescent="0.25">
      <c r="A3019" s="1" t="s">
        <v>222</v>
      </c>
      <c r="B3019" s="2">
        <v>43196</v>
      </c>
      <c r="C3019">
        <v>41.3</v>
      </c>
      <c r="D3019">
        <v>70.400000000000006</v>
      </c>
      <c r="E3019">
        <v>54.5</v>
      </c>
      <c r="F3019">
        <v>31.1</v>
      </c>
      <c r="G3019">
        <v>45.45</v>
      </c>
      <c r="I3019">
        <v>20.3</v>
      </c>
      <c r="J3019">
        <v>32.200000000000003</v>
      </c>
      <c r="K3019">
        <v>178.96</v>
      </c>
      <c r="L3019">
        <v>37.799999999999997</v>
      </c>
      <c r="M3019">
        <v>0</v>
      </c>
      <c r="N3019">
        <v>0</v>
      </c>
      <c r="O3019" s="1" t="s">
        <v>22</v>
      </c>
      <c r="P3019">
        <v>10</v>
      </c>
      <c r="Q3019">
        <v>87</v>
      </c>
      <c r="R3019">
        <v>1012.4</v>
      </c>
      <c r="S3019" s="1" t="s">
        <v>67</v>
      </c>
      <c r="T3019">
        <v>38.969720000000002</v>
      </c>
      <c r="U3019">
        <v>-77.385189999999994</v>
      </c>
      <c r="V3019" s="1" t="s">
        <v>222</v>
      </c>
      <c r="W3019" s="1" t="s">
        <v>22</v>
      </c>
      <c r="X3019" s="1" t="s">
        <v>22</v>
      </c>
      <c r="Y3019" s="1" t="s">
        <v>23</v>
      </c>
    </row>
    <row r="3020" spans="1:25" x14ac:dyDescent="0.25">
      <c r="A3020" s="1" t="s">
        <v>222</v>
      </c>
      <c r="B3020" s="2">
        <v>43197</v>
      </c>
      <c r="C3020">
        <v>37</v>
      </c>
      <c r="D3020">
        <v>63.4</v>
      </c>
      <c r="E3020">
        <v>43</v>
      </c>
      <c r="F3020">
        <v>25.3</v>
      </c>
      <c r="G3020">
        <v>50.06</v>
      </c>
      <c r="I3020">
        <v>21.9</v>
      </c>
      <c r="J3020">
        <v>29.8</v>
      </c>
      <c r="K3020">
        <v>309.08999999999997</v>
      </c>
      <c r="L3020">
        <v>28.8</v>
      </c>
      <c r="M3020">
        <v>0</v>
      </c>
      <c r="N3020">
        <v>0</v>
      </c>
      <c r="O3020" s="1" t="s">
        <v>22</v>
      </c>
      <c r="P3020">
        <v>10</v>
      </c>
      <c r="Q3020">
        <v>96.1</v>
      </c>
      <c r="R3020">
        <v>1012.3</v>
      </c>
      <c r="S3020" s="1" t="s">
        <v>120</v>
      </c>
      <c r="T3020">
        <v>38.969720000000002</v>
      </c>
      <c r="U3020">
        <v>-77.385189999999994</v>
      </c>
      <c r="V3020" s="1" t="s">
        <v>222</v>
      </c>
      <c r="W3020" s="1" t="s">
        <v>22</v>
      </c>
      <c r="X3020" s="1" t="s">
        <v>22</v>
      </c>
      <c r="Y3020" s="1" t="s">
        <v>23</v>
      </c>
    </row>
    <row r="3021" spans="1:25" x14ac:dyDescent="0.25">
      <c r="A3021" s="1" t="s">
        <v>222</v>
      </c>
      <c r="B3021" s="2">
        <v>43198</v>
      </c>
      <c r="C3021">
        <v>30.9</v>
      </c>
      <c r="D3021">
        <v>50</v>
      </c>
      <c r="E3021">
        <v>40.1</v>
      </c>
      <c r="F3021">
        <v>17.100000000000001</v>
      </c>
      <c r="G3021">
        <v>40.35</v>
      </c>
      <c r="I3021">
        <v>16.7</v>
      </c>
      <c r="K3021">
        <v>281.83</v>
      </c>
      <c r="L3021">
        <v>23.7</v>
      </c>
      <c r="M3021">
        <v>0</v>
      </c>
      <c r="N3021">
        <v>0</v>
      </c>
      <c r="O3021" s="1" t="s">
        <v>22</v>
      </c>
      <c r="P3021">
        <v>10</v>
      </c>
      <c r="Q3021">
        <v>48.1</v>
      </c>
      <c r="R3021">
        <v>1015.1</v>
      </c>
      <c r="S3021" s="1" t="s">
        <v>22</v>
      </c>
      <c r="T3021">
        <v>38.969720000000002</v>
      </c>
      <c r="U3021">
        <v>-77.385189999999994</v>
      </c>
      <c r="V3021" s="1" t="s">
        <v>222</v>
      </c>
      <c r="W3021" s="1" t="s">
        <v>22</v>
      </c>
      <c r="X3021" s="1" t="s">
        <v>22</v>
      </c>
      <c r="Y3021" s="1" t="s">
        <v>26</v>
      </c>
    </row>
    <row r="3022" spans="1:25" x14ac:dyDescent="0.25">
      <c r="A3022" s="1" t="s">
        <v>222</v>
      </c>
      <c r="B3022" s="2">
        <v>43199</v>
      </c>
      <c r="C3022">
        <v>36</v>
      </c>
      <c r="D3022">
        <v>42</v>
      </c>
      <c r="E3022">
        <v>38.700000000000003</v>
      </c>
      <c r="F3022">
        <v>25.8</v>
      </c>
      <c r="G3022">
        <v>60.85</v>
      </c>
      <c r="I3022">
        <v>10.1</v>
      </c>
      <c r="K3022">
        <v>164.38</v>
      </c>
      <c r="L3022">
        <v>31</v>
      </c>
      <c r="M3022">
        <v>0</v>
      </c>
      <c r="N3022">
        <v>0</v>
      </c>
      <c r="O3022" s="1" t="s">
        <v>22</v>
      </c>
      <c r="P3022">
        <v>9.5</v>
      </c>
      <c r="Q3022">
        <v>97</v>
      </c>
      <c r="R3022">
        <v>1021.8</v>
      </c>
      <c r="S3022" s="1" t="s">
        <v>137</v>
      </c>
      <c r="T3022">
        <v>38.969720000000002</v>
      </c>
      <c r="U3022">
        <v>-77.385189999999994</v>
      </c>
      <c r="V3022" s="1" t="s">
        <v>222</v>
      </c>
      <c r="W3022" s="1" t="s">
        <v>22</v>
      </c>
      <c r="X3022" s="1" t="s">
        <v>22</v>
      </c>
      <c r="Y3022" s="1" t="s">
        <v>23</v>
      </c>
    </row>
    <row r="3023" spans="1:25" x14ac:dyDescent="0.25">
      <c r="A3023" s="1" t="s">
        <v>222</v>
      </c>
      <c r="B3023" s="2">
        <v>43200</v>
      </c>
      <c r="C3023">
        <v>34.4</v>
      </c>
      <c r="D3023">
        <v>52</v>
      </c>
      <c r="E3023">
        <v>43.5</v>
      </c>
      <c r="F3023">
        <v>28.3</v>
      </c>
      <c r="G3023">
        <v>61.09</v>
      </c>
      <c r="I3023">
        <v>14.1</v>
      </c>
      <c r="K3023">
        <v>264.24</v>
      </c>
      <c r="L3023">
        <v>28.7</v>
      </c>
      <c r="M3023">
        <v>0</v>
      </c>
      <c r="N3023">
        <v>0</v>
      </c>
      <c r="O3023" s="1" t="s">
        <v>22</v>
      </c>
      <c r="P3023">
        <v>9</v>
      </c>
      <c r="Q3023">
        <v>56.2</v>
      </c>
      <c r="R3023">
        <v>1022.6</v>
      </c>
      <c r="S3023" s="1" t="s">
        <v>77</v>
      </c>
      <c r="T3023">
        <v>38.969720000000002</v>
      </c>
      <c r="U3023">
        <v>-77.385189999999994</v>
      </c>
      <c r="V3023" s="1" t="s">
        <v>222</v>
      </c>
      <c r="W3023" s="1" t="s">
        <v>22</v>
      </c>
      <c r="X3023" s="1" t="s">
        <v>22</v>
      </c>
      <c r="Y3023" s="1" t="s">
        <v>26</v>
      </c>
    </row>
    <row r="3024" spans="1:25" x14ac:dyDescent="0.25">
      <c r="A3024" s="1" t="s">
        <v>222</v>
      </c>
      <c r="B3024" s="2">
        <v>43201</v>
      </c>
      <c r="C3024">
        <v>34.200000000000003</v>
      </c>
      <c r="D3024">
        <v>58.1</v>
      </c>
      <c r="E3024">
        <v>46.2</v>
      </c>
      <c r="F3024">
        <v>28</v>
      </c>
      <c r="G3024">
        <v>51.33</v>
      </c>
      <c r="I3024">
        <v>10</v>
      </c>
      <c r="K3024">
        <v>191.28</v>
      </c>
      <c r="L3024">
        <v>31.9</v>
      </c>
      <c r="M3024">
        <v>0</v>
      </c>
      <c r="N3024">
        <v>0</v>
      </c>
      <c r="O3024" s="1" t="s">
        <v>22</v>
      </c>
      <c r="P3024">
        <v>10</v>
      </c>
      <c r="Q3024">
        <v>73.3</v>
      </c>
      <c r="R3024">
        <v>1021.4</v>
      </c>
      <c r="S3024" s="1" t="s">
        <v>22</v>
      </c>
      <c r="T3024">
        <v>38.969720000000002</v>
      </c>
      <c r="U3024">
        <v>-77.385189999999994</v>
      </c>
      <c r="V3024" s="1" t="s">
        <v>222</v>
      </c>
      <c r="W3024" s="1" t="s">
        <v>22</v>
      </c>
      <c r="X3024" s="1" t="s">
        <v>22</v>
      </c>
      <c r="Y3024" s="1" t="s">
        <v>26</v>
      </c>
    </row>
    <row r="3025" spans="1:25" x14ac:dyDescent="0.25">
      <c r="A3025" s="1" t="s">
        <v>222</v>
      </c>
      <c r="B3025" s="2">
        <v>43202</v>
      </c>
      <c r="C3025">
        <v>44.1</v>
      </c>
      <c r="D3025">
        <v>76.099999999999994</v>
      </c>
      <c r="E3025">
        <v>60.2</v>
      </c>
      <c r="F3025">
        <v>37.299999999999997</v>
      </c>
      <c r="G3025">
        <v>46.15</v>
      </c>
      <c r="I3025">
        <v>27</v>
      </c>
      <c r="J3025">
        <v>41.4</v>
      </c>
      <c r="K3025">
        <v>192.75</v>
      </c>
      <c r="L3025">
        <v>40.700000000000003</v>
      </c>
      <c r="M3025">
        <v>0</v>
      </c>
      <c r="N3025">
        <v>0</v>
      </c>
      <c r="O3025" s="1" t="s">
        <v>22</v>
      </c>
      <c r="P3025">
        <v>10</v>
      </c>
      <c r="Q3025">
        <v>61</v>
      </c>
      <c r="R3025">
        <v>1015.5</v>
      </c>
      <c r="S3025" s="1" t="s">
        <v>67</v>
      </c>
      <c r="T3025">
        <v>38.969720000000002</v>
      </c>
      <c r="U3025">
        <v>-77.385189999999994</v>
      </c>
      <c r="V3025" s="1" t="s">
        <v>222</v>
      </c>
      <c r="W3025" s="1" t="s">
        <v>22</v>
      </c>
      <c r="X3025" s="1" t="s">
        <v>22</v>
      </c>
      <c r="Y3025" s="1" t="s">
        <v>26</v>
      </c>
    </row>
    <row r="3026" spans="1:25" x14ac:dyDescent="0.25">
      <c r="A3026" s="1" t="s">
        <v>222</v>
      </c>
      <c r="B3026" s="2">
        <v>43203</v>
      </c>
      <c r="C3026">
        <v>59.4</v>
      </c>
      <c r="D3026">
        <v>85.1</v>
      </c>
      <c r="E3026">
        <v>72.7</v>
      </c>
      <c r="F3026">
        <v>44.5</v>
      </c>
      <c r="G3026">
        <v>38.020000000000003</v>
      </c>
      <c r="H3026">
        <v>82.4</v>
      </c>
      <c r="I3026">
        <v>21.1</v>
      </c>
      <c r="J3026">
        <v>33.299999999999997</v>
      </c>
      <c r="K3026">
        <v>196.62</v>
      </c>
      <c r="M3026">
        <v>0</v>
      </c>
      <c r="N3026">
        <v>0</v>
      </c>
      <c r="O3026" s="1" t="s">
        <v>22</v>
      </c>
      <c r="P3026">
        <v>10</v>
      </c>
      <c r="Q3026">
        <v>56.6</v>
      </c>
      <c r="R3026">
        <v>1013.2</v>
      </c>
      <c r="S3026" s="1" t="s">
        <v>22</v>
      </c>
      <c r="T3026">
        <v>38.969720000000002</v>
      </c>
      <c r="U3026">
        <v>-77.385189999999994</v>
      </c>
      <c r="V3026" s="1" t="s">
        <v>222</v>
      </c>
      <c r="W3026" s="1" t="s">
        <v>22</v>
      </c>
      <c r="X3026" s="1" t="s">
        <v>22</v>
      </c>
      <c r="Y3026" s="1" t="s">
        <v>26</v>
      </c>
    </row>
    <row r="3027" spans="1:25" x14ac:dyDescent="0.25">
      <c r="A3027" s="1" t="s">
        <v>222</v>
      </c>
      <c r="B3027" s="2">
        <v>43204</v>
      </c>
      <c r="C3027">
        <v>62</v>
      </c>
      <c r="D3027">
        <v>83.4</v>
      </c>
      <c r="E3027">
        <v>73.8</v>
      </c>
      <c r="F3027">
        <v>53.1</v>
      </c>
      <c r="G3027">
        <v>49.49</v>
      </c>
      <c r="H3027">
        <v>82.2</v>
      </c>
      <c r="I3027">
        <v>24.3</v>
      </c>
      <c r="J3027">
        <v>34.4</v>
      </c>
      <c r="K3027">
        <v>198.08</v>
      </c>
      <c r="M3027">
        <v>0</v>
      </c>
      <c r="N3027">
        <v>0</v>
      </c>
      <c r="O3027" s="1" t="s">
        <v>22</v>
      </c>
      <c r="P3027">
        <v>10</v>
      </c>
      <c r="Q3027">
        <v>42.2</v>
      </c>
      <c r="R3027">
        <v>1013.1</v>
      </c>
      <c r="S3027" s="1" t="s">
        <v>22</v>
      </c>
      <c r="T3027">
        <v>38.969720000000002</v>
      </c>
      <c r="U3027">
        <v>-77.385189999999994</v>
      </c>
      <c r="V3027" s="1" t="s">
        <v>222</v>
      </c>
      <c r="W3027" s="1" t="s">
        <v>22</v>
      </c>
      <c r="X3027" s="1" t="s">
        <v>22</v>
      </c>
      <c r="Y3027" s="1" t="s">
        <v>26</v>
      </c>
    </row>
    <row r="3028" spans="1:25" x14ac:dyDescent="0.25">
      <c r="A3028" s="1" t="s">
        <v>222</v>
      </c>
      <c r="B3028" s="2">
        <v>43205</v>
      </c>
      <c r="C3028">
        <v>44.6</v>
      </c>
      <c r="D3028">
        <v>72.900000000000006</v>
      </c>
      <c r="E3028">
        <v>57.7</v>
      </c>
      <c r="F3028">
        <v>51.5</v>
      </c>
      <c r="G3028">
        <v>81.72</v>
      </c>
      <c r="I3028">
        <v>21.7</v>
      </c>
      <c r="J3028">
        <v>32.200000000000003</v>
      </c>
      <c r="K3028">
        <v>118.79</v>
      </c>
      <c r="L3028">
        <v>36.5</v>
      </c>
      <c r="M3028">
        <v>0</v>
      </c>
      <c r="N3028">
        <v>29.17</v>
      </c>
      <c r="O3028" s="1" t="s">
        <v>22</v>
      </c>
      <c r="P3028">
        <v>8.5</v>
      </c>
      <c r="Q3028">
        <v>75.099999999999994</v>
      </c>
      <c r="R3028">
        <v>1013.9</v>
      </c>
      <c r="S3028" s="1" t="s">
        <v>483</v>
      </c>
      <c r="T3028">
        <v>38.969720000000002</v>
      </c>
      <c r="U3028">
        <v>-77.385189999999994</v>
      </c>
      <c r="V3028" s="1" t="s">
        <v>222</v>
      </c>
      <c r="W3028" s="1" t="s">
        <v>22</v>
      </c>
      <c r="X3028" s="1" t="s">
        <v>22</v>
      </c>
      <c r="Y3028" s="1" t="s">
        <v>23</v>
      </c>
    </row>
    <row r="3029" spans="1:25" x14ac:dyDescent="0.25">
      <c r="A3029" s="1" t="s">
        <v>222</v>
      </c>
      <c r="B3029" s="2">
        <v>43206</v>
      </c>
      <c r="C3029">
        <v>43.1</v>
      </c>
      <c r="D3029">
        <v>52.6</v>
      </c>
      <c r="E3029">
        <v>47.7</v>
      </c>
      <c r="F3029">
        <v>41.1</v>
      </c>
      <c r="G3029">
        <v>80.08</v>
      </c>
      <c r="I3029">
        <v>20.6</v>
      </c>
      <c r="J3029">
        <v>35.6</v>
      </c>
      <c r="K3029">
        <v>281.58</v>
      </c>
      <c r="L3029">
        <v>35.200000000000003</v>
      </c>
      <c r="M3029">
        <v>1.4</v>
      </c>
      <c r="N3029">
        <v>50</v>
      </c>
      <c r="O3029" s="1" t="s">
        <v>22</v>
      </c>
      <c r="P3029">
        <v>7.5</v>
      </c>
      <c r="Q3029">
        <v>98.8</v>
      </c>
      <c r="R3029">
        <v>1002.3</v>
      </c>
      <c r="S3029" s="1" t="s">
        <v>96</v>
      </c>
      <c r="T3029">
        <v>38.969720000000002</v>
      </c>
      <c r="U3029">
        <v>-77.385189999999994</v>
      </c>
      <c r="V3029" s="1" t="s">
        <v>222</v>
      </c>
      <c r="W3029" s="1" t="s">
        <v>22</v>
      </c>
      <c r="X3029" s="1" t="s">
        <v>22</v>
      </c>
      <c r="Y3029" s="1" t="s">
        <v>24</v>
      </c>
    </row>
    <row r="3030" spans="1:25" x14ac:dyDescent="0.25">
      <c r="A3030" s="1" t="s">
        <v>222</v>
      </c>
      <c r="B3030" s="2">
        <v>43207</v>
      </c>
      <c r="C3030">
        <v>38.1</v>
      </c>
      <c r="D3030">
        <v>44.8</v>
      </c>
      <c r="E3030">
        <v>41.3</v>
      </c>
      <c r="F3030">
        <v>25.8</v>
      </c>
      <c r="G3030">
        <v>54</v>
      </c>
      <c r="I3030">
        <v>20.2</v>
      </c>
      <c r="J3030">
        <v>31.1</v>
      </c>
      <c r="K3030">
        <v>288.17</v>
      </c>
      <c r="L3030">
        <v>29</v>
      </c>
      <c r="M3030">
        <v>0</v>
      </c>
      <c r="N3030">
        <v>0</v>
      </c>
      <c r="O3030" s="1" t="s">
        <v>22</v>
      </c>
      <c r="P3030">
        <v>10</v>
      </c>
      <c r="Q3030">
        <v>95.8</v>
      </c>
      <c r="R3030">
        <v>1009.4</v>
      </c>
      <c r="S3030" s="1" t="s">
        <v>22</v>
      </c>
      <c r="T3030">
        <v>38.969720000000002</v>
      </c>
      <c r="U3030">
        <v>-77.385189999999994</v>
      </c>
      <c r="V3030" s="1" t="s">
        <v>222</v>
      </c>
      <c r="W3030" s="1" t="s">
        <v>22</v>
      </c>
      <c r="X3030" s="1" t="s">
        <v>22</v>
      </c>
      <c r="Y3030" s="1" t="s">
        <v>23</v>
      </c>
    </row>
    <row r="3031" spans="1:25" x14ac:dyDescent="0.25">
      <c r="A3031" s="1" t="s">
        <v>222</v>
      </c>
      <c r="B3031" s="2">
        <v>43208</v>
      </c>
      <c r="C3031">
        <v>30.4</v>
      </c>
      <c r="D3031">
        <v>62</v>
      </c>
      <c r="E3031">
        <v>46.9</v>
      </c>
      <c r="F3031">
        <v>30.8</v>
      </c>
      <c r="G3031">
        <v>54.7</v>
      </c>
      <c r="I3031">
        <v>13.6</v>
      </c>
      <c r="K3031">
        <v>233.92</v>
      </c>
      <c r="L3031">
        <v>27.3</v>
      </c>
      <c r="M3031">
        <v>0</v>
      </c>
      <c r="N3031">
        <v>0</v>
      </c>
      <c r="O3031" s="1" t="s">
        <v>22</v>
      </c>
      <c r="P3031">
        <v>10</v>
      </c>
      <c r="Q3031">
        <v>23.8</v>
      </c>
      <c r="R3031">
        <v>1011</v>
      </c>
      <c r="S3031" s="1" t="s">
        <v>22</v>
      </c>
      <c r="T3031">
        <v>38.969720000000002</v>
      </c>
      <c r="U3031">
        <v>-77.385189999999994</v>
      </c>
      <c r="V3031" s="1" t="s">
        <v>222</v>
      </c>
      <c r="W3031" s="1" t="s">
        <v>22</v>
      </c>
      <c r="X3031" s="1" t="s">
        <v>22</v>
      </c>
      <c r="Y3031" s="1" t="s">
        <v>28</v>
      </c>
    </row>
    <row r="3032" spans="1:25" x14ac:dyDescent="0.25">
      <c r="A3032" s="1" t="s">
        <v>222</v>
      </c>
      <c r="B3032" s="2">
        <v>43209</v>
      </c>
      <c r="C3032">
        <v>41.2</v>
      </c>
      <c r="D3032">
        <v>57.2</v>
      </c>
      <c r="E3032">
        <v>48.8</v>
      </c>
      <c r="F3032">
        <v>35.9</v>
      </c>
      <c r="G3032">
        <v>62.48</v>
      </c>
      <c r="I3032">
        <v>31.7</v>
      </c>
      <c r="J3032">
        <v>46.7</v>
      </c>
      <c r="K3032">
        <v>261.25</v>
      </c>
      <c r="L3032">
        <v>35.5</v>
      </c>
      <c r="M3032">
        <v>0</v>
      </c>
      <c r="N3032">
        <v>4.17</v>
      </c>
      <c r="O3032" s="1" t="s">
        <v>22</v>
      </c>
      <c r="P3032">
        <v>9.9</v>
      </c>
      <c r="Q3032">
        <v>75.400000000000006</v>
      </c>
      <c r="R3032">
        <v>1010.5</v>
      </c>
      <c r="S3032" s="1" t="s">
        <v>89</v>
      </c>
      <c r="T3032">
        <v>38.969720000000002</v>
      </c>
      <c r="U3032">
        <v>-77.385189999999994</v>
      </c>
      <c r="V3032" s="1" t="s">
        <v>222</v>
      </c>
      <c r="W3032" s="1" t="s">
        <v>22</v>
      </c>
      <c r="X3032" s="1" t="s">
        <v>22</v>
      </c>
      <c r="Y3032" s="1" t="s">
        <v>23</v>
      </c>
    </row>
    <row r="3033" spans="1:25" x14ac:dyDescent="0.25">
      <c r="A3033" s="1" t="s">
        <v>222</v>
      </c>
      <c r="B3033" s="2">
        <v>43210</v>
      </c>
      <c r="C3033">
        <v>32.700000000000003</v>
      </c>
      <c r="D3033">
        <v>60</v>
      </c>
      <c r="E3033">
        <v>47.2</v>
      </c>
      <c r="F3033">
        <v>24.6</v>
      </c>
      <c r="G3033">
        <v>43.36</v>
      </c>
      <c r="I3033">
        <v>19.3</v>
      </c>
      <c r="J3033">
        <v>31.1</v>
      </c>
      <c r="K3033">
        <v>316.67</v>
      </c>
      <c r="L3033">
        <v>29.3</v>
      </c>
      <c r="M3033">
        <v>0</v>
      </c>
      <c r="N3033">
        <v>0</v>
      </c>
      <c r="O3033" s="1" t="s">
        <v>22</v>
      </c>
      <c r="P3033">
        <v>10</v>
      </c>
      <c r="Q3033">
        <v>2.1</v>
      </c>
      <c r="R3033">
        <v>1025.4000000000001</v>
      </c>
      <c r="S3033" s="1" t="s">
        <v>22</v>
      </c>
      <c r="T3033">
        <v>38.969720000000002</v>
      </c>
      <c r="U3033">
        <v>-77.385189999999994</v>
      </c>
      <c r="V3033" s="1" t="s">
        <v>222</v>
      </c>
      <c r="W3033" s="1" t="s">
        <v>22</v>
      </c>
      <c r="X3033" s="1" t="s">
        <v>22</v>
      </c>
      <c r="Y3033" s="1" t="s">
        <v>28</v>
      </c>
    </row>
    <row r="3034" spans="1:25" x14ac:dyDescent="0.25">
      <c r="A3034" s="1" t="s">
        <v>222</v>
      </c>
      <c r="B3034" s="2">
        <v>43211</v>
      </c>
      <c r="C3034">
        <v>31</v>
      </c>
      <c r="D3034">
        <v>61.7</v>
      </c>
      <c r="E3034">
        <v>48.2</v>
      </c>
      <c r="F3034">
        <v>28.6</v>
      </c>
      <c r="G3034">
        <v>50.49</v>
      </c>
      <c r="I3034">
        <v>7.6</v>
      </c>
      <c r="K3034">
        <v>196.75</v>
      </c>
      <c r="L3034">
        <v>30.3</v>
      </c>
      <c r="M3034">
        <v>0</v>
      </c>
      <c r="N3034">
        <v>0</v>
      </c>
      <c r="O3034" s="1" t="s">
        <v>22</v>
      </c>
      <c r="P3034">
        <v>10</v>
      </c>
      <c r="Q3034">
        <v>54.1</v>
      </c>
      <c r="R3034">
        <v>1030.0999999999999</v>
      </c>
      <c r="S3034" s="1" t="s">
        <v>22</v>
      </c>
      <c r="T3034">
        <v>38.969720000000002</v>
      </c>
      <c r="U3034">
        <v>-77.385189999999994</v>
      </c>
      <c r="V3034" s="1" t="s">
        <v>222</v>
      </c>
      <c r="W3034" s="1" t="s">
        <v>22</v>
      </c>
      <c r="X3034" s="1" t="s">
        <v>22</v>
      </c>
      <c r="Y3034" s="1" t="s">
        <v>26</v>
      </c>
    </row>
    <row r="3035" spans="1:25" x14ac:dyDescent="0.25">
      <c r="A3035" s="1" t="s">
        <v>222</v>
      </c>
      <c r="B3035" s="2">
        <v>43212</v>
      </c>
      <c r="C3035">
        <v>45.2</v>
      </c>
      <c r="D3035">
        <v>66.8</v>
      </c>
      <c r="E3035">
        <v>55.5</v>
      </c>
      <c r="F3035">
        <v>39.5</v>
      </c>
      <c r="G3035">
        <v>56.37</v>
      </c>
      <c r="I3035">
        <v>13</v>
      </c>
      <c r="K3035">
        <v>130.96</v>
      </c>
      <c r="L3035">
        <v>44.6</v>
      </c>
      <c r="M3035">
        <v>0</v>
      </c>
      <c r="N3035">
        <v>0</v>
      </c>
      <c r="O3035" s="1" t="s">
        <v>22</v>
      </c>
      <c r="P3035">
        <v>10</v>
      </c>
      <c r="Q3035">
        <v>83.1</v>
      </c>
      <c r="R3035">
        <v>1028.2</v>
      </c>
      <c r="S3035" s="1" t="s">
        <v>22</v>
      </c>
      <c r="T3035">
        <v>38.969720000000002</v>
      </c>
      <c r="U3035">
        <v>-77.385189999999994</v>
      </c>
      <c r="V3035" s="1" t="s">
        <v>222</v>
      </c>
      <c r="W3035" s="1" t="s">
        <v>22</v>
      </c>
      <c r="X3035" s="1" t="s">
        <v>22</v>
      </c>
      <c r="Y3035" s="1" t="s">
        <v>23</v>
      </c>
    </row>
    <row r="3036" spans="1:25" x14ac:dyDescent="0.25">
      <c r="A3036" s="1" t="s">
        <v>222</v>
      </c>
      <c r="B3036" s="2">
        <v>43213</v>
      </c>
      <c r="C3036">
        <v>42.7</v>
      </c>
      <c r="D3036">
        <v>69</v>
      </c>
      <c r="E3036">
        <v>57.1</v>
      </c>
      <c r="F3036">
        <v>39.200000000000003</v>
      </c>
      <c r="G3036">
        <v>53.15</v>
      </c>
      <c r="I3036">
        <v>14.7</v>
      </c>
      <c r="K3036">
        <v>140.52000000000001</v>
      </c>
      <c r="L3036">
        <v>46.2</v>
      </c>
      <c r="M3036">
        <v>0</v>
      </c>
      <c r="N3036">
        <v>0</v>
      </c>
      <c r="O3036" s="1" t="s">
        <v>22</v>
      </c>
      <c r="P3036">
        <v>10</v>
      </c>
      <c r="Q3036">
        <v>80.7</v>
      </c>
      <c r="R3036">
        <v>1029</v>
      </c>
      <c r="S3036" s="1" t="s">
        <v>22</v>
      </c>
      <c r="T3036">
        <v>38.969720000000002</v>
      </c>
      <c r="U3036">
        <v>-77.385189999999994</v>
      </c>
      <c r="V3036" s="1" t="s">
        <v>222</v>
      </c>
      <c r="W3036" s="1" t="s">
        <v>22</v>
      </c>
      <c r="X3036" s="1" t="s">
        <v>22</v>
      </c>
      <c r="Y3036" s="1" t="s">
        <v>23</v>
      </c>
    </row>
    <row r="3037" spans="1:25" x14ac:dyDescent="0.25">
      <c r="A3037" s="1" t="s">
        <v>222</v>
      </c>
      <c r="B3037" s="2">
        <v>43214</v>
      </c>
      <c r="C3037">
        <v>52.6</v>
      </c>
      <c r="D3037">
        <v>61.2</v>
      </c>
      <c r="E3037">
        <v>55.8</v>
      </c>
      <c r="F3037">
        <v>45.6</v>
      </c>
      <c r="G3037">
        <v>70.67</v>
      </c>
      <c r="I3037">
        <v>17.399999999999999</v>
      </c>
      <c r="J3037">
        <v>29.8</v>
      </c>
      <c r="K3037">
        <v>102.25</v>
      </c>
      <c r="M3037">
        <v>0.3</v>
      </c>
      <c r="N3037">
        <v>33.33</v>
      </c>
      <c r="O3037" s="1" t="s">
        <v>22</v>
      </c>
      <c r="P3037">
        <v>8.5</v>
      </c>
      <c r="Q3037">
        <v>96.6</v>
      </c>
      <c r="R3037">
        <v>1022.4</v>
      </c>
      <c r="S3037" s="1" t="s">
        <v>91</v>
      </c>
      <c r="T3037">
        <v>38.969720000000002</v>
      </c>
      <c r="U3037">
        <v>-77.385189999999994</v>
      </c>
      <c r="V3037" s="1" t="s">
        <v>222</v>
      </c>
      <c r="W3037" s="1" t="s">
        <v>22</v>
      </c>
      <c r="X3037" s="1" t="s">
        <v>22</v>
      </c>
      <c r="Y3037" s="1" t="s">
        <v>24</v>
      </c>
    </row>
    <row r="3038" spans="1:25" x14ac:dyDescent="0.25">
      <c r="A3038" s="1" t="s">
        <v>222</v>
      </c>
      <c r="B3038" s="2">
        <v>43215</v>
      </c>
      <c r="C3038">
        <v>52.6</v>
      </c>
      <c r="D3038">
        <v>60.9</v>
      </c>
      <c r="E3038">
        <v>56.2</v>
      </c>
      <c r="F3038">
        <v>55.3</v>
      </c>
      <c r="G3038">
        <v>96.96</v>
      </c>
      <c r="I3038">
        <v>10.6</v>
      </c>
      <c r="K3038">
        <v>235</v>
      </c>
      <c r="M3038">
        <v>0.7</v>
      </c>
      <c r="N3038">
        <v>66.67</v>
      </c>
      <c r="O3038" s="1" t="s">
        <v>22</v>
      </c>
      <c r="P3038">
        <v>5.4</v>
      </c>
      <c r="Q3038">
        <v>95.8</v>
      </c>
      <c r="R3038">
        <v>1008.6</v>
      </c>
      <c r="S3038" s="1" t="s">
        <v>91</v>
      </c>
      <c r="T3038">
        <v>38.969720000000002</v>
      </c>
      <c r="U3038">
        <v>-77.385189999999994</v>
      </c>
      <c r="V3038" s="1" t="s">
        <v>222</v>
      </c>
      <c r="W3038" s="1" t="s">
        <v>22</v>
      </c>
      <c r="X3038" s="1" t="s">
        <v>22</v>
      </c>
      <c r="Y3038" s="1" t="s">
        <v>24</v>
      </c>
    </row>
    <row r="3039" spans="1:25" x14ac:dyDescent="0.25">
      <c r="A3039" s="1" t="s">
        <v>222</v>
      </c>
      <c r="B3039" s="2">
        <v>43216</v>
      </c>
      <c r="C3039">
        <v>46.1</v>
      </c>
      <c r="D3039">
        <v>70.8</v>
      </c>
      <c r="E3039">
        <v>59</v>
      </c>
      <c r="F3039">
        <v>39.9</v>
      </c>
      <c r="G3039">
        <v>52.21</v>
      </c>
      <c r="I3039">
        <v>19.600000000000001</v>
      </c>
      <c r="J3039">
        <v>32.200000000000003</v>
      </c>
      <c r="K3039">
        <v>249.71</v>
      </c>
      <c r="L3039">
        <v>42.5</v>
      </c>
      <c r="M3039">
        <v>0</v>
      </c>
      <c r="N3039">
        <v>0</v>
      </c>
      <c r="O3039" s="1" t="s">
        <v>22</v>
      </c>
      <c r="P3039">
        <v>10</v>
      </c>
      <c r="Q3039">
        <v>62.3</v>
      </c>
      <c r="R3039">
        <v>1010.5</v>
      </c>
      <c r="S3039" s="1" t="s">
        <v>22</v>
      </c>
      <c r="T3039">
        <v>38.969720000000002</v>
      </c>
      <c r="U3039">
        <v>-77.385189999999994</v>
      </c>
      <c r="V3039" s="1" t="s">
        <v>222</v>
      </c>
      <c r="W3039" s="1" t="s">
        <v>22</v>
      </c>
      <c r="X3039" s="1" t="s">
        <v>22</v>
      </c>
      <c r="Y3039" s="1" t="s">
        <v>26</v>
      </c>
    </row>
    <row r="3040" spans="1:25" x14ac:dyDescent="0.25">
      <c r="A3040" s="1" t="s">
        <v>222</v>
      </c>
      <c r="B3040" s="2">
        <v>43217</v>
      </c>
      <c r="C3040">
        <v>50.9</v>
      </c>
      <c r="D3040">
        <v>64</v>
      </c>
      <c r="E3040">
        <v>56.6</v>
      </c>
      <c r="F3040">
        <v>49.7</v>
      </c>
      <c r="G3040">
        <v>79.37</v>
      </c>
      <c r="I3040">
        <v>10</v>
      </c>
      <c r="K3040">
        <v>146.22999999999999</v>
      </c>
      <c r="M3040">
        <v>0.8</v>
      </c>
      <c r="N3040">
        <v>33.33</v>
      </c>
      <c r="O3040" s="1" t="s">
        <v>22</v>
      </c>
      <c r="P3040">
        <v>9.1</v>
      </c>
      <c r="Q3040">
        <v>87.6</v>
      </c>
      <c r="R3040">
        <v>1008.3</v>
      </c>
      <c r="S3040" s="1" t="s">
        <v>93</v>
      </c>
      <c r="T3040">
        <v>38.969720000000002</v>
      </c>
      <c r="U3040">
        <v>-77.385189999999994</v>
      </c>
      <c r="V3040" s="1" t="s">
        <v>222</v>
      </c>
      <c r="W3040" s="1" t="s">
        <v>22</v>
      </c>
      <c r="X3040" s="1" t="s">
        <v>22</v>
      </c>
      <c r="Y3040" s="1" t="s">
        <v>24</v>
      </c>
    </row>
    <row r="3041" spans="1:25" x14ac:dyDescent="0.25">
      <c r="A3041" s="1" t="s">
        <v>222</v>
      </c>
      <c r="B3041" s="2">
        <v>43218</v>
      </c>
      <c r="C3041">
        <v>44</v>
      </c>
      <c r="D3041">
        <v>75.7</v>
      </c>
      <c r="E3041">
        <v>59.7</v>
      </c>
      <c r="F3041">
        <v>45.9</v>
      </c>
      <c r="G3041">
        <v>67.69</v>
      </c>
      <c r="I3041">
        <v>17.8</v>
      </c>
      <c r="J3041">
        <v>29.8</v>
      </c>
      <c r="K3041">
        <v>221.3</v>
      </c>
      <c r="L3041">
        <v>48.9</v>
      </c>
      <c r="M3041">
        <v>0</v>
      </c>
      <c r="N3041">
        <v>12.5</v>
      </c>
      <c r="O3041" s="1" t="s">
        <v>22</v>
      </c>
      <c r="P3041">
        <v>8.4</v>
      </c>
      <c r="Q3041">
        <v>52.3</v>
      </c>
      <c r="R3041">
        <v>1008.7</v>
      </c>
      <c r="S3041" s="1" t="s">
        <v>414</v>
      </c>
      <c r="T3041">
        <v>38.969720000000002</v>
      </c>
      <c r="U3041">
        <v>-77.385189999999994</v>
      </c>
      <c r="V3041" s="1" t="s">
        <v>222</v>
      </c>
      <c r="W3041" s="1" t="s">
        <v>22</v>
      </c>
      <c r="X3041" s="1" t="s">
        <v>22</v>
      </c>
      <c r="Y3041" s="1" t="s">
        <v>26</v>
      </c>
    </row>
    <row r="3042" spans="1:25" x14ac:dyDescent="0.25">
      <c r="A3042" s="1" t="s">
        <v>222</v>
      </c>
      <c r="B3042" s="2">
        <v>43219</v>
      </c>
      <c r="C3042">
        <v>42.2</v>
      </c>
      <c r="D3042">
        <v>53</v>
      </c>
      <c r="E3042">
        <v>48.5</v>
      </c>
      <c r="F3042">
        <v>31.7</v>
      </c>
      <c r="G3042">
        <v>52.54</v>
      </c>
      <c r="I3042">
        <v>23.4</v>
      </c>
      <c r="J3042">
        <v>33.299999999999997</v>
      </c>
      <c r="K3042">
        <v>311.67</v>
      </c>
      <c r="L3042">
        <v>36.200000000000003</v>
      </c>
      <c r="M3042">
        <v>0</v>
      </c>
      <c r="N3042">
        <v>4.17</v>
      </c>
      <c r="O3042" s="1" t="s">
        <v>22</v>
      </c>
      <c r="P3042">
        <v>10</v>
      </c>
      <c r="Q3042">
        <v>64.7</v>
      </c>
      <c r="R3042">
        <v>1018.9</v>
      </c>
      <c r="S3042" s="1" t="s">
        <v>22</v>
      </c>
      <c r="T3042">
        <v>38.969720000000002</v>
      </c>
      <c r="U3042">
        <v>-77.385189999999994</v>
      </c>
      <c r="V3042" s="1" t="s">
        <v>222</v>
      </c>
      <c r="W3042" s="1" t="s">
        <v>22</v>
      </c>
      <c r="X3042" s="1" t="s">
        <v>22</v>
      </c>
      <c r="Y3042" s="1" t="s">
        <v>26</v>
      </c>
    </row>
    <row r="3043" spans="1:25" x14ac:dyDescent="0.25">
      <c r="A3043" s="1" t="s">
        <v>222</v>
      </c>
      <c r="B3043" s="2">
        <v>43220</v>
      </c>
      <c r="C3043">
        <v>35.700000000000003</v>
      </c>
      <c r="D3043">
        <v>70.2</v>
      </c>
      <c r="E3043">
        <v>54.7</v>
      </c>
      <c r="F3043">
        <v>25.9</v>
      </c>
      <c r="G3043">
        <v>38.35</v>
      </c>
      <c r="I3043">
        <v>20.399999999999999</v>
      </c>
      <c r="J3043">
        <v>33.299999999999997</v>
      </c>
      <c r="K3043">
        <v>290.83</v>
      </c>
      <c r="L3043">
        <v>34.5</v>
      </c>
      <c r="M3043">
        <v>0</v>
      </c>
      <c r="N3043">
        <v>0</v>
      </c>
      <c r="O3043" s="1" t="s">
        <v>22</v>
      </c>
      <c r="P3043">
        <v>10</v>
      </c>
      <c r="Q3043">
        <v>14.6</v>
      </c>
      <c r="R3043">
        <v>1021.2</v>
      </c>
      <c r="S3043" s="1" t="s">
        <v>22</v>
      </c>
      <c r="T3043">
        <v>38.969720000000002</v>
      </c>
      <c r="U3043">
        <v>-77.385189999999994</v>
      </c>
      <c r="V3043" s="1" t="s">
        <v>222</v>
      </c>
      <c r="W3043" s="1" t="s">
        <v>22</v>
      </c>
      <c r="X3043" s="1" t="s">
        <v>22</v>
      </c>
      <c r="Y3043" s="1" t="s">
        <v>28</v>
      </c>
    </row>
    <row r="3044" spans="1:25" x14ac:dyDescent="0.25">
      <c r="A3044" s="1" t="s">
        <v>222</v>
      </c>
      <c r="B3044" s="2">
        <v>43221</v>
      </c>
      <c r="C3044">
        <v>40.1</v>
      </c>
      <c r="D3044">
        <v>81</v>
      </c>
      <c r="E3044">
        <v>63.9</v>
      </c>
      <c r="F3044">
        <v>32.6</v>
      </c>
      <c r="G3044">
        <v>36.42</v>
      </c>
      <c r="H3044">
        <v>79.099999999999994</v>
      </c>
      <c r="I3044">
        <v>10.199999999999999</v>
      </c>
      <c r="K3044">
        <v>250.76</v>
      </c>
      <c r="M3044">
        <v>0</v>
      </c>
      <c r="N3044">
        <v>0</v>
      </c>
      <c r="O3044" s="1" t="s">
        <v>22</v>
      </c>
      <c r="P3044">
        <v>10</v>
      </c>
      <c r="Q3044">
        <v>2.1</v>
      </c>
      <c r="R3044">
        <v>1020.7</v>
      </c>
      <c r="S3044" s="1" t="s">
        <v>22</v>
      </c>
      <c r="T3044">
        <v>38.969720000000002</v>
      </c>
      <c r="U3044">
        <v>-77.385189999999994</v>
      </c>
      <c r="V3044" s="1" t="s">
        <v>222</v>
      </c>
      <c r="W3044" s="1" t="s">
        <v>22</v>
      </c>
      <c r="X3044" s="1" t="s">
        <v>22</v>
      </c>
      <c r="Y3044" s="1" t="s">
        <v>28</v>
      </c>
    </row>
    <row r="3045" spans="1:25" x14ac:dyDescent="0.25">
      <c r="A3045" s="1" t="s">
        <v>222</v>
      </c>
      <c r="B3045" s="2">
        <v>43222</v>
      </c>
      <c r="C3045">
        <v>46.9</v>
      </c>
      <c r="D3045">
        <v>88.4</v>
      </c>
      <c r="E3045">
        <v>71.5</v>
      </c>
      <c r="F3045">
        <v>42.3</v>
      </c>
      <c r="G3045">
        <v>39.700000000000003</v>
      </c>
      <c r="H3045">
        <v>84.8</v>
      </c>
      <c r="I3045">
        <v>13.3</v>
      </c>
      <c r="K3045">
        <v>229.79</v>
      </c>
      <c r="M3045">
        <v>0</v>
      </c>
      <c r="N3045">
        <v>0</v>
      </c>
      <c r="O3045" s="1" t="s">
        <v>22</v>
      </c>
      <c r="P3045">
        <v>10</v>
      </c>
      <c r="Q3045">
        <v>18.7</v>
      </c>
      <c r="R3045">
        <v>1019.8</v>
      </c>
      <c r="S3045" s="1" t="s">
        <v>63</v>
      </c>
      <c r="T3045">
        <v>38.969720000000002</v>
      </c>
      <c r="U3045">
        <v>-77.385189999999994</v>
      </c>
      <c r="V3045" s="1" t="s">
        <v>222</v>
      </c>
      <c r="W3045" s="1" t="s">
        <v>22</v>
      </c>
      <c r="X3045" s="1" t="s">
        <v>22</v>
      </c>
      <c r="Y3045" s="1" t="s">
        <v>28</v>
      </c>
    </row>
    <row r="3046" spans="1:25" x14ac:dyDescent="0.25">
      <c r="A3046" s="1" t="s">
        <v>222</v>
      </c>
      <c r="B3046" s="2">
        <v>43223</v>
      </c>
      <c r="C3046">
        <v>63.7</v>
      </c>
      <c r="D3046">
        <v>90.1</v>
      </c>
      <c r="E3046">
        <v>77.599999999999994</v>
      </c>
      <c r="F3046">
        <v>54.5</v>
      </c>
      <c r="G3046">
        <v>46.2</v>
      </c>
      <c r="H3046">
        <v>89.1</v>
      </c>
      <c r="I3046">
        <v>13.8</v>
      </c>
      <c r="K3046">
        <v>194.79</v>
      </c>
      <c r="M3046">
        <v>0</v>
      </c>
      <c r="N3046">
        <v>0</v>
      </c>
      <c r="O3046" s="1" t="s">
        <v>22</v>
      </c>
      <c r="P3046">
        <v>10</v>
      </c>
      <c r="Q3046">
        <v>59</v>
      </c>
      <c r="R3046">
        <v>1017.3</v>
      </c>
      <c r="S3046" s="1" t="s">
        <v>22</v>
      </c>
      <c r="T3046">
        <v>38.969720000000002</v>
      </c>
      <c r="U3046">
        <v>-77.385189999999994</v>
      </c>
      <c r="V3046" s="1" t="s">
        <v>222</v>
      </c>
      <c r="W3046" s="1" t="s">
        <v>22</v>
      </c>
      <c r="X3046" s="1" t="s">
        <v>22</v>
      </c>
      <c r="Y3046" s="1" t="s">
        <v>26</v>
      </c>
    </row>
    <row r="3047" spans="1:25" x14ac:dyDescent="0.25">
      <c r="A3047" s="1" t="s">
        <v>222</v>
      </c>
      <c r="B3047" s="2">
        <v>43224</v>
      </c>
      <c r="C3047">
        <v>66.599999999999994</v>
      </c>
      <c r="D3047">
        <v>90</v>
      </c>
      <c r="E3047">
        <v>77.7</v>
      </c>
      <c r="F3047">
        <v>59.8</v>
      </c>
      <c r="G3047">
        <v>56.5</v>
      </c>
      <c r="H3047">
        <v>88.5</v>
      </c>
      <c r="I3047">
        <v>15.5</v>
      </c>
      <c r="K3047">
        <v>206</v>
      </c>
      <c r="M3047">
        <v>0</v>
      </c>
      <c r="N3047">
        <v>4.17</v>
      </c>
      <c r="O3047" s="1" t="s">
        <v>22</v>
      </c>
      <c r="P3047">
        <v>10</v>
      </c>
      <c r="Q3047">
        <v>77.099999999999994</v>
      </c>
      <c r="R3047">
        <v>1014.1</v>
      </c>
      <c r="S3047" s="1" t="s">
        <v>67</v>
      </c>
      <c r="T3047">
        <v>38.969720000000002</v>
      </c>
      <c r="U3047">
        <v>-77.385189999999994</v>
      </c>
      <c r="V3047" s="1" t="s">
        <v>222</v>
      </c>
      <c r="W3047" s="1" t="s">
        <v>22</v>
      </c>
      <c r="X3047" s="1" t="s">
        <v>22</v>
      </c>
      <c r="Y3047" s="1" t="s">
        <v>23</v>
      </c>
    </row>
    <row r="3048" spans="1:25" x14ac:dyDescent="0.25">
      <c r="A3048" s="1" t="s">
        <v>222</v>
      </c>
      <c r="B3048" s="2">
        <v>43225</v>
      </c>
      <c r="C3048">
        <v>54.9</v>
      </c>
      <c r="D3048">
        <v>75.7</v>
      </c>
      <c r="E3048">
        <v>65.3</v>
      </c>
      <c r="F3048">
        <v>49.8</v>
      </c>
      <c r="G3048">
        <v>59.4</v>
      </c>
      <c r="I3048">
        <v>12</v>
      </c>
      <c r="K3048">
        <v>176.54</v>
      </c>
      <c r="M3048">
        <v>0</v>
      </c>
      <c r="N3048">
        <v>25</v>
      </c>
      <c r="O3048" s="1" t="s">
        <v>22</v>
      </c>
      <c r="P3048">
        <v>9.9</v>
      </c>
      <c r="Q3048">
        <v>92.4</v>
      </c>
      <c r="R3048">
        <v>1018.9</v>
      </c>
      <c r="S3048" s="1" t="s">
        <v>185</v>
      </c>
      <c r="T3048">
        <v>38.969720000000002</v>
      </c>
      <c r="U3048">
        <v>-77.385189999999994</v>
      </c>
      <c r="V3048" s="1" t="s">
        <v>222</v>
      </c>
      <c r="W3048" s="1" t="s">
        <v>22</v>
      </c>
      <c r="X3048" s="1" t="s">
        <v>22</v>
      </c>
      <c r="Y3048" s="1" t="s">
        <v>23</v>
      </c>
    </row>
    <row r="3049" spans="1:25" x14ac:dyDescent="0.25">
      <c r="A3049" s="1" t="s">
        <v>222</v>
      </c>
      <c r="B3049" s="2">
        <v>43226</v>
      </c>
      <c r="C3049">
        <v>53</v>
      </c>
      <c r="D3049">
        <v>67.3</v>
      </c>
      <c r="E3049">
        <v>58.4</v>
      </c>
      <c r="F3049">
        <v>54.5</v>
      </c>
      <c r="G3049">
        <v>87.19</v>
      </c>
      <c r="I3049">
        <v>13</v>
      </c>
      <c r="K3049">
        <v>238.58</v>
      </c>
      <c r="M3049">
        <v>0.2</v>
      </c>
      <c r="N3049">
        <v>12.5</v>
      </c>
      <c r="O3049" s="1" t="s">
        <v>22</v>
      </c>
      <c r="P3049">
        <v>9.9</v>
      </c>
      <c r="Q3049">
        <v>96.4</v>
      </c>
      <c r="R3049">
        <v>1014.3</v>
      </c>
      <c r="S3049" s="1" t="s">
        <v>62</v>
      </c>
      <c r="T3049">
        <v>38.969720000000002</v>
      </c>
      <c r="U3049">
        <v>-77.385189999999994</v>
      </c>
      <c r="V3049" s="1" t="s">
        <v>222</v>
      </c>
      <c r="W3049" s="1" t="s">
        <v>22</v>
      </c>
      <c r="X3049" s="1" t="s">
        <v>22</v>
      </c>
      <c r="Y3049" s="1" t="s">
        <v>24</v>
      </c>
    </row>
    <row r="3050" spans="1:25" x14ac:dyDescent="0.25">
      <c r="A3050" s="1" t="s">
        <v>222</v>
      </c>
      <c r="B3050" s="2">
        <v>43227</v>
      </c>
      <c r="C3050">
        <v>52.8</v>
      </c>
      <c r="D3050">
        <v>74.7</v>
      </c>
      <c r="E3050">
        <v>63.4</v>
      </c>
      <c r="F3050">
        <v>53.1</v>
      </c>
      <c r="G3050">
        <v>72.180000000000007</v>
      </c>
      <c r="I3050">
        <v>9.1</v>
      </c>
      <c r="K3050">
        <v>208.14</v>
      </c>
      <c r="M3050">
        <v>0</v>
      </c>
      <c r="N3050">
        <v>0</v>
      </c>
      <c r="O3050" s="1" t="s">
        <v>22</v>
      </c>
      <c r="P3050">
        <v>9.8000000000000007</v>
      </c>
      <c r="Q3050">
        <v>56.6</v>
      </c>
      <c r="R3050">
        <v>1017.6</v>
      </c>
      <c r="S3050" s="1" t="s">
        <v>61</v>
      </c>
      <c r="T3050">
        <v>38.969720000000002</v>
      </c>
      <c r="U3050">
        <v>-77.385189999999994</v>
      </c>
      <c r="V3050" s="1" t="s">
        <v>222</v>
      </c>
      <c r="W3050" s="1" t="s">
        <v>22</v>
      </c>
      <c r="X3050" s="1" t="s">
        <v>22</v>
      </c>
      <c r="Y3050" s="1" t="s">
        <v>26</v>
      </c>
    </row>
    <row r="3051" spans="1:25" x14ac:dyDescent="0.25">
      <c r="A3051" s="1" t="s">
        <v>222</v>
      </c>
      <c r="B3051" s="2">
        <v>43228</v>
      </c>
      <c r="C3051">
        <v>51.3</v>
      </c>
      <c r="D3051">
        <v>75.2</v>
      </c>
      <c r="E3051">
        <v>64.8</v>
      </c>
      <c r="F3051">
        <v>51</v>
      </c>
      <c r="G3051">
        <v>64.58</v>
      </c>
      <c r="I3051">
        <v>11.9</v>
      </c>
      <c r="K3051">
        <v>112.18</v>
      </c>
      <c r="M3051">
        <v>0</v>
      </c>
      <c r="N3051">
        <v>0</v>
      </c>
      <c r="O3051" s="1" t="s">
        <v>22</v>
      </c>
      <c r="P3051">
        <v>10</v>
      </c>
      <c r="Q3051">
        <v>30.4</v>
      </c>
      <c r="R3051">
        <v>1022.1</v>
      </c>
      <c r="S3051" s="1" t="s">
        <v>22</v>
      </c>
      <c r="T3051">
        <v>38.969720000000002</v>
      </c>
      <c r="U3051">
        <v>-77.385189999999994</v>
      </c>
      <c r="V3051" s="1" t="s">
        <v>222</v>
      </c>
      <c r="W3051" s="1" t="s">
        <v>22</v>
      </c>
      <c r="X3051" s="1" t="s">
        <v>22</v>
      </c>
      <c r="Y3051" s="1" t="s">
        <v>26</v>
      </c>
    </row>
    <row r="3052" spans="1:25" x14ac:dyDescent="0.25">
      <c r="A3052" s="1" t="s">
        <v>222</v>
      </c>
      <c r="B3052" s="2">
        <v>43229</v>
      </c>
      <c r="C3052">
        <v>48.1</v>
      </c>
      <c r="D3052">
        <v>77.5</v>
      </c>
      <c r="E3052">
        <v>65.099999999999994</v>
      </c>
      <c r="F3052">
        <v>49.3</v>
      </c>
      <c r="G3052">
        <v>60.83</v>
      </c>
      <c r="I3052">
        <v>12.2</v>
      </c>
      <c r="K3052">
        <v>143.61000000000001</v>
      </c>
      <c r="M3052">
        <v>0</v>
      </c>
      <c r="N3052">
        <v>0</v>
      </c>
      <c r="O3052" s="1" t="s">
        <v>22</v>
      </c>
      <c r="P3052">
        <v>10</v>
      </c>
      <c r="Q3052">
        <v>12.1</v>
      </c>
      <c r="R3052">
        <v>1020.2</v>
      </c>
      <c r="S3052" s="1" t="s">
        <v>22</v>
      </c>
      <c r="T3052">
        <v>38.969720000000002</v>
      </c>
      <c r="U3052">
        <v>-77.385189999999994</v>
      </c>
      <c r="V3052" s="1" t="s">
        <v>222</v>
      </c>
      <c r="W3052" s="1" t="s">
        <v>22</v>
      </c>
      <c r="X3052" s="1" t="s">
        <v>22</v>
      </c>
      <c r="Y3052" s="1" t="s">
        <v>28</v>
      </c>
    </row>
    <row r="3053" spans="1:25" x14ac:dyDescent="0.25">
      <c r="A3053" s="1" t="s">
        <v>222</v>
      </c>
      <c r="B3053" s="2">
        <v>43230</v>
      </c>
      <c r="C3053">
        <v>56.5</v>
      </c>
      <c r="D3053">
        <v>81.7</v>
      </c>
      <c r="E3053">
        <v>67.599999999999994</v>
      </c>
      <c r="F3053">
        <v>58.1</v>
      </c>
      <c r="G3053">
        <v>72.77</v>
      </c>
      <c r="H3053">
        <v>82.5</v>
      </c>
      <c r="I3053">
        <v>12.1</v>
      </c>
      <c r="K3053">
        <v>196.29</v>
      </c>
      <c r="M3053">
        <v>0</v>
      </c>
      <c r="N3053">
        <v>4.17</v>
      </c>
      <c r="O3053" s="1" t="s">
        <v>22</v>
      </c>
      <c r="P3053">
        <v>10</v>
      </c>
      <c r="Q3053">
        <v>64.400000000000006</v>
      </c>
      <c r="R3053">
        <v>1013.4</v>
      </c>
      <c r="S3053" s="1" t="s">
        <v>84</v>
      </c>
      <c r="T3053">
        <v>38.969720000000002</v>
      </c>
      <c r="U3053">
        <v>-77.385189999999994</v>
      </c>
      <c r="V3053" s="1" t="s">
        <v>222</v>
      </c>
      <c r="W3053" s="1" t="s">
        <v>22</v>
      </c>
      <c r="X3053" s="1" t="s">
        <v>22</v>
      </c>
      <c r="Y3053" s="1" t="s">
        <v>26</v>
      </c>
    </row>
    <row r="3054" spans="1:25" x14ac:dyDescent="0.25">
      <c r="A3054" s="1" t="s">
        <v>222</v>
      </c>
      <c r="B3054" s="2">
        <v>43231</v>
      </c>
      <c r="C3054">
        <v>54.1</v>
      </c>
      <c r="D3054">
        <v>81.8</v>
      </c>
      <c r="E3054">
        <v>69.7</v>
      </c>
      <c r="F3054">
        <v>56.8</v>
      </c>
      <c r="G3054">
        <v>67.069999999999993</v>
      </c>
      <c r="H3054">
        <v>81.8</v>
      </c>
      <c r="I3054">
        <v>13.3</v>
      </c>
      <c r="K3054">
        <v>228.33</v>
      </c>
      <c r="M3054">
        <v>0</v>
      </c>
      <c r="N3054">
        <v>0</v>
      </c>
      <c r="O3054" s="1" t="s">
        <v>22</v>
      </c>
      <c r="P3054">
        <v>10</v>
      </c>
      <c r="Q3054">
        <v>22.7</v>
      </c>
      <c r="R3054">
        <v>1015.9</v>
      </c>
      <c r="S3054" s="1" t="s">
        <v>22</v>
      </c>
      <c r="T3054">
        <v>38.969720000000002</v>
      </c>
      <c r="U3054">
        <v>-77.385189999999994</v>
      </c>
      <c r="V3054" s="1" t="s">
        <v>222</v>
      </c>
      <c r="W3054" s="1" t="s">
        <v>22</v>
      </c>
      <c r="X3054" s="1" t="s">
        <v>22</v>
      </c>
      <c r="Y3054" s="1" t="s">
        <v>28</v>
      </c>
    </row>
    <row r="3055" spans="1:25" x14ac:dyDescent="0.25">
      <c r="A3055" s="1" t="s">
        <v>222</v>
      </c>
      <c r="B3055" s="2">
        <v>43232</v>
      </c>
      <c r="C3055">
        <v>61.6</v>
      </c>
      <c r="D3055">
        <v>90</v>
      </c>
      <c r="E3055">
        <v>73.2</v>
      </c>
      <c r="F3055">
        <v>59.5</v>
      </c>
      <c r="G3055">
        <v>63.83</v>
      </c>
      <c r="H3055">
        <v>91.5</v>
      </c>
      <c r="I3055">
        <v>20</v>
      </c>
      <c r="J3055">
        <v>32.200000000000003</v>
      </c>
      <c r="K3055">
        <v>189.82</v>
      </c>
      <c r="M3055">
        <v>0</v>
      </c>
      <c r="N3055">
        <v>0</v>
      </c>
      <c r="O3055" s="1" t="s">
        <v>22</v>
      </c>
      <c r="P3055">
        <v>10</v>
      </c>
      <c r="Q3055">
        <v>65.7</v>
      </c>
      <c r="R3055">
        <v>1016.2</v>
      </c>
      <c r="S3055" s="1" t="s">
        <v>82</v>
      </c>
      <c r="T3055">
        <v>38.969720000000002</v>
      </c>
      <c r="U3055">
        <v>-77.385189999999994</v>
      </c>
      <c r="V3055" s="1" t="s">
        <v>222</v>
      </c>
      <c r="W3055" s="1" t="s">
        <v>22</v>
      </c>
      <c r="X3055" s="1" t="s">
        <v>22</v>
      </c>
      <c r="Y3055" s="1" t="s">
        <v>26</v>
      </c>
    </row>
    <row r="3056" spans="1:25" x14ac:dyDescent="0.25">
      <c r="A3056" s="1" t="s">
        <v>222</v>
      </c>
      <c r="B3056" s="2">
        <v>43233</v>
      </c>
      <c r="C3056">
        <v>59.9</v>
      </c>
      <c r="D3056">
        <v>72.3</v>
      </c>
      <c r="E3056">
        <v>64.900000000000006</v>
      </c>
      <c r="F3056">
        <v>62.9</v>
      </c>
      <c r="G3056">
        <v>93.55</v>
      </c>
      <c r="I3056">
        <v>13.3</v>
      </c>
      <c r="K3056">
        <v>113.86</v>
      </c>
      <c r="M3056">
        <v>0.6</v>
      </c>
      <c r="N3056">
        <v>29.17</v>
      </c>
      <c r="O3056" s="1" t="s">
        <v>22</v>
      </c>
      <c r="P3056">
        <v>7.3</v>
      </c>
      <c r="Q3056">
        <v>98.7</v>
      </c>
      <c r="R3056">
        <v>1017.4</v>
      </c>
      <c r="S3056" s="1" t="s">
        <v>105</v>
      </c>
      <c r="T3056">
        <v>38.969720000000002</v>
      </c>
      <c r="U3056">
        <v>-77.385189999999994</v>
      </c>
      <c r="V3056" s="1" t="s">
        <v>222</v>
      </c>
      <c r="W3056" s="1" t="s">
        <v>22</v>
      </c>
      <c r="X3056" s="1" t="s">
        <v>22</v>
      </c>
      <c r="Y3056" s="1" t="s">
        <v>24</v>
      </c>
    </row>
    <row r="3057" spans="1:25" x14ac:dyDescent="0.25">
      <c r="A3057" s="1" t="s">
        <v>222</v>
      </c>
      <c r="B3057" s="2">
        <v>43234</v>
      </c>
      <c r="C3057">
        <v>59.8</v>
      </c>
      <c r="D3057">
        <v>81.099999999999994</v>
      </c>
      <c r="E3057">
        <v>66.400000000000006</v>
      </c>
      <c r="F3057">
        <v>63.8</v>
      </c>
      <c r="G3057">
        <v>92.55</v>
      </c>
      <c r="H3057">
        <v>84.6</v>
      </c>
      <c r="I3057">
        <v>13.6</v>
      </c>
      <c r="J3057">
        <v>57.5</v>
      </c>
      <c r="K3057">
        <v>154.88</v>
      </c>
      <c r="M3057">
        <v>1.7</v>
      </c>
      <c r="N3057">
        <v>25</v>
      </c>
      <c r="O3057" s="1" t="s">
        <v>22</v>
      </c>
      <c r="P3057">
        <v>5.5</v>
      </c>
      <c r="Q3057">
        <v>78.400000000000006</v>
      </c>
      <c r="R3057">
        <v>1015.6</v>
      </c>
      <c r="S3057" s="1" t="s">
        <v>173</v>
      </c>
      <c r="T3057">
        <v>38.969720000000002</v>
      </c>
      <c r="U3057">
        <v>-77.385189999999994</v>
      </c>
      <c r="V3057" s="1" t="s">
        <v>222</v>
      </c>
      <c r="W3057" s="1" t="s">
        <v>22</v>
      </c>
      <c r="X3057" s="1" t="s">
        <v>22</v>
      </c>
      <c r="Y3057" s="1" t="s">
        <v>24</v>
      </c>
    </row>
    <row r="3058" spans="1:25" x14ac:dyDescent="0.25">
      <c r="A3058" s="1" t="s">
        <v>222</v>
      </c>
      <c r="B3058" s="2">
        <v>43235</v>
      </c>
      <c r="C3058">
        <v>62.9</v>
      </c>
      <c r="D3058">
        <v>88.3</v>
      </c>
      <c r="E3058">
        <v>73.7</v>
      </c>
      <c r="F3058">
        <v>66.7</v>
      </c>
      <c r="G3058">
        <v>80.650000000000006</v>
      </c>
      <c r="H3058">
        <v>94.3</v>
      </c>
      <c r="I3058">
        <v>20.7</v>
      </c>
      <c r="J3058">
        <v>34.4</v>
      </c>
      <c r="K3058">
        <v>191.62</v>
      </c>
      <c r="M3058">
        <v>0.3</v>
      </c>
      <c r="N3058">
        <v>33.33</v>
      </c>
      <c r="O3058" s="1" t="s">
        <v>22</v>
      </c>
      <c r="P3058">
        <v>9.9</v>
      </c>
      <c r="Q3058">
        <v>75.599999999999994</v>
      </c>
      <c r="R3058">
        <v>1013</v>
      </c>
      <c r="S3058" s="1" t="s">
        <v>484</v>
      </c>
      <c r="T3058">
        <v>38.969720000000002</v>
      </c>
      <c r="U3058">
        <v>-77.385189999999994</v>
      </c>
      <c r="V3058" s="1" t="s">
        <v>222</v>
      </c>
      <c r="W3058" s="1" t="s">
        <v>22</v>
      </c>
      <c r="X3058" s="1" t="s">
        <v>22</v>
      </c>
      <c r="Y3058" s="1" t="s">
        <v>24</v>
      </c>
    </row>
    <row r="3059" spans="1:25" x14ac:dyDescent="0.25">
      <c r="A3059" s="1" t="s">
        <v>222</v>
      </c>
      <c r="B3059" s="2">
        <v>43236</v>
      </c>
      <c r="C3059">
        <v>65.599999999999994</v>
      </c>
      <c r="D3059">
        <v>73.099999999999994</v>
      </c>
      <c r="E3059">
        <v>68.900000000000006</v>
      </c>
      <c r="F3059">
        <v>67.5</v>
      </c>
      <c r="G3059">
        <v>95.41</v>
      </c>
      <c r="I3059">
        <v>8.6</v>
      </c>
      <c r="K3059">
        <v>128.25</v>
      </c>
      <c r="M3059">
        <v>0.1</v>
      </c>
      <c r="N3059">
        <v>54.17</v>
      </c>
      <c r="O3059" s="1" t="s">
        <v>22</v>
      </c>
      <c r="P3059">
        <v>8.8000000000000007</v>
      </c>
      <c r="Q3059">
        <v>98.5</v>
      </c>
      <c r="R3059">
        <v>1015.4</v>
      </c>
      <c r="S3059" s="1" t="s">
        <v>94</v>
      </c>
      <c r="T3059">
        <v>38.969720000000002</v>
      </c>
      <c r="U3059">
        <v>-77.385189999999994</v>
      </c>
      <c r="V3059" s="1" t="s">
        <v>222</v>
      </c>
      <c r="W3059" s="1" t="s">
        <v>22</v>
      </c>
      <c r="X3059" s="1" t="s">
        <v>22</v>
      </c>
      <c r="Y3059" s="1" t="s">
        <v>24</v>
      </c>
    </row>
    <row r="3060" spans="1:25" x14ac:dyDescent="0.25">
      <c r="A3060" s="1" t="s">
        <v>222</v>
      </c>
      <c r="B3060" s="2">
        <v>43237</v>
      </c>
      <c r="C3060">
        <v>63.8</v>
      </c>
      <c r="D3060">
        <v>67.5</v>
      </c>
      <c r="E3060">
        <v>65.5</v>
      </c>
      <c r="F3060">
        <v>65.099999999999994</v>
      </c>
      <c r="G3060">
        <v>98.35</v>
      </c>
      <c r="I3060">
        <v>9.6</v>
      </c>
      <c r="K3060">
        <v>79.42</v>
      </c>
      <c r="M3060">
        <v>0.9</v>
      </c>
      <c r="N3060">
        <v>66.67</v>
      </c>
      <c r="O3060" s="1" t="s">
        <v>22</v>
      </c>
      <c r="P3060">
        <v>7.2</v>
      </c>
      <c r="Q3060">
        <v>99.6</v>
      </c>
      <c r="R3060">
        <v>1015.7</v>
      </c>
      <c r="S3060" s="1" t="s">
        <v>91</v>
      </c>
      <c r="T3060">
        <v>38.969720000000002</v>
      </c>
      <c r="U3060">
        <v>-77.385189999999994</v>
      </c>
      <c r="V3060" s="1" t="s">
        <v>222</v>
      </c>
      <c r="W3060" s="1" t="s">
        <v>22</v>
      </c>
      <c r="X3060" s="1" t="s">
        <v>22</v>
      </c>
      <c r="Y3060" s="1" t="s">
        <v>24</v>
      </c>
    </row>
    <row r="3061" spans="1:25" x14ac:dyDescent="0.25">
      <c r="A3061" s="1" t="s">
        <v>222</v>
      </c>
      <c r="B3061" s="2">
        <v>43238</v>
      </c>
      <c r="C3061">
        <v>54.7</v>
      </c>
      <c r="D3061">
        <v>67.400000000000006</v>
      </c>
      <c r="E3061">
        <v>63.1</v>
      </c>
      <c r="F3061">
        <v>62.6</v>
      </c>
      <c r="G3061">
        <v>98.23</v>
      </c>
      <c r="I3061">
        <v>17.2</v>
      </c>
      <c r="J3061">
        <v>31.1</v>
      </c>
      <c r="K3061">
        <v>64.290000000000006</v>
      </c>
      <c r="M3061">
        <v>0.9</v>
      </c>
      <c r="N3061">
        <v>83.33</v>
      </c>
      <c r="O3061" s="1" t="s">
        <v>22</v>
      </c>
      <c r="P3061">
        <v>7</v>
      </c>
      <c r="Q3061">
        <v>100</v>
      </c>
      <c r="R3061">
        <v>1019.9</v>
      </c>
      <c r="S3061" s="1" t="s">
        <v>91</v>
      </c>
      <c r="T3061">
        <v>38.969720000000002</v>
      </c>
      <c r="U3061">
        <v>-77.385189999999994</v>
      </c>
      <c r="V3061" s="1" t="s">
        <v>222</v>
      </c>
      <c r="W3061" s="1" t="s">
        <v>22</v>
      </c>
      <c r="X3061" s="1" t="s">
        <v>22</v>
      </c>
      <c r="Y3061" s="1" t="s">
        <v>24</v>
      </c>
    </row>
    <row r="3062" spans="1:25" x14ac:dyDescent="0.25">
      <c r="A3062" s="1" t="s">
        <v>222</v>
      </c>
      <c r="B3062" s="2">
        <v>43239</v>
      </c>
      <c r="C3062">
        <v>53.4</v>
      </c>
      <c r="D3062">
        <v>66.2</v>
      </c>
      <c r="E3062">
        <v>58.4</v>
      </c>
      <c r="F3062">
        <v>58.1</v>
      </c>
      <c r="G3062">
        <v>98.85</v>
      </c>
      <c r="I3062">
        <v>7.7</v>
      </c>
      <c r="K3062">
        <v>137.41</v>
      </c>
      <c r="M3062">
        <v>0.8</v>
      </c>
      <c r="N3062">
        <v>70.83</v>
      </c>
      <c r="O3062" s="1" t="s">
        <v>22</v>
      </c>
      <c r="P3062">
        <v>4.4000000000000004</v>
      </c>
      <c r="Q3062">
        <v>100</v>
      </c>
      <c r="R3062">
        <v>1020.5</v>
      </c>
      <c r="S3062" s="1" t="s">
        <v>101</v>
      </c>
      <c r="T3062">
        <v>38.969720000000002</v>
      </c>
      <c r="U3062">
        <v>-77.385189999999994</v>
      </c>
      <c r="V3062" s="1" t="s">
        <v>222</v>
      </c>
      <c r="W3062" s="1" t="s">
        <v>22</v>
      </c>
      <c r="X3062" s="1" t="s">
        <v>22</v>
      </c>
      <c r="Y3062" s="1" t="s">
        <v>24</v>
      </c>
    </row>
    <row r="3063" spans="1:25" x14ac:dyDescent="0.25">
      <c r="A3063" s="1" t="s">
        <v>222</v>
      </c>
      <c r="B3063" s="2">
        <v>43240</v>
      </c>
      <c r="C3063">
        <v>64.8</v>
      </c>
      <c r="D3063">
        <v>87.1</v>
      </c>
      <c r="E3063">
        <v>75.2</v>
      </c>
      <c r="F3063">
        <v>66.599999999999994</v>
      </c>
      <c r="G3063">
        <v>78.11</v>
      </c>
      <c r="H3063">
        <v>89.2</v>
      </c>
      <c r="I3063">
        <v>11</v>
      </c>
      <c r="K3063">
        <v>222.04</v>
      </c>
      <c r="M3063">
        <v>0</v>
      </c>
      <c r="N3063">
        <v>0</v>
      </c>
      <c r="O3063" s="1" t="s">
        <v>22</v>
      </c>
      <c r="P3063">
        <v>9.8000000000000007</v>
      </c>
      <c r="Q3063">
        <v>84</v>
      </c>
      <c r="R3063">
        <v>1016.6</v>
      </c>
      <c r="S3063" s="1" t="s">
        <v>65</v>
      </c>
      <c r="T3063">
        <v>38.969720000000002</v>
      </c>
      <c r="U3063">
        <v>-77.385189999999994</v>
      </c>
      <c r="V3063" s="1" t="s">
        <v>222</v>
      </c>
      <c r="W3063" s="1" t="s">
        <v>22</v>
      </c>
      <c r="X3063" s="1" t="s">
        <v>22</v>
      </c>
      <c r="Y3063" s="1" t="s">
        <v>23</v>
      </c>
    </row>
    <row r="3064" spans="1:25" x14ac:dyDescent="0.25">
      <c r="A3064" s="1" t="s">
        <v>222</v>
      </c>
      <c r="B3064" s="2">
        <v>43241</v>
      </c>
      <c r="C3064">
        <v>64.8</v>
      </c>
      <c r="D3064">
        <v>80.8</v>
      </c>
      <c r="E3064">
        <v>72.400000000000006</v>
      </c>
      <c r="F3064">
        <v>62.7</v>
      </c>
      <c r="G3064">
        <v>72.84</v>
      </c>
      <c r="H3064">
        <v>82.1</v>
      </c>
      <c r="I3064">
        <v>8.1999999999999993</v>
      </c>
      <c r="K3064">
        <v>119.27</v>
      </c>
      <c r="M3064">
        <v>0</v>
      </c>
      <c r="N3064">
        <v>0</v>
      </c>
      <c r="O3064" s="1" t="s">
        <v>22</v>
      </c>
      <c r="P3064">
        <v>10</v>
      </c>
      <c r="Q3064">
        <v>74</v>
      </c>
      <c r="R3064">
        <v>1020.7</v>
      </c>
      <c r="S3064" s="1" t="s">
        <v>22</v>
      </c>
      <c r="T3064">
        <v>38.969720000000002</v>
      </c>
      <c r="U3064">
        <v>-77.385189999999994</v>
      </c>
      <c r="V3064" s="1" t="s">
        <v>222</v>
      </c>
      <c r="W3064" s="1" t="s">
        <v>22</v>
      </c>
      <c r="X3064" s="1" t="s">
        <v>22</v>
      </c>
      <c r="Y3064" s="1" t="s">
        <v>26</v>
      </c>
    </row>
    <row r="3065" spans="1:25" x14ac:dyDescent="0.25">
      <c r="A3065" s="1" t="s">
        <v>222</v>
      </c>
      <c r="B3065" s="2">
        <v>43242</v>
      </c>
      <c r="C3065">
        <v>65</v>
      </c>
      <c r="D3065">
        <v>78.099999999999994</v>
      </c>
      <c r="E3065">
        <v>69.3</v>
      </c>
      <c r="F3065">
        <v>65.599999999999994</v>
      </c>
      <c r="G3065">
        <v>88.39</v>
      </c>
      <c r="I3065">
        <v>8.8000000000000007</v>
      </c>
      <c r="K3065">
        <v>173.46</v>
      </c>
      <c r="M3065">
        <v>0.9</v>
      </c>
      <c r="N3065">
        <v>29.17</v>
      </c>
      <c r="O3065" s="1" t="s">
        <v>22</v>
      </c>
      <c r="P3065">
        <v>9</v>
      </c>
      <c r="Q3065">
        <v>94.4</v>
      </c>
      <c r="R3065">
        <v>1017.8</v>
      </c>
      <c r="S3065" s="1" t="s">
        <v>485</v>
      </c>
      <c r="T3065">
        <v>38.969720000000002</v>
      </c>
      <c r="U3065">
        <v>-77.385189999999994</v>
      </c>
      <c r="V3065" s="1" t="s">
        <v>222</v>
      </c>
      <c r="W3065" s="1" t="s">
        <v>22</v>
      </c>
      <c r="X3065" s="1" t="s">
        <v>22</v>
      </c>
      <c r="Y3065" s="1" t="s">
        <v>24</v>
      </c>
    </row>
    <row r="3066" spans="1:25" x14ac:dyDescent="0.25">
      <c r="A3066" s="1" t="s">
        <v>222</v>
      </c>
      <c r="B3066" s="2">
        <v>43243</v>
      </c>
      <c r="C3066">
        <v>65.3</v>
      </c>
      <c r="D3066">
        <v>79.7</v>
      </c>
      <c r="E3066">
        <v>72.3</v>
      </c>
      <c r="F3066">
        <v>62.4</v>
      </c>
      <c r="G3066">
        <v>73.849999999999994</v>
      </c>
      <c r="I3066">
        <v>15.6</v>
      </c>
      <c r="K3066">
        <v>295.87</v>
      </c>
      <c r="M3066">
        <v>0</v>
      </c>
      <c r="N3066">
        <v>0</v>
      </c>
      <c r="O3066" s="1" t="s">
        <v>22</v>
      </c>
      <c r="P3066">
        <v>9.4</v>
      </c>
      <c r="Q3066">
        <v>60.3</v>
      </c>
      <c r="R3066">
        <v>1015.9</v>
      </c>
      <c r="S3066" s="1" t="s">
        <v>64</v>
      </c>
      <c r="T3066">
        <v>38.969720000000002</v>
      </c>
      <c r="U3066">
        <v>-77.385189999999994</v>
      </c>
      <c r="V3066" s="1" t="s">
        <v>222</v>
      </c>
      <c r="W3066" s="1" t="s">
        <v>22</v>
      </c>
      <c r="X3066" s="1" t="s">
        <v>22</v>
      </c>
      <c r="Y3066" s="1" t="s">
        <v>26</v>
      </c>
    </row>
    <row r="3067" spans="1:25" x14ac:dyDescent="0.25">
      <c r="A3067" s="1" t="s">
        <v>222</v>
      </c>
      <c r="B3067" s="2">
        <v>43244</v>
      </c>
      <c r="C3067">
        <v>57.1</v>
      </c>
      <c r="D3067">
        <v>82.9</v>
      </c>
      <c r="E3067">
        <v>70.8</v>
      </c>
      <c r="F3067">
        <v>53.6</v>
      </c>
      <c r="G3067">
        <v>59.95</v>
      </c>
      <c r="H3067">
        <v>81.2</v>
      </c>
      <c r="I3067">
        <v>8.6999999999999993</v>
      </c>
      <c r="K3067">
        <v>213.62</v>
      </c>
      <c r="M3067">
        <v>0</v>
      </c>
      <c r="N3067">
        <v>0</v>
      </c>
      <c r="O3067" s="1" t="s">
        <v>22</v>
      </c>
      <c r="P3067">
        <v>10</v>
      </c>
      <c r="Q3067">
        <v>14.2</v>
      </c>
      <c r="R3067">
        <v>1021</v>
      </c>
      <c r="S3067" s="1" t="s">
        <v>22</v>
      </c>
      <c r="T3067">
        <v>38.969720000000002</v>
      </c>
      <c r="U3067">
        <v>-77.385189999999994</v>
      </c>
      <c r="V3067" s="1" t="s">
        <v>222</v>
      </c>
      <c r="W3067" s="1" t="s">
        <v>22</v>
      </c>
      <c r="X3067" s="1" t="s">
        <v>22</v>
      </c>
      <c r="Y3067" s="1" t="s">
        <v>28</v>
      </c>
    </row>
    <row r="3068" spans="1:25" x14ac:dyDescent="0.25">
      <c r="A3068" s="1" t="s">
        <v>222</v>
      </c>
      <c r="B3068" s="2">
        <v>43245</v>
      </c>
      <c r="C3068">
        <v>58.4</v>
      </c>
      <c r="D3068">
        <v>85.5</v>
      </c>
      <c r="E3068">
        <v>73.400000000000006</v>
      </c>
      <c r="F3068">
        <v>61</v>
      </c>
      <c r="G3068">
        <v>67.34</v>
      </c>
      <c r="H3068">
        <v>87.5</v>
      </c>
      <c r="I3068">
        <v>13.1</v>
      </c>
      <c r="K3068">
        <v>192.74</v>
      </c>
      <c r="M3068">
        <v>0</v>
      </c>
      <c r="N3068">
        <v>0</v>
      </c>
      <c r="O3068" s="1" t="s">
        <v>22</v>
      </c>
      <c r="P3068">
        <v>10</v>
      </c>
      <c r="Q3068">
        <v>30.2</v>
      </c>
      <c r="R3068">
        <v>1016.4</v>
      </c>
      <c r="S3068" s="1" t="s">
        <v>22</v>
      </c>
      <c r="T3068">
        <v>38.969720000000002</v>
      </c>
      <c r="U3068">
        <v>-77.385189999999994</v>
      </c>
      <c r="V3068" s="1" t="s">
        <v>222</v>
      </c>
      <c r="W3068" s="1" t="s">
        <v>22</v>
      </c>
      <c r="X3068" s="1" t="s">
        <v>22</v>
      </c>
      <c r="Y3068" s="1" t="s">
        <v>26</v>
      </c>
    </row>
    <row r="3069" spans="1:25" x14ac:dyDescent="0.25">
      <c r="A3069" s="1" t="s">
        <v>222</v>
      </c>
      <c r="B3069" s="2">
        <v>43246</v>
      </c>
      <c r="C3069">
        <v>71.099999999999994</v>
      </c>
      <c r="D3069">
        <v>87.4</v>
      </c>
      <c r="E3069">
        <v>77.900000000000006</v>
      </c>
      <c r="F3069">
        <v>69.900000000000006</v>
      </c>
      <c r="G3069">
        <v>77.459999999999994</v>
      </c>
      <c r="H3069">
        <v>92.4</v>
      </c>
      <c r="I3069">
        <v>9.6</v>
      </c>
      <c r="K3069">
        <v>205.57</v>
      </c>
      <c r="M3069">
        <v>0</v>
      </c>
      <c r="N3069">
        <v>12.5</v>
      </c>
      <c r="O3069" s="1" t="s">
        <v>22</v>
      </c>
      <c r="P3069">
        <v>10</v>
      </c>
      <c r="Q3069">
        <v>78.400000000000006</v>
      </c>
      <c r="R3069">
        <v>1011.2</v>
      </c>
      <c r="S3069" s="1" t="s">
        <v>84</v>
      </c>
      <c r="T3069">
        <v>38.969720000000002</v>
      </c>
      <c r="U3069">
        <v>-77.385189999999994</v>
      </c>
      <c r="V3069" s="1" t="s">
        <v>222</v>
      </c>
      <c r="W3069" s="1" t="s">
        <v>22</v>
      </c>
      <c r="X3069" s="1" t="s">
        <v>22</v>
      </c>
      <c r="Y3069" s="1" t="s">
        <v>23</v>
      </c>
    </row>
    <row r="3070" spans="1:25" x14ac:dyDescent="0.25">
      <c r="A3070" s="1" t="s">
        <v>222</v>
      </c>
      <c r="B3070" s="2">
        <v>43247</v>
      </c>
      <c r="C3070">
        <v>70.099999999999994</v>
      </c>
      <c r="D3070">
        <v>86.1</v>
      </c>
      <c r="E3070">
        <v>75.599999999999994</v>
      </c>
      <c r="F3070">
        <v>70.599999999999994</v>
      </c>
      <c r="G3070">
        <v>85.6</v>
      </c>
      <c r="H3070">
        <v>89.7</v>
      </c>
      <c r="I3070">
        <v>10.9</v>
      </c>
      <c r="K3070">
        <v>181.88</v>
      </c>
      <c r="M3070">
        <v>0</v>
      </c>
      <c r="N3070">
        <v>8.33</v>
      </c>
      <c r="O3070" s="1" t="s">
        <v>22</v>
      </c>
      <c r="P3070">
        <v>10</v>
      </c>
      <c r="Q3070">
        <v>83</v>
      </c>
      <c r="R3070">
        <v>1013.1</v>
      </c>
      <c r="S3070" s="1" t="s">
        <v>62</v>
      </c>
      <c r="T3070">
        <v>38.969720000000002</v>
      </c>
      <c r="U3070">
        <v>-77.385189999999994</v>
      </c>
      <c r="V3070" s="1" t="s">
        <v>222</v>
      </c>
      <c r="W3070" s="1" t="s">
        <v>22</v>
      </c>
      <c r="X3070" s="1" t="s">
        <v>22</v>
      </c>
      <c r="Y3070" s="1" t="s">
        <v>23</v>
      </c>
    </row>
    <row r="3071" spans="1:25" x14ac:dyDescent="0.25">
      <c r="A3071" s="1" t="s">
        <v>222</v>
      </c>
      <c r="B3071" s="2">
        <v>43248</v>
      </c>
      <c r="C3071">
        <v>62.4</v>
      </c>
      <c r="D3071">
        <v>71.900000000000006</v>
      </c>
      <c r="E3071">
        <v>66.7</v>
      </c>
      <c r="F3071">
        <v>65.2</v>
      </c>
      <c r="G3071">
        <v>94.99</v>
      </c>
      <c r="I3071">
        <v>10.5</v>
      </c>
      <c r="K3071">
        <v>105.46</v>
      </c>
      <c r="M3071">
        <v>0</v>
      </c>
      <c r="N3071">
        <v>12.5</v>
      </c>
      <c r="O3071" s="1" t="s">
        <v>22</v>
      </c>
      <c r="P3071">
        <v>7</v>
      </c>
      <c r="Q3071">
        <v>99.9</v>
      </c>
      <c r="R3071">
        <v>1017.3</v>
      </c>
      <c r="S3071" s="1" t="s">
        <v>118</v>
      </c>
      <c r="T3071">
        <v>38.969720000000002</v>
      </c>
      <c r="U3071">
        <v>-77.385189999999994</v>
      </c>
      <c r="V3071" s="1" t="s">
        <v>222</v>
      </c>
      <c r="W3071" s="1" t="s">
        <v>22</v>
      </c>
      <c r="X3071" s="1" t="s">
        <v>22</v>
      </c>
      <c r="Y3071" s="1" t="s">
        <v>23</v>
      </c>
    </row>
    <row r="3072" spans="1:25" x14ac:dyDescent="0.25">
      <c r="A3072" s="1" t="s">
        <v>222</v>
      </c>
      <c r="B3072" s="2">
        <v>43249</v>
      </c>
      <c r="C3072">
        <v>66.599999999999994</v>
      </c>
      <c r="D3072">
        <v>82.1</v>
      </c>
      <c r="E3072">
        <v>74</v>
      </c>
      <c r="F3072">
        <v>69.5</v>
      </c>
      <c r="G3072">
        <v>86.99</v>
      </c>
      <c r="H3072">
        <v>86.2</v>
      </c>
      <c r="I3072">
        <v>6.7</v>
      </c>
      <c r="K3072">
        <v>164.19</v>
      </c>
      <c r="M3072">
        <v>0</v>
      </c>
      <c r="N3072">
        <v>0</v>
      </c>
      <c r="O3072" s="1" t="s">
        <v>22</v>
      </c>
      <c r="P3072">
        <v>6.7</v>
      </c>
      <c r="Q3072">
        <v>88</v>
      </c>
      <c r="R3072">
        <v>1016</v>
      </c>
      <c r="S3072" s="1" t="s">
        <v>159</v>
      </c>
      <c r="T3072">
        <v>38.969720000000002</v>
      </c>
      <c r="U3072">
        <v>-77.385189999999994</v>
      </c>
      <c r="V3072" s="1" t="s">
        <v>222</v>
      </c>
      <c r="W3072" s="1" t="s">
        <v>22</v>
      </c>
      <c r="X3072" s="1" t="s">
        <v>22</v>
      </c>
      <c r="Y3072" s="1" t="s">
        <v>23</v>
      </c>
    </row>
    <row r="3073" spans="1:25" x14ac:dyDescent="0.25">
      <c r="A3073" s="1" t="s">
        <v>222</v>
      </c>
      <c r="B3073" s="2">
        <v>43250</v>
      </c>
      <c r="C3073">
        <v>68.099999999999994</v>
      </c>
      <c r="D3073">
        <v>77.5</v>
      </c>
      <c r="E3073">
        <v>72.8</v>
      </c>
      <c r="F3073">
        <v>70.099999999999994</v>
      </c>
      <c r="G3073">
        <v>91.55</v>
      </c>
      <c r="I3073">
        <v>9.8000000000000007</v>
      </c>
      <c r="K3073">
        <v>137.32</v>
      </c>
      <c r="M3073">
        <v>0</v>
      </c>
      <c r="N3073">
        <v>12.5</v>
      </c>
      <c r="O3073" s="1" t="s">
        <v>22</v>
      </c>
      <c r="P3073">
        <v>8.6999999999999993</v>
      </c>
      <c r="Q3073">
        <v>93.7</v>
      </c>
      <c r="R3073">
        <v>1016.4</v>
      </c>
      <c r="S3073" s="1" t="s">
        <v>111</v>
      </c>
      <c r="T3073">
        <v>38.969720000000002</v>
      </c>
      <c r="U3073">
        <v>-77.385189999999994</v>
      </c>
      <c r="V3073" s="1" t="s">
        <v>222</v>
      </c>
      <c r="W3073" s="1" t="s">
        <v>22</v>
      </c>
      <c r="X3073" s="1" t="s">
        <v>22</v>
      </c>
      <c r="Y3073" s="1" t="s">
        <v>23</v>
      </c>
    </row>
    <row r="3074" spans="1:25" x14ac:dyDescent="0.25">
      <c r="A3074" s="1" t="s">
        <v>222</v>
      </c>
      <c r="B3074" s="2">
        <v>43251</v>
      </c>
      <c r="C3074">
        <v>67.599999999999994</v>
      </c>
      <c r="D3074">
        <v>82.1</v>
      </c>
      <c r="E3074">
        <v>72.2</v>
      </c>
      <c r="F3074">
        <v>70.7</v>
      </c>
      <c r="G3074">
        <v>95.38</v>
      </c>
      <c r="H3074">
        <v>88.4</v>
      </c>
      <c r="I3074">
        <v>18</v>
      </c>
      <c r="J3074">
        <v>31.1</v>
      </c>
      <c r="K3074">
        <v>141.62</v>
      </c>
      <c r="M3074">
        <v>2.2000000000000002</v>
      </c>
      <c r="N3074">
        <v>62.5</v>
      </c>
      <c r="O3074" s="1" t="s">
        <v>22</v>
      </c>
      <c r="P3074">
        <v>7.5</v>
      </c>
      <c r="Q3074">
        <v>90.5</v>
      </c>
      <c r="R3074">
        <v>1013.6</v>
      </c>
      <c r="S3074" s="1" t="s">
        <v>173</v>
      </c>
      <c r="T3074">
        <v>38.969720000000002</v>
      </c>
      <c r="U3074">
        <v>-77.385189999999994</v>
      </c>
      <c r="V3074" s="1" t="s">
        <v>222</v>
      </c>
      <c r="W3074" s="1" t="s">
        <v>22</v>
      </c>
      <c r="X3074" s="1" t="s">
        <v>22</v>
      </c>
      <c r="Y3074" s="1" t="s">
        <v>24</v>
      </c>
    </row>
    <row r="3075" spans="1:25" x14ac:dyDescent="0.25">
      <c r="A3075" s="1" t="s">
        <v>222</v>
      </c>
      <c r="B3075" s="2">
        <v>43252</v>
      </c>
      <c r="C3075">
        <v>68.900000000000006</v>
      </c>
      <c r="D3075">
        <v>87.7</v>
      </c>
      <c r="E3075">
        <v>76.8</v>
      </c>
      <c r="F3075">
        <v>70.099999999999994</v>
      </c>
      <c r="G3075">
        <v>81.88</v>
      </c>
      <c r="H3075">
        <v>93</v>
      </c>
      <c r="I3075">
        <v>14.3</v>
      </c>
      <c r="J3075">
        <v>31.1</v>
      </c>
      <c r="K3075">
        <v>241.59</v>
      </c>
      <c r="M3075">
        <v>0</v>
      </c>
      <c r="N3075">
        <v>4.17</v>
      </c>
      <c r="O3075" s="1" t="s">
        <v>22</v>
      </c>
      <c r="P3075">
        <v>7.6</v>
      </c>
      <c r="Q3075">
        <v>81.900000000000006</v>
      </c>
      <c r="R3075">
        <v>1009.5</v>
      </c>
      <c r="S3075" s="1" t="s">
        <v>486</v>
      </c>
      <c r="T3075">
        <v>38.969720000000002</v>
      </c>
      <c r="U3075">
        <v>-77.385189999999994</v>
      </c>
      <c r="V3075" s="1" t="s">
        <v>222</v>
      </c>
      <c r="W3075" s="1" t="s">
        <v>22</v>
      </c>
      <c r="X3075" s="1" t="s">
        <v>22</v>
      </c>
      <c r="Y3075" s="1" t="s">
        <v>23</v>
      </c>
    </row>
    <row r="3076" spans="1:25" x14ac:dyDescent="0.25">
      <c r="A3076" s="1" t="s">
        <v>222</v>
      </c>
      <c r="B3076" s="2">
        <v>43253</v>
      </c>
      <c r="C3076">
        <v>67.2</v>
      </c>
      <c r="D3076">
        <v>81.099999999999994</v>
      </c>
      <c r="E3076">
        <v>73.400000000000006</v>
      </c>
      <c r="F3076">
        <v>70.099999999999994</v>
      </c>
      <c r="G3076">
        <v>90.39</v>
      </c>
      <c r="H3076">
        <v>84.8</v>
      </c>
      <c r="I3076">
        <v>9.5</v>
      </c>
      <c r="K3076">
        <v>226</v>
      </c>
      <c r="M3076">
        <v>0.8</v>
      </c>
      <c r="N3076">
        <v>41.67</v>
      </c>
      <c r="O3076" s="1" t="s">
        <v>22</v>
      </c>
      <c r="P3076">
        <v>9.1999999999999993</v>
      </c>
      <c r="Q3076">
        <v>80.900000000000006</v>
      </c>
      <c r="R3076">
        <v>1008.3</v>
      </c>
      <c r="S3076" s="1" t="s">
        <v>487</v>
      </c>
      <c r="T3076">
        <v>38.969720000000002</v>
      </c>
      <c r="U3076">
        <v>-77.385189999999994</v>
      </c>
      <c r="V3076" s="1" t="s">
        <v>222</v>
      </c>
      <c r="W3076" s="1" t="s">
        <v>22</v>
      </c>
      <c r="X3076" s="1" t="s">
        <v>22</v>
      </c>
      <c r="Y3076" s="1" t="s">
        <v>24</v>
      </c>
    </row>
    <row r="3077" spans="1:25" x14ac:dyDescent="0.25">
      <c r="A3077" s="1" t="s">
        <v>222</v>
      </c>
      <c r="B3077" s="2">
        <v>43254</v>
      </c>
      <c r="C3077">
        <v>56.7</v>
      </c>
      <c r="D3077">
        <v>70.599999999999994</v>
      </c>
      <c r="E3077">
        <v>63.9</v>
      </c>
      <c r="F3077">
        <v>63</v>
      </c>
      <c r="G3077">
        <v>96.76</v>
      </c>
      <c r="I3077">
        <v>15.2</v>
      </c>
      <c r="K3077">
        <v>80.62</v>
      </c>
      <c r="M3077">
        <v>1.1000000000000001</v>
      </c>
      <c r="N3077">
        <v>66.67</v>
      </c>
      <c r="O3077" s="1" t="s">
        <v>22</v>
      </c>
      <c r="P3077">
        <v>7.7</v>
      </c>
      <c r="Q3077">
        <v>96.3</v>
      </c>
      <c r="R3077">
        <v>1010.6</v>
      </c>
      <c r="S3077" s="1" t="s">
        <v>94</v>
      </c>
      <c r="T3077">
        <v>38.969720000000002</v>
      </c>
      <c r="U3077">
        <v>-77.385189999999994</v>
      </c>
      <c r="V3077" s="1" t="s">
        <v>222</v>
      </c>
      <c r="W3077" s="1" t="s">
        <v>22</v>
      </c>
      <c r="X3077" s="1" t="s">
        <v>22</v>
      </c>
      <c r="Y3077" s="1" t="s">
        <v>24</v>
      </c>
    </row>
    <row r="3078" spans="1:25" x14ac:dyDescent="0.25">
      <c r="A3078" s="1" t="s">
        <v>222</v>
      </c>
      <c r="B3078" s="2">
        <v>43255</v>
      </c>
      <c r="C3078">
        <v>55.7</v>
      </c>
      <c r="D3078">
        <v>77.900000000000006</v>
      </c>
      <c r="E3078">
        <v>65</v>
      </c>
      <c r="F3078">
        <v>56.4</v>
      </c>
      <c r="G3078">
        <v>76.56</v>
      </c>
      <c r="I3078">
        <v>16.2</v>
      </c>
      <c r="K3078">
        <v>265.61</v>
      </c>
      <c r="M3078">
        <v>0</v>
      </c>
      <c r="N3078">
        <v>0</v>
      </c>
      <c r="O3078" s="1" t="s">
        <v>22</v>
      </c>
      <c r="P3078">
        <v>9.9</v>
      </c>
      <c r="Q3078">
        <v>80.3</v>
      </c>
      <c r="R3078">
        <v>1010</v>
      </c>
      <c r="S3078" s="1" t="s">
        <v>61</v>
      </c>
      <c r="T3078">
        <v>38.969720000000002</v>
      </c>
      <c r="U3078">
        <v>-77.385189999999994</v>
      </c>
      <c r="V3078" s="1" t="s">
        <v>222</v>
      </c>
      <c r="W3078" s="1" t="s">
        <v>22</v>
      </c>
      <c r="X3078" s="1" t="s">
        <v>22</v>
      </c>
      <c r="Y3078" s="1" t="s">
        <v>23</v>
      </c>
    </row>
    <row r="3079" spans="1:25" x14ac:dyDescent="0.25">
      <c r="A3079" s="1" t="s">
        <v>222</v>
      </c>
      <c r="B3079" s="2">
        <v>43256</v>
      </c>
      <c r="C3079">
        <v>52.2</v>
      </c>
      <c r="D3079">
        <v>79.5</v>
      </c>
      <c r="E3079">
        <v>67.8</v>
      </c>
      <c r="F3079">
        <v>54</v>
      </c>
      <c r="G3079">
        <v>65.040000000000006</v>
      </c>
      <c r="I3079">
        <v>22</v>
      </c>
      <c r="J3079">
        <v>31.1</v>
      </c>
      <c r="K3079">
        <v>260.35000000000002</v>
      </c>
      <c r="M3079">
        <v>0</v>
      </c>
      <c r="N3079">
        <v>4.17</v>
      </c>
      <c r="O3079" s="1" t="s">
        <v>22</v>
      </c>
      <c r="P3079">
        <v>10</v>
      </c>
      <c r="Q3079">
        <v>54.4</v>
      </c>
      <c r="R3079">
        <v>1008.4</v>
      </c>
      <c r="S3079" s="1" t="s">
        <v>93</v>
      </c>
      <c r="T3079">
        <v>38.969720000000002</v>
      </c>
      <c r="U3079">
        <v>-77.385189999999994</v>
      </c>
      <c r="V3079" s="1" t="s">
        <v>222</v>
      </c>
      <c r="W3079" s="1" t="s">
        <v>22</v>
      </c>
      <c r="X3079" s="1" t="s">
        <v>22</v>
      </c>
      <c r="Y3079" s="1" t="s">
        <v>26</v>
      </c>
    </row>
    <row r="3080" spans="1:25" x14ac:dyDescent="0.25">
      <c r="A3080" s="1" t="s">
        <v>222</v>
      </c>
      <c r="B3080" s="2">
        <v>43257</v>
      </c>
      <c r="C3080">
        <v>59</v>
      </c>
      <c r="D3080">
        <v>72.7</v>
      </c>
      <c r="E3080">
        <v>65.7</v>
      </c>
      <c r="F3080">
        <v>54.6</v>
      </c>
      <c r="G3080">
        <v>68.02</v>
      </c>
      <c r="I3080">
        <v>12.9</v>
      </c>
      <c r="K3080">
        <v>276.20999999999998</v>
      </c>
      <c r="M3080">
        <v>0</v>
      </c>
      <c r="N3080">
        <v>4.17</v>
      </c>
      <c r="O3080" s="1" t="s">
        <v>22</v>
      </c>
      <c r="P3080">
        <v>10</v>
      </c>
      <c r="Q3080">
        <v>70.2</v>
      </c>
      <c r="R3080">
        <v>1011.3</v>
      </c>
      <c r="S3080" s="1" t="s">
        <v>63</v>
      </c>
      <c r="T3080">
        <v>38.969720000000002</v>
      </c>
      <c r="U3080">
        <v>-77.385189999999994</v>
      </c>
      <c r="V3080" s="1" t="s">
        <v>222</v>
      </c>
      <c r="W3080" s="1" t="s">
        <v>22</v>
      </c>
      <c r="X3080" s="1" t="s">
        <v>22</v>
      </c>
      <c r="Y3080" s="1" t="s">
        <v>26</v>
      </c>
    </row>
    <row r="3081" spans="1:25" x14ac:dyDescent="0.25">
      <c r="A3081" s="1" t="s">
        <v>222</v>
      </c>
      <c r="B3081" s="2">
        <v>43258</v>
      </c>
      <c r="C3081">
        <v>57.5</v>
      </c>
      <c r="D3081">
        <v>79.099999999999994</v>
      </c>
      <c r="E3081">
        <v>68.099999999999994</v>
      </c>
      <c r="F3081">
        <v>56.7</v>
      </c>
      <c r="G3081">
        <v>68.39</v>
      </c>
      <c r="I3081">
        <v>9.6</v>
      </c>
      <c r="K3081">
        <v>248.81</v>
      </c>
      <c r="M3081">
        <v>0</v>
      </c>
      <c r="N3081">
        <v>0</v>
      </c>
      <c r="O3081" s="1" t="s">
        <v>22</v>
      </c>
      <c r="P3081">
        <v>10</v>
      </c>
      <c r="Q3081">
        <v>74.5</v>
      </c>
      <c r="R3081">
        <v>1018.4</v>
      </c>
      <c r="S3081" s="1" t="s">
        <v>63</v>
      </c>
      <c r="T3081">
        <v>38.969720000000002</v>
      </c>
      <c r="U3081">
        <v>-77.385189999999994</v>
      </c>
      <c r="V3081" s="1" t="s">
        <v>222</v>
      </c>
      <c r="W3081" s="1" t="s">
        <v>22</v>
      </c>
      <c r="X3081" s="1" t="s">
        <v>22</v>
      </c>
      <c r="Y3081" s="1" t="s">
        <v>26</v>
      </c>
    </row>
    <row r="3082" spans="1:25" x14ac:dyDescent="0.25">
      <c r="A3082" s="1" t="s">
        <v>222</v>
      </c>
      <c r="B3082" s="2">
        <v>43259</v>
      </c>
      <c r="C3082">
        <v>59.3</v>
      </c>
      <c r="D3082">
        <v>83.3</v>
      </c>
      <c r="E3082">
        <v>73.400000000000006</v>
      </c>
      <c r="F3082">
        <v>64.400000000000006</v>
      </c>
      <c r="G3082">
        <v>75.38</v>
      </c>
      <c r="H3082">
        <v>85.2</v>
      </c>
      <c r="I3082">
        <v>6.3</v>
      </c>
      <c r="K3082">
        <v>180.22</v>
      </c>
      <c r="M3082">
        <v>0</v>
      </c>
      <c r="N3082">
        <v>0</v>
      </c>
      <c r="O3082" s="1" t="s">
        <v>22</v>
      </c>
      <c r="P3082">
        <v>9.9</v>
      </c>
      <c r="Q3082">
        <v>74.099999999999994</v>
      </c>
      <c r="R3082">
        <v>1020.8</v>
      </c>
      <c r="S3082" s="1" t="s">
        <v>65</v>
      </c>
      <c r="T3082">
        <v>38.969720000000002</v>
      </c>
      <c r="U3082">
        <v>-77.385189999999994</v>
      </c>
      <c r="V3082" s="1" t="s">
        <v>222</v>
      </c>
      <c r="W3082" s="1" t="s">
        <v>22</v>
      </c>
      <c r="X3082" s="1" t="s">
        <v>22</v>
      </c>
      <c r="Y3082" s="1" t="s">
        <v>26</v>
      </c>
    </row>
    <row r="3083" spans="1:25" x14ac:dyDescent="0.25">
      <c r="A3083" s="1" t="s">
        <v>222</v>
      </c>
      <c r="B3083" s="2">
        <v>43260</v>
      </c>
      <c r="C3083">
        <v>66.400000000000006</v>
      </c>
      <c r="D3083">
        <v>86.9</v>
      </c>
      <c r="E3083">
        <v>75.7</v>
      </c>
      <c r="F3083">
        <v>68.8</v>
      </c>
      <c r="G3083">
        <v>81.36</v>
      </c>
      <c r="H3083">
        <v>89.5</v>
      </c>
      <c r="I3083">
        <v>10.5</v>
      </c>
      <c r="K3083">
        <v>172.5</v>
      </c>
      <c r="M3083">
        <v>0.2</v>
      </c>
      <c r="N3083">
        <v>16.670000000000002</v>
      </c>
      <c r="O3083" s="1" t="s">
        <v>22</v>
      </c>
      <c r="P3083">
        <v>9.1</v>
      </c>
      <c r="Q3083">
        <v>74.2</v>
      </c>
      <c r="R3083">
        <v>1018.4</v>
      </c>
      <c r="S3083" s="1" t="s">
        <v>385</v>
      </c>
      <c r="T3083">
        <v>38.969720000000002</v>
      </c>
      <c r="U3083">
        <v>-77.385189999999994</v>
      </c>
      <c r="V3083" s="1" t="s">
        <v>222</v>
      </c>
      <c r="W3083" s="1" t="s">
        <v>22</v>
      </c>
      <c r="X3083" s="1" t="s">
        <v>22</v>
      </c>
      <c r="Y3083" s="1" t="s">
        <v>25</v>
      </c>
    </row>
    <row r="3084" spans="1:25" x14ac:dyDescent="0.25">
      <c r="A3084" s="1" t="s">
        <v>222</v>
      </c>
      <c r="B3084" s="2">
        <v>43261</v>
      </c>
      <c r="C3084">
        <v>64.099999999999994</v>
      </c>
      <c r="D3084">
        <v>77.7</v>
      </c>
      <c r="E3084">
        <v>70.3</v>
      </c>
      <c r="F3084">
        <v>67.599999999999994</v>
      </c>
      <c r="G3084">
        <v>91.5</v>
      </c>
      <c r="I3084">
        <v>12.9</v>
      </c>
      <c r="K3084">
        <v>111.55</v>
      </c>
      <c r="M3084">
        <v>0</v>
      </c>
      <c r="N3084">
        <v>0</v>
      </c>
      <c r="O3084" s="1" t="s">
        <v>22</v>
      </c>
      <c r="P3084">
        <v>9</v>
      </c>
      <c r="Q3084">
        <v>83.2</v>
      </c>
      <c r="R3084">
        <v>1014.6</v>
      </c>
      <c r="S3084" s="1" t="s">
        <v>92</v>
      </c>
      <c r="T3084">
        <v>38.969720000000002</v>
      </c>
      <c r="U3084">
        <v>-77.385189999999994</v>
      </c>
      <c r="V3084" s="1" t="s">
        <v>222</v>
      </c>
      <c r="W3084" s="1" t="s">
        <v>22</v>
      </c>
      <c r="X3084" s="1" t="s">
        <v>22</v>
      </c>
      <c r="Y3084" s="1" t="s">
        <v>23</v>
      </c>
    </row>
    <row r="3085" spans="1:25" x14ac:dyDescent="0.25">
      <c r="A3085" s="1" t="s">
        <v>222</v>
      </c>
      <c r="B3085" s="2">
        <v>43262</v>
      </c>
      <c r="C3085">
        <v>57.6</v>
      </c>
      <c r="D3085">
        <v>64</v>
      </c>
      <c r="E3085">
        <v>61.5</v>
      </c>
      <c r="F3085">
        <v>59.2</v>
      </c>
      <c r="G3085">
        <v>92.51</v>
      </c>
      <c r="I3085">
        <v>10.8</v>
      </c>
      <c r="K3085">
        <v>58.21</v>
      </c>
      <c r="M3085">
        <v>0.7</v>
      </c>
      <c r="N3085">
        <v>33.33</v>
      </c>
      <c r="O3085" s="1" t="s">
        <v>22</v>
      </c>
      <c r="P3085">
        <v>9.3000000000000007</v>
      </c>
      <c r="Q3085">
        <v>99.9</v>
      </c>
      <c r="R3085">
        <v>1016.5</v>
      </c>
      <c r="S3085" s="1" t="s">
        <v>137</v>
      </c>
      <c r="T3085">
        <v>38.969720000000002</v>
      </c>
      <c r="U3085">
        <v>-77.385189999999994</v>
      </c>
      <c r="V3085" s="1" t="s">
        <v>222</v>
      </c>
      <c r="W3085" s="1" t="s">
        <v>22</v>
      </c>
      <c r="X3085" s="1" t="s">
        <v>22</v>
      </c>
      <c r="Y3085" s="1" t="s">
        <v>24</v>
      </c>
    </row>
    <row r="3086" spans="1:25" x14ac:dyDescent="0.25">
      <c r="A3086" s="1" t="s">
        <v>222</v>
      </c>
      <c r="B3086" s="2">
        <v>43263</v>
      </c>
      <c r="C3086">
        <v>52.2</v>
      </c>
      <c r="D3086">
        <v>75.5</v>
      </c>
      <c r="E3086">
        <v>65.8</v>
      </c>
      <c r="F3086">
        <v>57.8</v>
      </c>
      <c r="G3086">
        <v>77.5</v>
      </c>
      <c r="I3086">
        <v>12.3</v>
      </c>
      <c r="K3086">
        <v>145.30000000000001</v>
      </c>
      <c r="M3086">
        <v>0</v>
      </c>
      <c r="N3086">
        <v>0</v>
      </c>
      <c r="O3086" s="1" t="s">
        <v>22</v>
      </c>
      <c r="P3086">
        <v>10</v>
      </c>
      <c r="Q3086">
        <v>66.8</v>
      </c>
      <c r="R3086">
        <v>1021.7</v>
      </c>
      <c r="S3086" s="1" t="s">
        <v>77</v>
      </c>
      <c r="T3086">
        <v>38.969720000000002</v>
      </c>
      <c r="U3086">
        <v>-77.385189999999994</v>
      </c>
      <c r="V3086" s="1" t="s">
        <v>222</v>
      </c>
      <c r="W3086" s="1" t="s">
        <v>22</v>
      </c>
      <c r="X3086" s="1" t="s">
        <v>22</v>
      </c>
      <c r="Y3086" s="1" t="s">
        <v>26</v>
      </c>
    </row>
    <row r="3087" spans="1:25" x14ac:dyDescent="0.25">
      <c r="A3087" s="1" t="s">
        <v>222</v>
      </c>
      <c r="B3087" s="2">
        <v>43264</v>
      </c>
      <c r="C3087">
        <v>65.8</v>
      </c>
      <c r="D3087">
        <v>83.2</v>
      </c>
      <c r="E3087">
        <v>73.900000000000006</v>
      </c>
      <c r="F3087">
        <v>68.5</v>
      </c>
      <c r="G3087">
        <v>83.92</v>
      </c>
      <c r="H3087">
        <v>88.5</v>
      </c>
      <c r="I3087">
        <v>13.1</v>
      </c>
      <c r="K3087">
        <v>195.92</v>
      </c>
      <c r="M3087">
        <v>0</v>
      </c>
      <c r="N3087">
        <v>4.17</v>
      </c>
      <c r="O3087" s="1" t="s">
        <v>22</v>
      </c>
      <c r="P3087">
        <v>9.8000000000000007</v>
      </c>
      <c r="Q3087">
        <v>87.2</v>
      </c>
      <c r="R3087">
        <v>1014.2</v>
      </c>
      <c r="S3087" s="1" t="s">
        <v>62</v>
      </c>
      <c r="T3087">
        <v>38.969720000000002</v>
      </c>
      <c r="U3087">
        <v>-77.385189999999994</v>
      </c>
      <c r="V3087" s="1" t="s">
        <v>222</v>
      </c>
      <c r="W3087" s="1" t="s">
        <v>22</v>
      </c>
      <c r="X3087" s="1" t="s">
        <v>22</v>
      </c>
      <c r="Y3087" s="1" t="s">
        <v>23</v>
      </c>
    </row>
    <row r="3088" spans="1:25" x14ac:dyDescent="0.25">
      <c r="A3088" s="1" t="s">
        <v>222</v>
      </c>
      <c r="B3088" s="2">
        <v>43265</v>
      </c>
      <c r="C3088">
        <v>70.7</v>
      </c>
      <c r="D3088">
        <v>84.1</v>
      </c>
      <c r="E3088">
        <v>76.8</v>
      </c>
      <c r="F3088">
        <v>56.5</v>
      </c>
      <c r="G3088">
        <v>52.86</v>
      </c>
      <c r="H3088">
        <v>82.2</v>
      </c>
      <c r="I3088">
        <v>17.899999999999999</v>
      </c>
      <c r="K3088">
        <v>297.70999999999998</v>
      </c>
      <c r="M3088">
        <v>0</v>
      </c>
      <c r="N3088">
        <v>0</v>
      </c>
      <c r="O3088" s="1" t="s">
        <v>22</v>
      </c>
      <c r="P3088">
        <v>10</v>
      </c>
      <c r="Q3088">
        <v>52.7</v>
      </c>
      <c r="R3088">
        <v>1013.1</v>
      </c>
      <c r="S3088" s="1" t="s">
        <v>22</v>
      </c>
      <c r="T3088">
        <v>38.969720000000002</v>
      </c>
      <c r="U3088">
        <v>-77.385189999999994</v>
      </c>
      <c r="V3088" s="1" t="s">
        <v>222</v>
      </c>
      <c r="W3088" s="1" t="s">
        <v>22</v>
      </c>
      <c r="X3088" s="1" t="s">
        <v>22</v>
      </c>
      <c r="Y3088" s="1" t="s">
        <v>26</v>
      </c>
    </row>
    <row r="3089" spans="1:25" x14ac:dyDescent="0.25">
      <c r="A3089" s="1" t="s">
        <v>222</v>
      </c>
      <c r="B3089" s="2">
        <v>43266</v>
      </c>
      <c r="C3089">
        <v>62</v>
      </c>
      <c r="D3089">
        <v>82.1</v>
      </c>
      <c r="E3089">
        <v>72.5</v>
      </c>
      <c r="F3089">
        <v>51.9</v>
      </c>
      <c r="G3089">
        <v>50.49</v>
      </c>
      <c r="H3089">
        <v>80.8</v>
      </c>
      <c r="I3089">
        <v>15.4</v>
      </c>
      <c r="K3089">
        <v>265.08999999999997</v>
      </c>
      <c r="M3089">
        <v>0</v>
      </c>
      <c r="N3089">
        <v>0</v>
      </c>
      <c r="O3089" s="1" t="s">
        <v>22</v>
      </c>
      <c r="P3089">
        <v>10</v>
      </c>
      <c r="Q3089">
        <v>38.700000000000003</v>
      </c>
      <c r="R3089">
        <v>1015.6</v>
      </c>
      <c r="S3089" s="1" t="s">
        <v>22</v>
      </c>
      <c r="T3089">
        <v>38.969720000000002</v>
      </c>
      <c r="U3089">
        <v>-77.385189999999994</v>
      </c>
      <c r="V3089" s="1" t="s">
        <v>222</v>
      </c>
      <c r="W3089" s="1" t="s">
        <v>22</v>
      </c>
      <c r="X3089" s="1" t="s">
        <v>22</v>
      </c>
      <c r="Y3089" s="1" t="s">
        <v>26</v>
      </c>
    </row>
    <row r="3090" spans="1:25" x14ac:dyDescent="0.25">
      <c r="A3090" s="1" t="s">
        <v>222</v>
      </c>
      <c r="B3090" s="2">
        <v>43267</v>
      </c>
      <c r="C3090">
        <v>54.3</v>
      </c>
      <c r="D3090">
        <v>84.9</v>
      </c>
      <c r="E3090">
        <v>71.900000000000006</v>
      </c>
      <c r="F3090">
        <v>56.7</v>
      </c>
      <c r="G3090">
        <v>63.86</v>
      </c>
      <c r="H3090">
        <v>83.7</v>
      </c>
      <c r="I3090">
        <v>10.199999999999999</v>
      </c>
      <c r="K3090">
        <v>250.94</v>
      </c>
      <c r="M3090">
        <v>0</v>
      </c>
      <c r="N3090">
        <v>0</v>
      </c>
      <c r="O3090" s="1" t="s">
        <v>22</v>
      </c>
      <c r="P3090">
        <v>10</v>
      </c>
      <c r="Q3090">
        <v>43.6</v>
      </c>
      <c r="R3090">
        <v>1017.5</v>
      </c>
      <c r="S3090" s="1" t="s">
        <v>22</v>
      </c>
      <c r="T3090">
        <v>38.969720000000002</v>
      </c>
      <c r="U3090">
        <v>-77.385189999999994</v>
      </c>
      <c r="V3090" s="1" t="s">
        <v>222</v>
      </c>
      <c r="W3090" s="1" t="s">
        <v>22</v>
      </c>
      <c r="X3090" s="1" t="s">
        <v>22</v>
      </c>
      <c r="Y3090" s="1" t="s">
        <v>26</v>
      </c>
    </row>
    <row r="3091" spans="1:25" x14ac:dyDescent="0.25">
      <c r="A3091" s="1" t="s">
        <v>222</v>
      </c>
      <c r="B3091" s="2">
        <v>43268</v>
      </c>
      <c r="C3091">
        <v>69</v>
      </c>
      <c r="D3091">
        <v>88.1</v>
      </c>
      <c r="E3091">
        <v>78.3</v>
      </c>
      <c r="F3091">
        <v>67</v>
      </c>
      <c r="G3091">
        <v>69.5</v>
      </c>
      <c r="H3091">
        <v>92.7</v>
      </c>
      <c r="I3091">
        <v>7.8</v>
      </c>
      <c r="K3091">
        <v>166.86</v>
      </c>
      <c r="M3091">
        <v>0</v>
      </c>
      <c r="N3091">
        <v>0</v>
      </c>
      <c r="O3091" s="1" t="s">
        <v>22</v>
      </c>
      <c r="P3091">
        <v>10</v>
      </c>
      <c r="Q3091">
        <v>87.6</v>
      </c>
      <c r="R3091">
        <v>1017.9</v>
      </c>
      <c r="S3091" s="1" t="s">
        <v>76</v>
      </c>
      <c r="T3091">
        <v>38.969720000000002</v>
      </c>
      <c r="U3091">
        <v>-77.385189999999994</v>
      </c>
      <c r="V3091" s="1" t="s">
        <v>222</v>
      </c>
      <c r="W3091" s="1" t="s">
        <v>22</v>
      </c>
      <c r="X3091" s="1" t="s">
        <v>22</v>
      </c>
      <c r="Y3091" s="1" t="s">
        <v>23</v>
      </c>
    </row>
    <row r="3092" spans="1:25" x14ac:dyDescent="0.25">
      <c r="A3092" s="1" t="s">
        <v>222</v>
      </c>
      <c r="B3092" s="2">
        <v>43269</v>
      </c>
      <c r="C3092">
        <v>69</v>
      </c>
      <c r="D3092">
        <v>92.9</v>
      </c>
      <c r="E3092">
        <v>81.599999999999994</v>
      </c>
      <c r="F3092">
        <v>72</v>
      </c>
      <c r="G3092">
        <v>74.8</v>
      </c>
      <c r="H3092">
        <v>102.7</v>
      </c>
      <c r="I3092">
        <v>9.9</v>
      </c>
      <c r="K3092">
        <v>216.53</v>
      </c>
      <c r="M3092">
        <v>0</v>
      </c>
      <c r="N3092">
        <v>0</v>
      </c>
      <c r="O3092" s="1" t="s">
        <v>22</v>
      </c>
      <c r="P3092">
        <v>10</v>
      </c>
      <c r="Q3092">
        <v>64.099999999999994</v>
      </c>
      <c r="R3092">
        <v>1016</v>
      </c>
      <c r="S3092" s="1" t="s">
        <v>22</v>
      </c>
      <c r="T3092">
        <v>38.969720000000002</v>
      </c>
      <c r="U3092">
        <v>-77.385189999999994</v>
      </c>
      <c r="V3092" s="1" t="s">
        <v>222</v>
      </c>
      <c r="W3092" s="1" t="s">
        <v>22</v>
      </c>
      <c r="X3092" s="1" t="s">
        <v>22</v>
      </c>
      <c r="Y3092" s="1" t="s">
        <v>26</v>
      </c>
    </row>
    <row r="3093" spans="1:25" x14ac:dyDescent="0.25">
      <c r="A3093" s="1" t="s">
        <v>222</v>
      </c>
      <c r="B3093" s="2">
        <v>43270</v>
      </c>
      <c r="C3093">
        <v>73.400000000000006</v>
      </c>
      <c r="D3093">
        <v>90</v>
      </c>
      <c r="E3093">
        <v>79.7</v>
      </c>
      <c r="F3093">
        <v>72.7</v>
      </c>
      <c r="G3093">
        <v>80.53</v>
      </c>
      <c r="H3093">
        <v>99.2</v>
      </c>
      <c r="I3093">
        <v>16.3</v>
      </c>
      <c r="K3093">
        <v>263.83</v>
      </c>
      <c r="M3093">
        <v>0.1</v>
      </c>
      <c r="N3093">
        <v>12.5</v>
      </c>
      <c r="O3093" s="1" t="s">
        <v>22</v>
      </c>
      <c r="P3093">
        <v>9.8000000000000007</v>
      </c>
      <c r="Q3093">
        <v>76.400000000000006</v>
      </c>
      <c r="R3093">
        <v>1011</v>
      </c>
      <c r="S3093" s="1" t="s">
        <v>106</v>
      </c>
      <c r="T3093">
        <v>38.969720000000002</v>
      </c>
      <c r="U3093">
        <v>-77.385189999999994</v>
      </c>
      <c r="V3093" s="1" t="s">
        <v>222</v>
      </c>
      <c r="W3093" s="1" t="s">
        <v>22</v>
      </c>
      <c r="X3093" s="1" t="s">
        <v>22</v>
      </c>
      <c r="Y3093" s="1" t="s">
        <v>24</v>
      </c>
    </row>
    <row r="3094" spans="1:25" x14ac:dyDescent="0.25">
      <c r="A3094" s="1" t="s">
        <v>222</v>
      </c>
      <c r="B3094" s="2">
        <v>43271</v>
      </c>
      <c r="C3094">
        <v>69.8</v>
      </c>
      <c r="D3094">
        <v>82.9</v>
      </c>
      <c r="E3094">
        <v>74.7</v>
      </c>
      <c r="F3094">
        <v>66.5</v>
      </c>
      <c r="G3094">
        <v>77.319999999999993</v>
      </c>
      <c r="H3094">
        <v>85.5</v>
      </c>
      <c r="I3094">
        <v>8.5</v>
      </c>
      <c r="K3094">
        <v>171.45</v>
      </c>
      <c r="M3094">
        <v>0.5</v>
      </c>
      <c r="N3094">
        <v>25</v>
      </c>
      <c r="O3094" s="1" t="s">
        <v>22</v>
      </c>
      <c r="P3094">
        <v>9.6</v>
      </c>
      <c r="Q3094">
        <v>87.2</v>
      </c>
      <c r="R3094">
        <v>1010.8</v>
      </c>
      <c r="S3094" s="1" t="s">
        <v>106</v>
      </c>
      <c r="T3094">
        <v>38.969720000000002</v>
      </c>
      <c r="U3094">
        <v>-77.385189999999994</v>
      </c>
      <c r="V3094" s="1" t="s">
        <v>222</v>
      </c>
      <c r="W3094" s="1" t="s">
        <v>22</v>
      </c>
      <c r="X3094" s="1" t="s">
        <v>22</v>
      </c>
      <c r="Y3094" s="1" t="s">
        <v>24</v>
      </c>
    </row>
    <row r="3095" spans="1:25" x14ac:dyDescent="0.25">
      <c r="A3095" s="1" t="s">
        <v>222</v>
      </c>
      <c r="B3095" s="2">
        <v>43272</v>
      </c>
      <c r="C3095">
        <v>68.8</v>
      </c>
      <c r="D3095">
        <v>80.7</v>
      </c>
      <c r="E3095">
        <v>75.099999999999994</v>
      </c>
      <c r="F3095">
        <v>69.7</v>
      </c>
      <c r="G3095">
        <v>84.28</v>
      </c>
      <c r="H3095">
        <v>84</v>
      </c>
      <c r="I3095">
        <v>12.9</v>
      </c>
      <c r="K3095">
        <v>183.59</v>
      </c>
      <c r="M3095">
        <v>0</v>
      </c>
      <c r="N3095">
        <v>4.17</v>
      </c>
      <c r="O3095" s="1" t="s">
        <v>22</v>
      </c>
      <c r="P3095">
        <v>9.9</v>
      </c>
      <c r="Q3095">
        <v>88.8</v>
      </c>
      <c r="R3095">
        <v>1008.6</v>
      </c>
      <c r="S3095" s="1" t="s">
        <v>308</v>
      </c>
      <c r="T3095">
        <v>38.969720000000002</v>
      </c>
      <c r="U3095">
        <v>-77.385189999999994</v>
      </c>
      <c r="V3095" s="1" t="s">
        <v>222</v>
      </c>
      <c r="W3095" s="1" t="s">
        <v>22</v>
      </c>
      <c r="X3095" s="1" t="s">
        <v>22</v>
      </c>
      <c r="Y3095" s="1" t="s">
        <v>23</v>
      </c>
    </row>
    <row r="3096" spans="1:25" x14ac:dyDescent="0.25">
      <c r="A3096" s="1" t="s">
        <v>222</v>
      </c>
      <c r="B3096" s="2">
        <v>43273</v>
      </c>
      <c r="C3096">
        <v>64.599999999999994</v>
      </c>
      <c r="D3096">
        <v>73.8</v>
      </c>
      <c r="E3096">
        <v>67.8</v>
      </c>
      <c r="F3096">
        <v>66.3</v>
      </c>
      <c r="G3096">
        <v>94.91</v>
      </c>
      <c r="I3096">
        <v>12.8</v>
      </c>
      <c r="K3096">
        <v>84.29</v>
      </c>
      <c r="M3096">
        <v>0.5</v>
      </c>
      <c r="N3096">
        <v>58.33</v>
      </c>
      <c r="O3096" s="1" t="s">
        <v>22</v>
      </c>
      <c r="P3096">
        <v>8.5</v>
      </c>
      <c r="Q3096">
        <v>99.5</v>
      </c>
      <c r="R3096">
        <v>1011.4</v>
      </c>
      <c r="S3096" s="1" t="s">
        <v>488</v>
      </c>
      <c r="T3096">
        <v>38.969720000000002</v>
      </c>
      <c r="U3096">
        <v>-77.385189999999994</v>
      </c>
      <c r="V3096" s="1" t="s">
        <v>222</v>
      </c>
      <c r="W3096" s="1" t="s">
        <v>22</v>
      </c>
      <c r="X3096" s="1" t="s">
        <v>22</v>
      </c>
      <c r="Y3096" s="1" t="s">
        <v>24</v>
      </c>
    </row>
    <row r="3097" spans="1:25" x14ac:dyDescent="0.25">
      <c r="A3097" s="1" t="s">
        <v>222</v>
      </c>
      <c r="B3097" s="2">
        <v>43274</v>
      </c>
      <c r="C3097">
        <v>63.6</v>
      </c>
      <c r="D3097">
        <v>76.8</v>
      </c>
      <c r="E3097">
        <v>68.8</v>
      </c>
      <c r="F3097">
        <v>67.2</v>
      </c>
      <c r="G3097">
        <v>95.05</v>
      </c>
      <c r="I3097">
        <v>6.5</v>
      </c>
      <c r="K3097">
        <v>187.77</v>
      </c>
      <c r="M3097">
        <v>0.1</v>
      </c>
      <c r="N3097">
        <v>33.33</v>
      </c>
      <c r="O3097" s="1" t="s">
        <v>22</v>
      </c>
      <c r="P3097">
        <v>5.6</v>
      </c>
      <c r="Q3097">
        <v>93.1</v>
      </c>
      <c r="R3097">
        <v>1010.1</v>
      </c>
      <c r="S3097" s="1" t="s">
        <v>168</v>
      </c>
      <c r="T3097">
        <v>38.969720000000002</v>
      </c>
      <c r="U3097">
        <v>-77.385189999999994</v>
      </c>
      <c r="V3097" s="1" t="s">
        <v>222</v>
      </c>
      <c r="W3097" s="1" t="s">
        <v>22</v>
      </c>
      <c r="X3097" s="1" t="s">
        <v>22</v>
      </c>
      <c r="Y3097" s="1" t="s">
        <v>24</v>
      </c>
    </row>
    <row r="3098" spans="1:25" x14ac:dyDescent="0.25">
      <c r="A3098" s="1" t="s">
        <v>222</v>
      </c>
      <c r="B3098" s="2">
        <v>43275</v>
      </c>
      <c r="C3098">
        <v>64.8</v>
      </c>
      <c r="D3098">
        <v>85</v>
      </c>
      <c r="E3098">
        <v>74.7</v>
      </c>
      <c r="F3098">
        <v>68.900000000000006</v>
      </c>
      <c r="G3098">
        <v>83.94</v>
      </c>
      <c r="H3098">
        <v>87.8</v>
      </c>
      <c r="I3098">
        <v>9.6999999999999993</v>
      </c>
      <c r="K3098">
        <v>244</v>
      </c>
      <c r="M3098">
        <v>0</v>
      </c>
      <c r="N3098">
        <v>16.670000000000002</v>
      </c>
      <c r="O3098" s="1" t="s">
        <v>22</v>
      </c>
      <c r="P3098">
        <v>8.6</v>
      </c>
      <c r="Q3098">
        <v>64</v>
      </c>
      <c r="R3098">
        <v>1011.2</v>
      </c>
      <c r="S3098" s="1" t="s">
        <v>169</v>
      </c>
      <c r="T3098">
        <v>38.969720000000002</v>
      </c>
      <c r="U3098">
        <v>-77.385189999999994</v>
      </c>
      <c r="V3098" s="1" t="s">
        <v>222</v>
      </c>
      <c r="W3098" s="1" t="s">
        <v>22</v>
      </c>
      <c r="X3098" s="1" t="s">
        <v>22</v>
      </c>
      <c r="Y3098" s="1" t="s">
        <v>26</v>
      </c>
    </row>
    <row r="3099" spans="1:25" x14ac:dyDescent="0.25">
      <c r="A3099" s="1" t="s">
        <v>222</v>
      </c>
      <c r="B3099" s="2">
        <v>43276</v>
      </c>
      <c r="C3099">
        <v>67.900000000000006</v>
      </c>
      <c r="D3099">
        <v>82.1</v>
      </c>
      <c r="E3099">
        <v>74.7</v>
      </c>
      <c r="F3099">
        <v>62.7</v>
      </c>
      <c r="G3099">
        <v>68.540000000000006</v>
      </c>
      <c r="H3099">
        <v>82.8</v>
      </c>
      <c r="I3099">
        <v>12.8</v>
      </c>
      <c r="K3099">
        <v>223.7</v>
      </c>
      <c r="M3099">
        <v>0</v>
      </c>
      <c r="N3099">
        <v>0</v>
      </c>
      <c r="O3099" s="1" t="s">
        <v>22</v>
      </c>
      <c r="P3099">
        <v>9.9</v>
      </c>
      <c r="Q3099">
        <v>70.5</v>
      </c>
      <c r="R3099">
        <v>1017.5</v>
      </c>
      <c r="S3099" s="1" t="s">
        <v>65</v>
      </c>
      <c r="T3099">
        <v>38.969720000000002</v>
      </c>
      <c r="U3099">
        <v>-77.385189999999994</v>
      </c>
      <c r="V3099" s="1" t="s">
        <v>222</v>
      </c>
      <c r="W3099" s="1" t="s">
        <v>22</v>
      </c>
      <c r="X3099" s="1" t="s">
        <v>22</v>
      </c>
      <c r="Y3099" s="1" t="s">
        <v>26</v>
      </c>
    </row>
    <row r="3100" spans="1:25" x14ac:dyDescent="0.25">
      <c r="A3100" s="1" t="s">
        <v>222</v>
      </c>
      <c r="B3100" s="2">
        <v>43277</v>
      </c>
      <c r="C3100">
        <v>62.5</v>
      </c>
      <c r="D3100">
        <v>81.3</v>
      </c>
      <c r="E3100">
        <v>71.599999999999994</v>
      </c>
      <c r="F3100">
        <v>59.7</v>
      </c>
      <c r="G3100">
        <v>67.430000000000007</v>
      </c>
      <c r="H3100">
        <v>82.5</v>
      </c>
      <c r="I3100">
        <v>15.8</v>
      </c>
      <c r="K3100">
        <v>132.83000000000001</v>
      </c>
      <c r="M3100">
        <v>0</v>
      </c>
      <c r="N3100">
        <v>0</v>
      </c>
      <c r="O3100" s="1" t="s">
        <v>22</v>
      </c>
      <c r="P3100">
        <v>10</v>
      </c>
      <c r="Q3100">
        <v>78.2</v>
      </c>
      <c r="R3100">
        <v>1022.1</v>
      </c>
      <c r="S3100" s="1" t="s">
        <v>63</v>
      </c>
      <c r="T3100">
        <v>38.969720000000002</v>
      </c>
      <c r="U3100">
        <v>-77.385189999999994</v>
      </c>
      <c r="V3100" s="1" t="s">
        <v>222</v>
      </c>
      <c r="W3100" s="1" t="s">
        <v>22</v>
      </c>
      <c r="X3100" s="1" t="s">
        <v>22</v>
      </c>
      <c r="Y3100" s="1" t="s">
        <v>23</v>
      </c>
    </row>
    <row r="3101" spans="1:25" x14ac:dyDescent="0.25">
      <c r="A3101" s="1" t="s">
        <v>222</v>
      </c>
      <c r="B3101" s="2">
        <v>43278</v>
      </c>
      <c r="C3101">
        <v>67.2</v>
      </c>
      <c r="D3101">
        <v>80</v>
      </c>
      <c r="E3101">
        <v>73.5</v>
      </c>
      <c r="F3101">
        <v>66.900000000000006</v>
      </c>
      <c r="G3101">
        <v>80.180000000000007</v>
      </c>
      <c r="H3101">
        <v>83.5</v>
      </c>
      <c r="I3101">
        <v>13.1</v>
      </c>
      <c r="K3101">
        <v>175</v>
      </c>
      <c r="M3101">
        <v>0</v>
      </c>
      <c r="N3101">
        <v>4.17</v>
      </c>
      <c r="O3101" s="1" t="s">
        <v>22</v>
      </c>
      <c r="P3101">
        <v>10</v>
      </c>
      <c r="Q3101">
        <v>90.3</v>
      </c>
      <c r="R3101">
        <v>1015.6</v>
      </c>
      <c r="S3101" s="1" t="s">
        <v>67</v>
      </c>
      <c r="T3101">
        <v>38.969720000000002</v>
      </c>
      <c r="U3101">
        <v>-77.385189999999994</v>
      </c>
      <c r="V3101" s="1" t="s">
        <v>222</v>
      </c>
      <c r="W3101" s="1" t="s">
        <v>22</v>
      </c>
      <c r="X3101" s="1" t="s">
        <v>22</v>
      </c>
      <c r="Y3101" s="1" t="s">
        <v>23</v>
      </c>
    </row>
    <row r="3102" spans="1:25" x14ac:dyDescent="0.25">
      <c r="A3102" s="1" t="s">
        <v>222</v>
      </c>
      <c r="B3102" s="2">
        <v>43279</v>
      </c>
      <c r="C3102">
        <v>70.7</v>
      </c>
      <c r="D3102">
        <v>86.9</v>
      </c>
      <c r="E3102">
        <v>79.099999999999994</v>
      </c>
      <c r="F3102">
        <v>69.2</v>
      </c>
      <c r="G3102">
        <v>73.819999999999993</v>
      </c>
      <c r="H3102">
        <v>90.6</v>
      </c>
      <c r="I3102">
        <v>13.3</v>
      </c>
      <c r="K3102">
        <v>261.12</v>
      </c>
      <c r="M3102">
        <v>0</v>
      </c>
      <c r="N3102">
        <v>0</v>
      </c>
      <c r="O3102" s="1" t="s">
        <v>22</v>
      </c>
      <c r="P3102">
        <v>9.9</v>
      </c>
      <c r="Q3102">
        <v>62.2</v>
      </c>
      <c r="R3102">
        <v>1010.4</v>
      </c>
      <c r="S3102" s="1" t="s">
        <v>22</v>
      </c>
      <c r="T3102">
        <v>38.969720000000002</v>
      </c>
      <c r="U3102">
        <v>-77.385189999999994</v>
      </c>
      <c r="V3102" s="1" t="s">
        <v>222</v>
      </c>
      <c r="W3102" s="1" t="s">
        <v>22</v>
      </c>
      <c r="X3102" s="1" t="s">
        <v>22</v>
      </c>
      <c r="Y3102" s="1" t="s">
        <v>26</v>
      </c>
    </row>
    <row r="3103" spans="1:25" x14ac:dyDescent="0.25">
      <c r="A3103" s="1" t="s">
        <v>222</v>
      </c>
      <c r="B3103" s="2">
        <v>43280</v>
      </c>
      <c r="C3103">
        <v>67.2</v>
      </c>
      <c r="D3103">
        <v>89</v>
      </c>
      <c r="E3103">
        <v>78.3</v>
      </c>
      <c r="F3103">
        <v>65.8</v>
      </c>
      <c r="G3103">
        <v>68.39</v>
      </c>
      <c r="H3103">
        <v>90.2</v>
      </c>
      <c r="I3103">
        <v>8.6999999999999993</v>
      </c>
      <c r="K3103">
        <v>291.08999999999997</v>
      </c>
      <c r="M3103">
        <v>0</v>
      </c>
      <c r="N3103">
        <v>0</v>
      </c>
      <c r="O3103" s="1" t="s">
        <v>22</v>
      </c>
      <c r="P3103">
        <v>10</v>
      </c>
      <c r="Q3103">
        <v>40.799999999999997</v>
      </c>
      <c r="R3103">
        <v>1016.3</v>
      </c>
      <c r="S3103" s="1" t="s">
        <v>22</v>
      </c>
      <c r="T3103">
        <v>38.969720000000002</v>
      </c>
      <c r="U3103">
        <v>-77.385189999999994</v>
      </c>
      <c r="V3103" s="1" t="s">
        <v>222</v>
      </c>
      <c r="W3103" s="1" t="s">
        <v>22</v>
      </c>
      <c r="X3103" s="1" t="s">
        <v>22</v>
      </c>
      <c r="Y3103" s="1" t="s">
        <v>26</v>
      </c>
    </row>
    <row r="3104" spans="1:25" x14ac:dyDescent="0.25">
      <c r="A3104" s="1" t="s">
        <v>222</v>
      </c>
      <c r="B3104" s="2">
        <v>43281</v>
      </c>
      <c r="C3104">
        <v>65</v>
      </c>
      <c r="D3104">
        <v>91.5</v>
      </c>
      <c r="E3104">
        <v>79.5</v>
      </c>
      <c r="F3104">
        <v>66.599999999999994</v>
      </c>
      <c r="G3104">
        <v>68.7</v>
      </c>
      <c r="H3104">
        <v>93.5</v>
      </c>
      <c r="I3104">
        <v>9.6</v>
      </c>
      <c r="K3104">
        <v>232.2</v>
      </c>
      <c r="M3104">
        <v>0</v>
      </c>
      <c r="N3104">
        <v>0</v>
      </c>
      <c r="O3104" s="1" t="s">
        <v>22</v>
      </c>
      <c r="P3104">
        <v>10</v>
      </c>
      <c r="Q3104">
        <v>37.700000000000003</v>
      </c>
      <c r="R3104">
        <v>1018.3</v>
      </c>
      <c r="S3104" s="1" t="s">
        <v>22</v>
      </c>
      <c r="T3104">
        <v>38.969720000000002</v>
      </c>
      <c r="U3104">
        <v>-77.385189999999994</v>
      </c>
      <c r="V3104" s="1" t="s">
        <v>222</v>
      </c>
      <c r="W3104" s="1" t="s">
        <v>22</v>
      </c>
      <c r="X3104" s="1" t="s">
        <v>22</v>
      </c>
      <c r="Y3104" s="1" t="s">
        <v>26</v>
      </c>
    </row>
    <row r="3105" spans="1:25" x14ac:dyDescent="0.25">
      <c r="A3105" s="1" t="s">
        <v>222</v>
      </c>
      <c r="B3105" s="2">
        <v>43282</v>
      </c>
      <c r="C3105">
        <v>69.099999999999994</v>
      </c>
      <c r="D3105">
        <v>92.7</v>
      </c>
      <c r="E3105">
        <v>81.3</v>
      </c>
      <c r="F3105">
        <v>70.7</v>
      </c>
      <c r="G3105">
        <v>72.94</v>
      </c>
      <c r="H3105">
        <v>100.5</v>
      </c>
      <c r="I3105">
        <v>9.8000000000000007</v>
      </c>
      <c r="K3105">
        <v>181.24</v>
      </c>
      <c r="M3105">
        <v>0</v>
      </c>
      <c r="N3105">
        <v>0</v>
      </c>
      <c r="O3105" s="1" t="s">
        <v>22</v>
      </c>
      <c r="P3105">
        <v>9.6999999999999993</v>
      </c>
      <c r="Q3105">
        <v>26.8</v>
      </c>
      <c r="R3105">
        <v>1017.6</v>
      </c>
      <c r="S3105" s="1" t="s">
        <v>61</v>
      </c>
      <c r="T3105">
        <v>38.969720000000002</v>
      </c>
      <c r="U3105">
        <v>-77.385189999999994</v>
      </c>
      <c r="V3105" s="1" t="s">
        <v>222</v>
      </c>
      <c r="W3105" s="1" t="s">
        <v>22</v>
      </c>
      <c r="X3105" s="1" t="s">
        <v>22</v>
      </c>
      <c r="Y3105" s="1" t="s">
        <v>26</v>
      </c>
    </row>
    <row r="3106" spans="1:25" x14ac:dyDescent="0.25">
      <c r="A3106" s="1" t="s">
        <v>222</v>
      </c>
      <c r="B3106" s="2">
        <v>43283</v>
      </c>
      <c r="C3106">
        <v>70.7</v>
      </c>
      <c r="D3106">
        <v>93.7</v>
      </c>
      <c r="E3106">
        <v>83.7</v>
      </c>
      <c r="F3106">
        <v>73.7</v>
      </c>
      <c r="G3106">
        <v>74.510000000000005</v>
      </c>
      <c r="H3106">
        <v>105.2</v>
      </c>
      <c r="I3106">
        <v>9.9</v>
      </c>
      <c r="K3106">
        <v>200.67</v>
      </c>
      <c r="M3106">
        <v>0</v>
      </c>
      <c r="N3106">
        <v>0</v>
      </c>
      <c r="O3106" s="1" t="s">
        <v>22</v>
      </c>
      <c r="P3106">
        <v>9.5</v>
      </c>
      <c r="Q3106">
        <v>31.3</v>
      </c>
      <c r="R3106">
        <v>1017.6</v>
      </c>
      <c r="S3106" s="1" t="s">
        <v>61</v>
      </c>
      <c r="T3106">
        <v>38.969720000000002</v>
      </c>
      <c r="U3106">
        <v>-77.385189999999994</v>
      </c>
      <c r="V3106" s="1" t="s">
        <v>222</v>
      </c>
      <c r="W3106" s="1" t="s">
        <v>22</v>
      </c>
      <c r="X3106" s="1" t="s">
        <v>22</v>
      </c>
      <c r="Y3106" s="1" t="s">
        <v>26</v>
      </c>
    </row>
    <row r="3107" spans="1:25" x14ac:dyDescent="0.25">
      <c r="A3107" s="1" t="s">
        <v>222</v>
      </c>
      <c r="B3107" s="2">
        <v>43284</v>
      </c>
      <c r="C3107">
        <v>73.900000000000006</v>
      </c>
      <c r="D3107">
        <v>95.3</v>
      </c>
      <c r="E3107">
        <v>83.7</v>
      </c>
      <c r="F3107">
        <v>73.7</v>
      </c>
      <c r="G3107">
        <v>73.47</v>
      </c>
      <c r="H3107">
        <v>106.8</v>
      </c>
      <c r="I3107">
        <v>13.6</v>
      </c>
      <c r="J3107">
        <v>41.4</v>
      </c>
      <c r="K3107">
        <v>211.85</v>
      </c>
      <c r="M3107">
        <v>0.8</v>
      </c>
      <c r="N3107">
        <v>8.33</v>
      </c>
      <c r="O3107" s="1" t="s">
        <v>22</v>
      </c>
      <c r="P3107">
        <v>10</v>
      </c>
      <c r="Q3107">
        <v>47.6</v>
      </c>
      <c r="R3107">
        <v>1020.8</v>
      </c>
      <c r="S3107" s="1" t="s">
        <v>203</v>
      </c>
      <c r="T3107">
        <v>38.969720000000002</v>
      </c>
      <c r="U3107">
        <v>-77.385189999999994</v>
      </c>
      <c r="V3107" s="1" t="s">
        <v>222</v>
      </c>
      <c r="W3107" s="1" t="s">
        <v>22</v>
      </c>
      <c r="X3107" s="1" t="s">
        <v>22</v>
      </c>
      <c r="Y3107" s="1" t="s">
        <v>25</v>
      </c>
    </row>
    <row r="3108" spans="1:25" x14ac:dyDescent="0.25">
      <c r="A3108" s="1" t="s">
        <v>222</v>
      </c>
      <c r="B3108" s="2">
        <v>43285</v>
      </c>
      <c r="C3108">
        <v>75.8</v>
      </c>
      <c r="D3108">
        <v>91.2</v>
      </c>
      <c r="E3108">
        <v>82.5</v>
      </c>
      <c r="F3108">
        <v>74.5</v>
      </c>
      <c r="G3108">
        <v>78.19</v>
      </c>
      <c r="H3108">
        <v>103.8</v>
      </c>
      <c r="I3108">
        <v>9.1999999999999993</v>
      </c>
      <c r="K3108">
        <v>139.76</v>
      </c>
      <c r="M3108">
        <v>0</v>
      </c>
      <c r="N3108">
        <v>0</v>
      </c>
      <c r="O3108" s="1" t="s">
        <v>22</v>
      </c>
      <c r="P3108">
        <v>9.6999999999999993</v>
      </c>
      <c r="Q3108">
        <v>74.900000000000006</v>
      </c>
      <c r="R3108">
        <v>1024.0999999999999</v>
      </c>
      <c r="S3108" s="1" t="s">
        <v>186</v>
      </c>
      <c r="T3108">
        <v>38.969720000000002</v>
      </c>
      <c r="U3108">
        <v>-77.385189999999994</v>
      </c>
      <c r="V3108" s="1" t="s">
        <v>222</v>
      </c>
      <c r="W3108" s="1" t="s">
        <v>22</v>
      </c>
      <c r="X3108" s="1" t="s">
        <v>22</v>
      </c>
      <c r="Y3108" s="1" t="s">
        <v>26</v>
      </c>
    </row>
    <row r="3109" spans="1:25" x14ac:dyDescent="0.25">
      <c r="A3109" s="1" t="s">
        <v>222</v>
      </c>
      <c r="B3109" s="2">
        <v>43286</v>
      </c>
      <c r="C3109">
        <v>73.8</v>
      </c>
      <c r="D3109">
        <v>89.5</v>
      </c>
      <c r="E3109">
        <v>81.7</v>
      </c>
      <c r="F3109">
        <v>74.099999999999994</v>
      </c>
      <c r="G3109">
        <v>79.34</v>
      </c>
      <c r="H3109">
        <v>98.9</v>
      </c>
      <c r="I3109">
        <v>10</v>
      </c>
      <c r="K3109">
        <v>233.9</v>
      </c>
      <c r="M3109">
        <v>0</v>
      </c>
      <c r="N3109">
        <v>0</v>
      </c>
      <c r="O3109" s="1" t="s">
        <v>22</v>
      </c>
      <c r="P3109">
        <v>8.9</v>
      </c>
      <c r="Q3109">
        <v>82.2</v>
      </c>
      <c r="R3109">
        <v>1024.2</v>
      </c>
      <c r="S3109" s="1" t="s">
        <v>172</v>
      </c>
      <c r="T3109">
        <v>38.969720000000002</v>
      </c>
      <c r="U3109">
        <v>-77.385189999999994</v>
      </c>
      <c r="V3109" s="1" t="s">
        <v>222</v>
      </c>
      <c r="W3109" s="1" t="s">
        <v>22</v>
      </c>
      <c r="X3109" s="1" t="s">
        <v>22</v>
      </c>
      <c r="Y3109" s="1" t="s">
        <v>23</v>
      </c>
    </row>
    <row r="3110" spans="1:25" x14ac:dyDescent="0.25">
      <c r="A3110" s="1" t="s">
        <v>222</v>
      </c>
      <c r="B3110" s="2">
        <v>43287</v>
      </c>
      <c r="C3110">
        <v>76.599999999999994</v>
      </c>
      <c r="D3110">
        <v>84.9</v>
      </c>
      <c r="E3110">
        <v>80.099999999999994</v>
      </c>
      <c r="F3110">
        <v>71.599999999999994</v>
      </c>
      <c r="G3110">
        <v>76.39</v>
      </c>
      <c r="H3110">
        <v>89.3</v>
      </c>
      <c r="I3110">
        <v>11.5</v>
      </c>
      <c r="K3110">
        <v>251.35</v>
      </c>
      <c r="M3110">
        <v>0</v>
      </c>
      <c r="N3110">
        <v>4.17</v>
      </c>
      <c r="O3110" s="1" t="s">
        <v>22</v>
      </c>
      <c r="P3110">
        <v>10</v>
      </c>
      <c r="Q3110">
        <v>72.5</v>
      </c>
      <c r="R3110">
        <v>1019.7</v>
      </c>
      <c r="S3110" s="1" t="s">
        <v>67</v>
      </c>
      <c r="T3110">
        <v>38.969720000000002</v>
      </c>
      <c r="U3110">
        <v>-77.385189999999994</v>
      </c>
      <c r="V3110" s="1" t="s">
        <v>222</v>
      </c>
      <c r="W3110" s="1" t="s">
        <v>22</v>
      </c>
      <c r="X3110" s="1" t="s">
        <v>22</v>
      </c>
      <c r="Y3110" s="1" t="s">
        <v>26</v>
      </c>
    </row>
    <row r="3111" spans="1:25" x14ac:dyDescent="0.25">
      <c r="A3111" s="1" t="s">
        <v>222</v>
      </c>
      <c r="B3111" s="2">
        <v>43288</v>
      </c>
      <c r="C3111">
        <v>64.099999999999994</v>
      </c>
      <c r="D3111">
        <v>79</v>
      </c>
      <c r="E3111">
        <v>71.8</v>
      </c>
      <c r="F3111">
        <v>54.1</v>
      </c>
      <c r="G3111">
        <v>54.64</v>
      </c>
      <c r="I3111">
        <v>14.9</v>
      </c>
      <c r="K3111">
        <v>70.709999999999994</v>
      </c>
      <c r="M3111">
        <v>0</v>
      </c>
      <c r="N3111">
        <v>0</v>
      </c>
      <c r="O3111" s="1" t="s">
        <v>22</v>
      </c>
      <c r="P3111">
        <v>10</v>
      </c>
      <c r="Q3111">
        <v>60.1</v>
      </c>
      <c r="R3111">
        <v>1025.4000000000001</v>
      </c>
      <c r="S3111" s="1" t="s">
        <v>22</v>
      </c>
      <c r="T3111">
        <v>38.969720000000002</v>
      </c>
      <c r="U3111">
        <v>-77.385189999999994</v>
      </c>
      <c r="V3111" s="1" t="s">
        <v>222</v>
      </c>
      <c r="W3111" s="1" t="s">
        <v>22</v>
      </c>
      <c r="X3111" s="1" t="s">
        <v>22</v>
      </c>
      <c r="Y3111" s="1" t="s">
        <v>26</v>
      </c>
    </row>
    <row r="3112" spans="1:25" x14ac:dyDescent="0.25">
      <c r="A3112" s="1" t="s">
        <v>222</v>
      </c>
      <c r="B3112" s="2">
        <v>43289</v>
      </c>
      <c r="C3112">
        <v>55.7</v>
      </c>
      <c r="D3112">
        <v>82.2</v>
      </c>
      <c r="E3112">
        <v>70.400000000000006</v>
      </c>
      <c r="F3112">
        <v>54.6</v>
      </c>
      <c r="G3112">
        <v>61.78</v>
      </c>
      <c r="H3112">
        <v>81</v>
      </c>
      <c r="I3112">
        <v>9.1</v>
      </c>
      <c r="K3112">
        <v>154.68</v>
      </c>
      <c r="M3112">
        <v>0</v>
      </c>
      <c r="N3112">
        <v>0</v>
      </c>
      <c r="O3112" s="1" t="s">
        <v>22</v>
      </c>
      <c r="P3112">
        <v>10</v>
      </c>
      <c r="Q3112">
        <v>8.6999999999999993</v>
      </c>
      <c r="R3112">
        <v>1026.9000000000001</v>
      </c>
      <c r="S3112" s="1" t="s">
        <v>22</v>
      </c>
      <c r="T3112">
        <v>38.969720000000002</v>
      </c>
      <c r="U3112">
        <v>-77.385189999999994</v>
      </c>
      <c r="V3112" s="1" t="s">
        <v>222</v>
      </c>
      <c r="W3112" s="1" t="s">
        <v>22</v>
      </c>
      <c r="X3112" s="1" t="s">
        <v>22</v>
      </c>
      <c r="Y3112" s="1" t="s">
        <v>28</v>
      </c>
    </row>
    <row r="3113" spans="1:25" x14ac:dyDescent="0.25">
      <c r="A3113" s="1" t="s">
        <v>222</v>
      </c>
      <c r="B3113" s="2">
        <v>43290</v>
      </c>
      <c r="C3113">
        <v>55</v>
      </c>
      <c r="D3113">
        <v>87.3</v>
      </c>
      <c r="E3113">
        <v>72.7</v>
      </c>
      <c r="F3113">
        <v>56.9</v>
      </c>
      <c r="G3113">
        <v>62.75</v>
      </c>
      <c r="H3113">
        <v>86.1</v>
      </c>
      <c r="I3113">
        <v>7</v>
      </c>
      <c r="K3113">
        <v>241.14</v>
      </c>
      <c r="M3113">
        <v>0</v>
      </c>
      <c r="N3113">
        <v>0</v>
      </c>
      <c r="O3113" s="1" t="s">
        <v>22</v>
      </c>
      <c r="P3113">
        <v>10</v>
      </c>
      <c r="Q3113">
        <v>8.5</v>
      </c>
      <c r="R3113">
        <v>1023</v>
      </c>
      <c r="S3113" s="1" t="s">
        <v>22</v>
      </c>
      <c r="T3113">
        <v>38.969720000000002</v>
      </c>
      <c r="U3113">
        <v>-77.385189999999994</v>
      </c>
      <c r="V3113" s="1" t="s">
        <v>222</v>
      </c>
      <c r="W3113" s="1" t="s">
        <v>22</v>
      </c>
      <c r="X3113" s="1" t="s">
        <v>22</v>
      </c>
      <c r="Y3113" s="1" t="s">
        <v>28</v>
      </c>
    </row>
    <row r="3114" spans="1:25" x14ac:dyDescent="0.25">
      <c r="A3114" s="1" t="s">
        <v>222</v>
      </c>
      <c r="B3114" s="2">
        <v>43291</v>
      </c>
      <c r="C3114">
        <v>60.8</v>
      </c>
      <c r="D3114">
        <v>92.1</v>
      </c>
      <c r="E3114">
        <v>78.8</v>
      </c>
      <c r="F3114">
        <v>62.7</v>
      </c>
      <c r="G3114">
        <v>61.83</v>
      </c>
      <c r="H3114">
        <v>94.1</v>
      </c>
      <c r="I3114">
        <v>14.3</v>
      </c>
      <c r="K3114">
        <v>276.67</v>
      </c>
      <c r="M3114">
        <v>0</v>
      </c>
      <c r="N3114">
        <v>0</v>
      </c>
      <c r="O3114" s="1" t="s">
        <v>22</v>
      </c>
      <c r="P3114">
        <v>10</v>
      </c>
      <c r="Q3114">
        <v>22.6</v>
      </c>
      <c r="R3114">
        <v>1015.8</v>
      </c>
      <c r="S3114" s="1" t="s">
        <v>22</v>
      </c>
      <c r="T3114">
        <v>38.969720000000002</v>
      </c>
      <c r="U3114">
        <v>-77.385189999999994</v>
      </c>
      <c r="V3114" s="1" t="s">
        <v>222</v>
      </c>
      <c r="W3114" s="1" t="s">
        <v>22</v>
      </c>
      <c r="X3114" s="1" t="s">
        <v>22</v>
      </c>
      <c r="Y3114" s="1" t="s">
        <v>28</v>
      </c>
    </row>
    <row r="3115" spans="1:25" x14ac:dyDescent="0.25">
      <c r="A3115" s="1" t="s">
        <v>222</v>
      </c>
      <c r="B3115" s="2">
        <v>43292</v>
      </c>
      <c r="C3115">
        <v>70.2</v>
      </c>
      <c r="D3115">
        <v>89</v>
      </c>
      <c r="E3115">
        <v>80.099999999999994</v>
      </c>
      <c r="F3115">
        <v>62.7</v>
      </c>
      <c r="G3115">
        <v>57.82</v>
      </c>
      <c r="H3115">
        <v>89.4</v>
      </c>
      <c r="I3115">
        <v>13.2</v>
      </c>
      <c r="K3115">
        <v>216.61</v>
      </c>
      <c r="M3115">
        <v>0</v>
      </c>
      <c r="N3115">
        <v>0</v>
      </c>
      <c r="O3115" s="1" t="s">
        <v>22</v>
      </c>
      <c r="P3115">
        <v>10</v>
      </c>
      <c r="Q3115">
        <v>67.599999999999994</v>
      </c>
      <c r="R3115">
        <v>1014.6</v>
      </c>
      <c r="S3115" s="1" t="s">
        <v>22</v>
      </c>
      <c r="T3115">
        <v>38.969720000000002</v>
      </c>
      <c r="U3115">
        <v>-77.385189999999994</v>
      </c>
      <c r="V3115" s="1" t="s">
        <v>222</v>
      </c>
      <c r="W3115" s="1" t="s">
        <v>22</v>
      </c>
      <c r="X3115" s="1" t="s">
        <v>22</v>
      </c>
      <c r="Y3115" s="1" t="s">
        <v>26</v>
      </c>
    </row>
    <row r="3116" spans="1:25" x14ac:dyDescent="0.25">
      <c r="A3116" s="1" t="s">
        <v>222</v>
      </c>
      <c r="B3116" s="2">
        <v>43293</v>
      </c>
      <c r="C3116">
        <v>68</v>
      </c>
      <c r="D3116">
        <v>87</v>
      </c>
      <c r="E3116">
        <v>77.3</v>
      </c>
      <c r="F3116">
        <v>57.7</v>
      </c>
      <c r="G3116">
        <v>52.75</v>
      </c>
      <c r="H3116">
        <v>85.2</v>
      </c>
      <c r="I3116">
        <v>8.5</v>
      </c>
      <c r="K3116">
        <v>115.29</v>
      </c>
      <c r="M3116">
        <v>0</v>
      </c>
      <c r="N3116">
        <v>4.17</v>
      </c>
      <c r="O3116" s="1" t="s">
        <v>22</v>
      </c>
      <c r="P3116">
        <v>10</v>
      </c>
      <c r="Q3116">
        <v>29.2</v>
      </c>
      <c r="R3116">
        <v>1020.6</v>
      </c>
      <c r="S3116" s="1" t="s">
        <v>63</v>
      </c>
      <c r="T3116">
        <v>38.969720000000002</v>
      </c>
      <c r="U3116">
        <v>-77.385189999999994</v>
      </c>
      <c r="V3116" s="1" t="s">
        <v>222</v>
      </c>
      <c r="W3116" s="1" t="s">
        <v>22</v>
      </c>
      <c r="X3116" s="1" t="s">
        <v>22</v>
      </c>
      <c r="Y3116" s="1" t="s">
        <v>26</v>
      </c>
    </row>
    <row r="3117" spans="1:25" x14ac:dyDescent="0.25">
      <c r="A3117" s="1" t="s">
        <v>222</v>
      </c>
      <c r="B3117" s="2">
        <v>43294</v>
      </c>
      <c r="C3117">
        <v>63.1</v>
      </c>
      <c r="D3117">
        <v>85.2</v>
      </c>
      <c r="E3117">
        <v>75.900000000000006</v>
      </c>
      <c r="F3117">
        <v>62.4</v>
      </c>
      <c r="G3117">
        <v>66.849999999999994</v>
      </c>
      <c r="H3117">
        <v>84.8</v>
      </c>
      <c r="I3117">
        <v>9.1</v>
      </c>
      <c r="K3117">
        <v>133.94999999999999</v>
      </c>
      <c r="M3117">
        <v>0</v>
      </c>
      <c r="N3117">
        <v>0</v>
      </c>
      <c r="O3117" s="1" t="s">
        <v>22</v>
      </c>
      <c r="P3117">
        <v>9.9</v>
      </c>
      <c r="Q3117">
        <v>53</v>
      </c>
      <c r="R3117">
        <v>1022.9</v>
      </c>
      <c r="S3117" s="1" t="s">
        <v>22</v>
      </c>
      <c r="T3117">
        <v>38.969720000000002</v>
      </c>
      <c r="U3117">
        <v>-77.385189999999994</v>
      </c>
      <c r="V3117" s="1" t="s">
        <v>222</v>
      </c>
      <c r="W3117" s="1" t="s">
        <v>22</v>
      </c>
      <c r="X3117" s="1" t="s">
        <v>22</v>
      </c>
      <c r="Y3117" s="1" t="s">
        <v>26</v>
      </c>
    </row>
    <row r="3118" spans="1:25" x14ac:dyDescent="0.25">
      <c r="A3118" s="1" t="s">
        <v>222</v>
      </c>
      <c r="B3118" s="2">
        <v>43295</v>
      </c>
      <c r="C3118">
        <v>62.9</v>
      </c>
      <c r="D3118">
        <v>89.2</v>
      </c>
      <c r="E3118">
        <v>77.5</v>
      </c>
      <c r="F3118">
        <v>62.3</v>
      </c>
      <c r="G3118">
        <v>62.18</v>
      </c>
      <c r="H3118">
        <v>91.3</v>
      </c>
      <c r="I3118">
        <v>10.4</v>
      </c>
      <c r="K3118">
        <v>191.17</v>
      </c>
      <c r="M3118">
        <v>0</v>
      </c>
      <c r="N3118">
        <v>0</v>
      </c>
      <c r="O3118" s="1" t="s">
        <v>22</v>
      </c>
      <c r="P3118">
        <v>10</v>
      </c>
      <c r="Q3118">
        <v>15.8</v>
      </c>
      <c r="R3118">
        <v>1020.5</v>
      </c>
      <c r="S3118" s="1" t="s">
        <v>22</v>
      </c>
      <c r="T3118">
        <v>38.969720000000002</v>
      </c>
      <c r="U3118">
        <v>-77.385189999999994</v>
      </c>
      <c r="V3118" s="1" t="s">
        <v>222</v>
      </c>
      <c r="W3118" s="1" t="s">
        <v>22</v>
      </c>
      <c r="X3118" s="1" t="s">
        <v>22</v>
      </c>
      <c r="Y3118" s="1" t="s">
        <v>28</v>
      </c>
    </row>
    <row r="3119" spans="1:25" x14ac:dyDescent="0.25">
      <c r="A3119" s="1" t="s">
        <v>222</v>
      </c>
      <c r="B3119" s="2">
        <v>43296</v>
      </c>
      <c r="C3119">
        <v>71</v>
      </c>
      <c r="D3119">
        <v>86.6</v>
      </c>
      <c r="E3119">
        <v>77</v>
      </c>
      <c r="F3119">
        <v>66.7</v>
      </c>
      <c r="G3119">
        <v>71.38</v>
      </c>
      <c r="H3119">
        <v>91.4</v>
      </c>
      <c r="I3119">
        <v>9.9</v>
      </c>
      <c r="K3119">
        <v>179.95</v>
      </c>
      <c r="M3119">
        <v>0</v>
      </c>
      <c r="N3119">
        <v>4.17</v>
      </c>
      <c r="O3119" s="1" t="s">
        <v>22</v>
      </c>
      <c r="P3119">
        <v>10</v>
      </c>
      <c r="Q3119">
        <v>69</v>
      </c>
      <c r="R3119">
        <v>1016.7</v>
      </c>
      <c r="S3119" s="1" t="s">
        <v>69</v>
      </c>
      <c r="T3119">
        <v>38.969720000000002</v>
      </c>
      <c r="U3119">
        <v>-77.385189999999994</v>
      </c>
      <c r="V3119" s="1" t="s">
        <v>222</v>
      </c>
      <c r="W3119" s="1" t="s">
        <v>22</v>
      </c>
      <c r="X3119" s="1" t="s">
        <v>22</v>
      </c>
      <c r="Y3119" s="1" t="s">
        <v>26</v>
      </c>
    </row>
    <row r="3120" spans="1:25" x14ac:dyDescent="0.25">
      <c r="A3120" s="1" t="s">
        <v>222</v>
      </c>
      <c r="B3120" s="2">
        <v>43297</v>
      </c>
      <c r="C3120">
        <v>66.8</v>
      </c>
      <c r="D3120">
        <v>94.2</v>
      </c>
      <c r="E3120">
        <v>78.8</v>
      </c>
      <c r="F3120">
        <v>69.900000000000006</v>
      </c>
      <c r="G3120">
        <v>76.94</v>
      </c>
      <c r="H3120">
        <v>101.6</v>
      </c>
      <c r="I3120">
        <v>15.2</v>
      </c>
      <c r="J3120">
        <v>29.8</v>
      </c>
      <c r="K3120">
        <v>221.14</v>
      </c>
      <c r="M3120">
        <v>0</v>
      </c>
      <c r="N3120">
        <v>4.17</v>
      </c>
      <c r="O3120" s="1" t="s">
        <v>22</v>
      </c>
      <c r="P3120">
        <v>9.9</v>
      </c>
      <c r="Q3120">
        <v>61.9</v>
      </c>
      <c r="R3120">
        <v>1015</v>
      </c>
      <c r="S3120" s="1" t="s">
        <v>84</v>
      </c>
      <c r="T3120">
        <v>38.969720000000002</v>
      </c>
      <c r="U3120">
        <v>-77.385189999999994</v>
      </c>
      <c r="V3120" s="1" t="s">
        <v>222</v>
      </c>
      <c r="W3120" s="1" t="s">
        <v>22</v>
      </c>
      <c r="X3120" s="1" t="s">
        <v>22</v>
      </c>
      <c r="Y3120" s="1" t="s">
        <v>26</v>
      </c>
    </row>
    <row r="3121" spans="1:25" x14ac:dyDescent="0.25">
      <c r="A3121" s="1" t="s">
        <v>222</v>
      </c>
      <c r="B3121" s="2">
        <v>43298</v>
      </c>
      <c r="C3121">
        <v>70.599999999999994</v>
      </c>
      <c r="D3121">
        <v>86.8</v>
      </c>
      <c r="E3121">
        <v>77.8</v>
      </c>
      <c r="F3121">
        <v>72.3</v>
      </c>
      <c r="G3121">
        <v>84.14</v>
      </c>
      <c r="H3121">
        <v>94.6</v>
      </c>
      <c r="I3121">
        <v>12</v>
      </c>
      <c r="J3121">
        <v>32.200000000000003</v>
      </c>
      <c r="K3121">
        <v>213.92</v>
      </c>
      <c r="M3121">
        <v>1.1000000000000001</v>
      </c>
      <c r="N3121">
        <v>20.83</v>
      </c>
      <c r="O3121" s="1" t="s">
        <v>22</v>
      </c>
      <c r="P3121">
        <v>9.4</v>
      </c>
      <c r="Q3121">
        <v>72.099999999999994</v>
      </c>
      <c r="R3121">
        <v>1011.2</v>
      </c>
      <c r="S3121" s="1" t="s">
        <v>382</v>
      </c>
      <c r="T3121">
        <v>38.969720000000002</v>
      </c>
      <c r="U3121">
        <v>-77.385189999999994</v>
      </c>
      <c r="V3121" s="1" t="s">
        <v>222</v>
      </c>
      <c r="W3121" s="1" t="s">
        <v>22</v>
      </c>
      <c r="X3121" s="1" t="s">
        <v>22</v>
      </c>
      <c r="Y3121" s="1" t="s">
        <v>25</v>
      </c>
    </row>
    <row r="3122" spans="1:25" x14ac:dyDescent="0.25">
      <c r="A3122" s="1" t="s">
        <v>222</v>
      </c>
      <c r="B3122" s="2">
        <v>43299</v>
      </c>
      <c r="C3122">
        <v>65.5</v>
      </c>
      <c r="D3122">
        <v>83.2</v>
      </c>
      <c r="E3122">
        <v>75</v>
      </c>
      <c r="F3122">
        <v>60.1</v>
      </c>
      <c r="G3122">
        <v>63.14</v>
      </c>
      <c r="H3122">
        <v>82.5</v>
      </c>
      <c r="I3122">
        <v>11.6</v>
      </c>
      <c r="K3122">
        <v>293.17</v>
      </c>
      <c r="M3122">
        <v>0</v>
      </c>
      <c r="N3122">
        <v>4.17</v>
      </c>
      <c r="O3122" s="1" t="s">
        <v>22</v>
      </c>
      <c r="P3122">
        <v>10</v>
      </c>
      <c r="Q3122">
        <v>32.1</v>
      </c>
      <c r="R3122">
        <v>1014.3</v>
      </c>
      <c r="S3122" s="1" t="s">
        <v>22</v>
      </c>
      <c r="T3122">
        <v>38.969720000000002</v>
      </c>
      <c r="U3122">
        <v>-77.385189999999994</v>
      </c>
      <c r="V3122" s="1" t="s">
        <v>222</v>
      </c>
      <c r="W3122" s="1" t="s">
        <v>22</v>
      </c>
      <c r="X3122" s="1" t="s">
        <v>22</v>
      </c>
      <c r="Y3122" s="1" t="s">
        <v>26</v>
      </c>
    </row>
    <row r="3123" spans="1:25" x14ac:dyDescent="0.25">
      <c r="A3123" s="1" t="s">
        <v>222</v>
      </c>
      <c r="B3123" s="2">
        <v>43300</v>
      </c>
      <c r="C3123">
        <v>61.9</v>
      </c>
      <c r="D3123">
        <v>85.1</v>
      </c>
      <c r="E3123">
        <v>74.099999999999994</v>
      </c>
      <c r="F3123">
        <v>58.7</v>
      </c>
      <c r="G3123">
        <v>62.06</v>
      </c>
      <c r="H3123">
        <v>84.3</v>
      </c>
      <c r="I3123">
        <v>9.3000000000000007</v>
      </c>
      <c r="K3123">
        <v>159.5</v>
      </c>
      <c r="M3123">
        <v>0</v>
      </c>
      <c r="N3123">
        <v>0</v>
      </c>
      <c r="O3123" s="1" t="s">
        <v>22</v>
      </c>
      <c r="P3123">
        <v>10</v>
      </c>
      <c r="Q3123">
        <v>54.4</v>
      </c>
      <c r="R3123">
        <v>1018.2</v>
      </c>
      <c r="S3123" s="1" t="s">
        <v>22</v>
      </c>
      <c r="T3123">
        <v>38.969720000000002</v>
      </c>
      <c r="U3123">
        <v>-77.385189999999994</v>
      </c>
      <c r="V3123" s="1" t="s">
        <v>222</v>
      </c>
      <c r="W3123" s="1" t="s">
        <v>22</v>
      </c>
      <c r="X3123" s="1" t="s">
        <v>22</v>
      </c>
      <c r="Y3123" s="1" t="s">
        <v>26</v>
      </c>
    </row>
    <row r="3124" spans="1:25" x14ac:dyDescent="0.25">
      <c r="A3124" s="1" t="s">
        <v>222</v>
      </c>
      <c r="B3124" s="2">
        <v>43301</v>
      </c>
      <c r="C3124">
        <v>62.8</v>
      </c>
      <c r="D3124">
        <v>84.3</v>
      </c>
      <c r="E3124">
        <v>74.5</v>
      </c>
      <c r="F3124">
        <v>61.6</v>
      </c>
      <c r="G3124">
        <v>67.03</v>
      </c>
      <c r="H3124">
        <v>84.5</v>
      </c>
      <c r="I3124">
        <v>11.2</v>
      </c>
      <c r="K3124">
        <v>147.47</v>
      </c>
      <c r="M3124">
        <v>0</v>
      </c>
      <c r="N3124">
        <v>0</v>
      </c>
      <c r="O3124" s="1" t="s">
        <v>22</v>
      </c>
      <c r="P3124">
        <v>10</v>
      </c>
      <c r="Q3124">
        <v>66.099999999999994</v>
      </c>
      <c r="R3124">
        <v>1018.6</v>
      </c>
      <c r="S3124" s="1" t="s">
        <v>22</v>
      </c>
      <c r="T3124">
        <v>38.969720000000002</v>
      </c>
      <c r="U3124">
        <v>-77.385189999999994</v>
      </c>
      <c r="V3124" s="1" t="s">
        <v>222</v>
      </c>
      <c r="W3124" s="1" t="s">
        <v>22</v>
      </c>
      <c r="X3124" s="1" t="s">
        <v>22</v>
      </c>
      <c r="Y3124" s="1" t="s">
        <v>26</v>
      </c>
    </row>
    <row r="3125" spans="1:25" x14ac:dyDescent="0.25">
      <c r="A3125" s="1" t="s">
        <v>222</v>
      </c>
      <c r="B3125" s="2">
        <v>43302</v>
      </c>
      <c r="C3125">
        <v>63.6</v>
      </c>
      <c r="D3125">
        <v>74.2</v>
      </c>
      <c r="E3125">
        <v>68.2</v>
      </c>
      <c r="F3125">
        <v>65.400000000000006</v>
      </c>
      <c r="G3125">
        <v>91.24</v>
      </c>
      <c r="I3125">
        <v>14.2</v>
      </c>
      <c r="J3125">
        <v>32.200000000000003</v>
      </c>
      <c r="K3125">
        <v>165.29</v>
      </c>
      <c r="M3125">
        <v>4.5999999999999996</v>
      </c>
      <c r="N3125">
        <v>62.5</v>
      </c>
      <c r="O3125" s="1" t="s">
        <v>22</v>
      </c>
      <c r="P3125">
        <v>6</v>
      </c>
      <c r="Q3125">
        <v>95.4</v>
      </c>
      <c r="R3125">
        <v>1012.6</v>
      </c>
      <c r="S3125" s="1" t="s">
        <v>93</v>
      </c>
      <c r="T3125">
        <v>38.969720000000002</v>
      </c>
      <c r="U3125">
        <v>-77.385189999999994</v>
      </c>
      <c r="V3125" s="1" t="s">
        <v>222</v>
      </c>
      <c r="W3125" s="1" t="s">
        <v>22</v>
      </c>
      <c r="X3125" s="1" t="s">
        <v>22</v>
      </c>
      <c r="Y3125" s="1" t="s">
        <v>24</v>
      </c>
    </row>
    <row r="3126" spans="1:25" x14ac:dyDescent="0.25">
      <c r="A3126" s="1" t="s">
        <v>222</v>
      </c>
      <c r="B3126" s="2">
        <v>43303</v>
      </c>
      <c r="C3126">
        <v>59.9</v>
      </c>
      <c r="D3126">
        <v>79.8</v>
      </c>
      <c r="E3126">
        <v>69.3</v>
      </c>
      <c r="F3126">
        <v>66.599999999999994</v>
      </c>
      <c r="G3126">
        <v>91.66</v>
      </c>
      <c r="I3126">
        <v>16.399999999999999</v>
      </c>
      <c r="K3126">
        <v>169.77</v>
      </c>
      <c r="M3126">
        <v>0.2</v>
      </c>
      <c r="N3126">
        <v>37.5</v>
      </c>
      <c r="O3126" s="1" t="s">
        <v>22</v>
      </c>
      <c r="P3126">
        <v>9.4</v>
      </c>
      <c r="Q3126">
        <v>82.6</v>
      </c>
      <c r="R3126">
        <v>1009</v>
      </c>
      <c r="S3126" s="1" t="s">
        <v>188</v>
      </c>
      <c r="T3126">
        <v>38.969720000000002</v>
      </c>
      <c r="U3126">
        <v>-77.385189999999994</v>
      </c>
      <c r="V3126" s="1" t="s">
        <v>222</v>
      </c>
      <c r="W3126" s="1" t="s">
        <v>22</v>
      </c>
      <c r="X3126" s="1" t="s">
        <v>22</v>
      </c>
      <c r="Y3126" s="1" t="s">
        <v>24</v>
      </c>
    </row>
    <row r="3127" spans="1:25" x14ac:dyDescent="0.25">
      <c r="A3127" s="1" t="s">
        <v>222</v>
      </c>
      <c r="B3127" s="2">
        <v>43304</v>
      </c>
      <c r="C3127">
        <v>71.599999999999994</v>
      </c>
      <c r="D3127">
        <v>80.900000000000006</v>
      </c>
      <c r="E3127">
        <v>75.8</v>
      </c>
      <c r="F3127">
        <v>72.900000000000006</v>
      </c>
      <c r="G3127">
        <v>91.28</v>
      </c>
      <c r="H3127">
        <v>85.7</v>
      </c>
      <c r="I3127">
        <v>16</v>
      </c>
      <c r="K3127">
        <v>126.62</v>
      </c>
      <c r="M3127">
        <v>0.5</v>
      </c>
      <c r="N3127">
        <v>37.5</v>
      </c>
      <c r="O3127" s="1" t="s">
        <v>22</v>
      </c>
      <c r="P3127">
        <v>9.4</v>
      </c>
      <c r="Q3127">
        <v>94.7</v>
      </c>
      <c r="R3127">
        <v>1013.8</v>
      </c>
      <c r="S3127" s="1" t="s">
        <v>106</v>
      </c>
      <c r="T3127">
        <v>38.969720000000002</v>
      </c>
      <c r="U3127">
        <v>-77.385189999999994</v>
      </c>
      <c r="V3127" s="1" t="s">
        <v>222</v>
      </c>
      <c r="W3127" s="1" t="s">
        <v>22</v>
      </c>
      <c r="X3127" s="1" t="s">
        <v>22</v>
      </c>
      <c r="Y3127" s="1" t="s">
        <v>24</v>
      </c>
    </row>
    <row r="3128" spans="1:25" x14ac:dyDescent="0.25">
      <c r="A3128" s="1" t="s">
        <v>222</v>
      </c>
      <c r="B3128" s="2">
        <v>43305</v>
      </c>
      <c r="C3128">
        <v>72.8</v>
      </c>
      <c r="D3128">
        <v>80.8</v>
      </c>
      <c r="E3128">
        <v>75.599999999999994</v>
      </c>
      <c r="F3128">
        <v>73.599999999999994</v>
      </c>
      <c r="G3128">
        <v>93.72</v>
      </c>
      <c r="H3128">
        <v>85.4</v>
      </c>
      <c r="I3128">
        <v>14.3</v>
      </c>
      <c r="K3128">
        <v>140.88</v>
      </c>
      <c r="M3128">
        <v>0.5</v>
      </c>
      <c r="N3128">
        <v>45.83</v>
      </c>
      <c r="O3128" s="1" t="s">
        <v>22</v>
      </c>
      <c r="P3128">
        <v>9.1999999999999993</v>
      </c>
      <c r="Q3128">
        <v>94.4</v>
      </c>
      <c r="R3128">
        <v>1016.5</v>
      </c>
      <c r="S3128" s="1" t="s">
        <v>489</v>
      </c>
      <c r="T3128">
        <v>38.969720000000002</v>
      </c>
      <c r="U3128">
        <v>-77.385189999999994</v>
      </c>
      <c r="V3128" s="1" t="s">
        <v>222</v>
      </c>
      <c r="W3128" s="1" t="s">
        <v>22</v>
      </c>
      <c r="X3128" s="1" t="s">
        <v>22</v>
      </c>
      <c r="Y3128" s="1" t="s">
        <v>24</v>
      </c>
    </row>
    <row r="3129" spans="1:25" x14ac:dyDescent="0.25">
      <c r="A3129" s="1" t="s">
        <v>222</v>
      </c>
      <c r="B3129" s="2">
        <v>43306</v>
      </c>
      <c r="C3129">
        <v>71.400000000000006</v>
      </c>
      <c r="D3129">
        <v>80.599999999999994</v>
      </c>
      <c r="E3129">
        <v>74.400000000000006</v>
      </c>
      <c r="F3129">
        <v>72.7</v>
      </c>
      <c r="G3129">
        <v>94.76</v>
      </c>
      <c r="H3129">
        <v>85.3</v>
      </c>
      <c r="I3129">
        <v>16.399999999999999</v>
      </c>
      <c r="K3129">
        <v>193.14</v>
      </c>
      <c r="M3129">
        <v>1.7</v>
      </c>
      <c r="N3129">
        <v>29.17</v>
      </c>
      <c r="O3129" s="1" t="s">
        <v>22</v>
      </c>
      <c r="P3129">
        <v>8.8000000000000007</v>
      </c>
      <c r="Q3129">
        <v>94.4</v>
      </c>
      <c r="R3129">
        <v>1013.1</v>
      </c>
      <c r="S3129" s="1" t="s">
        <v>378</v>
      </c>
      <c r="T3129">
        <v>38.969720000000002</v>
      </c>
      <c r="U3129">
        <v>-77.385189999999994</v>
      </c>
      <c r="V3129" s="1" t="s">
        <v>222</v>
      </c>
      <c r="W3129" s="1" t="s">
        <v>22</v>
      </c>
      <c r="X3129" s="1" t="s">
        <v>22</v>
      </c>
      <c r="Y3129" s="1" t="s">
        <v>24</v>
      </c>
    </row>
    <row r="3130" spans="1:25" x14ac:dyDescent="0.25">
      <c r="A3130" s="1" t="s">
        <v>222</v>
      </c>
      <c r="B3130" s="2">
        <v>43307</v>
      </c>
      <c r="C3130">
        <v>67.7</v>
      </c>
      <c r="D3130">
        <v>88.3</v>
      </c>
      <c r="E3130">
        <v>77</v>
      </c>
      <c r="F3130">
        <v>68.7</v>
      </c>
      <c r="G3130">
        <v>78.78</v>
      </c>
      <c r="H3130">
        <v>90</v>
      </c>
      <c r="I3130">
        <v>11.5</v>
      </c>
      <c r="K3130">
        <v>266.64</v>
      </c>
      <c r="M3130">
        <v>0</v>
      </c>
      <c r="N3130">
        <v>0</v>
      </c>
      <c r="O3130" s="1" t="s">
        <v>22</v>
      </c>
      <c r="P3130">
        <v>9.6</v>
      </c>
      <c r="Q3130">
        <v>59</v>
      </c>
      <c r="R3130">
        <v>1013.1</v>
      </c>
      <c r="S3130" s="1" t="s">
        <v>77</v>
      </c>
      <c r="T3130">
        <v>38.969720000000002</v>
      </c>
      <c r="U3130">
        <v>-77.385189999999994</v>
      </c>
      <c r="V3130" s="1" t="s">
        <v>222</v>
      </c>
      <c r="W3130" s="1" t="s">
        <v>22</v>
      </c>
      <c r="X3130" s="1" t="s">
        <v>22</v>
      </c>
      <c r="Y3130" s="1" t="s">
        <v>26</v>
      </c>
    </row>
    <row r="3131" spans="1:25" x14ac:dyDescent="0.25">
      <c r="A3131" s="1" t="s">
        <v>222</v>
      </c>
      <c r="B3131" s="2">
        <v>43308</v>
      </c>
      <c r="C3131">
        <v>67.7</v>
      </c>
      <c r="D3131">
        <v>90.1</v>
      </c>
      <c r="E3131">
        <v>76.2</v>
      </c>
      <c r="F3131">
        <v>69.599999999999994</v>
      </c>
      <c r="G3131">
        <v>82.73</v>
      </c>
      <c r="H3131">
        <v>92.8</v>
      </c>
      <c r="I3131">
        <v>12.3</v>
      </c>
      <c r="J3131">
        <v>37.799999999999997</v>
      </c>
      <c r="K3131">
        <v>189.83</v>
      </c>
      <c r="M3131">
        <v>0.1</v>
      </c>
      <c r="N3131">
        <v>8.33</v>
      </c>
      <c r="O3131" s="1" t="s">
        <v>22</v>
      </c>
      <c r="P3131">
        <v>9.6999999999999993</v>
      </c>
      <c r="Q3131">
        <v>66.099999999999994</v>
      </c>
      <c r="R3131">
        <v>1014.9</v>
      </c>
      <c r="S3131" s="1" t="s">
        <v>168</v>
      </c>
      <c r="T3131">
        <v>38.969720000000002</v>
      </c>
      <c r="U3131">
        <v>-77.385189999999994</v>
      </c>
      <c r="V3131" s="1" t="s">
        <v>222</v>
      </c>
      <c r="W3131" s="1" t="s">
        <v>22</v>
      </c>
      <c r="X3131" s="1" t="s">
        <v>22</v>
      </c>
      <c r="Y3131" s="1" t="s">
        <v>25</v>
      </c>
    </row>
    <row r="3132" spans="1:25" x14ac:dyDescent="0.25">
      <c r="A3132" s="1" t="s">
        <v>222</v>
      </c>
      <c r="B3132" s="2">
        <v>43309</v>
      </c>
      <c r="C3132">
        <v>67.599999999999994</v>
      </c>
      <c r="D3132">
        <v>84.9</v>
      </c>
      <c r="E3132">
        <v>76</v>
      </c>
      <c r="F3132">
        <v>64.5</v>
      </c>
      <c r="G3132">
        <v>71.38</v>
      </c>
      <c r="H3132">
        <v>84.5</v>
      </c>
      <c r="I3132">
        <v>11.7</v>
      </c>
      <c r="K3132">
        <v>308.05</v>
      </c>
      <c r="M3132">
        <v>0</v>
      </c>
      <c r="N3132">
        <v>0</v>
      </c>
      <c r="O3132" s="1" t="s">
        <v>22</v>
      </c>
      <c r="P3132">
        <v>9.9</v>
      </c>
      <c r="Q3132">
        <v>53.2</v>
      </c>
      <c r="R3132">
        <v>1016.7</v>
      </c>
      <c r="S3132" s="1" t="s">
        <v>61</v>
      </c>
      <c r="T3132">
        <v>38.969720000000002</v>
      </c>
      <c r="U3132">
        <v>-77.385189999999994</v>
      </c>
      <c r="V3132" s="1" t="s">
        <v>222</v>
      </c>
      <c r="W3132" s="1" t="s">
        <v>22</v>
      </c>
      <c r="X3132" s="1" t="s">
        <v>22</v>
      </c>
      <c r="Y3132" s="1" t="s">
        <v>26</v>
      </c>
    </row>
    <row r="3133" spans="1:25" x14ac:dyDescent="0.25">
      <c r="A3133" s="1" t="s">
        <v>222</v>
      </c>
      <c r="B3133" s="2">
        <v>43310</v>
      </c>
      <c r="C3133">
        <v>65.400000000000006</v>
      </c>
      <c r="D3133">
        <v>84.1</v>
      </c>
      <c r="E3133">
        <v>74.5</v>
      </c>
      <c r="F3133">
        <v>62.5</v>
      </c>
      <c r="G3133">
        <v>68.78</v>
      </c>
      <c r="H3133">
        <v>85.1</v>
      </c>
      <c r="I3133">
        <v>6.5</v>
      </c>
      <c r="K3133">
        <v>218.35</v>
      </c>
      <c r="M3133">
        <v>0</v>
      </c>
      <c r="N3133">
        <v>0</v>
      </c>
      <c r="O3133" s="1" t="s">
        <v>22</v>
      </c>
      <c r="P3133">
        <v>10</v>
      </c>
      <c r="Q3133">
        <v>65.099999999999994</v>
      </c>
      <c r="R3133">
        <v>1019.6</v>
      </c>
      <c r="S3133" s="1" t="s">
        <v>22</v>
      </c>
      <c r="T3133">
        <v>38.969720000000002</v>
      </c>
      <c r="U3133">
        <v>-77.385189999999994</v>
      </c>
      <c r="V3133" s="1" t="s">
        <v>222</v>
      </c>
      <c r="W3133" s="1" t="s">
        <v>22</v>
      </c>
      <c r="X3133" s="1" t="s">
        <v>22</v>
      </c>
      <c r="Y3133" s="1" t="s">
        <v>26</v>
      </c>
    </row>
    <row r="3134" spans="1:25" x14ac:dyDescent="0.25">
      <c r="A3134" s="1" t="s">
        <v>222</v>
      </c>
      <c r="B3134" s="2">
        <v>43311</v>
      </c>
      <c r="C3134">
        <v>67.8</v>
      </c>
      <c r="D3134">
        <v>77</v>
      </c>
      <c r="E3134">
        <v>71.099999999999994</v>
      </c>
      <c r="F3134">
        <v>67.400000000000006</v>
      </c>
      <c r="G3134">
        <v>88.45</v>
      </c>
      <c r="I3134">
        <v>13.1</v>
      </c>
      <c r="K3134">
        <v>107</v>
      </c>
      <c r="M3134">
        <v>1.3</v>
      </c>
      <c r="N3134">
        <v>12.5</v>
      </c>
      <c r="O3134" s="1" t="s">
        <v>22</v>
      </c>
      <c r="P3134">
        <v>9.4</v>
      </c>
      <c r="Q3134">
        <v>83.3</v>
      </c>
      <c r="R3134">
        <v>1019.2</v>
      </c>
      <c r="S3134" s="1" t="s">
        <v>93</v>
      </c>
      <c r="T3134">
        <v>38.969720000000002</v>
      </c>
      <c r="U3134">
        <v>-77.385189999999994</v>
      </c>
      <c r="V3134" s="1" t="s">
        <v>222</v>
      </c>
      <c r="W3134" s="1" t="s">
        <v>22</v>
      </c>
      <c r="X3134" s="1" t="s">
        <v>22</v>
      </c>
      <c r="Y3134" s="1" t="s">
        <v>24</v>
      </c>
    </row>
    <row r="3135" spans="1:25" x14ac:dyDescent="0.25">
      <c r="A3135" s="1" t="s">
        <v>222</v>
      </c>
      <c r="B3135" s="2">
        <v>43312</v>
      </c>
      <c r="C3135">
        <v>68.599999999999994</v>
      </c>
      <c r="D3135">
        <v>80.8</v>
      </c>
      <c r="E3135">
        <v>73.8</v>
      </c>
      <c r="F3135">
        <v>70.5</v>
      </c>
      <c r="G3135">
        <v>89.76</v>
      </c>
      <c r="H3135">
        <v>85.1</v>
      </c>
      <c r="I3135">
        <v>8.6999999999999993</v>
      </c>
      <c r="K3135">
        <v>115.52</v>
      </c>
      <c r="M3135">
        <v>0</v>
      </c>
      <c r="N3135">
        <v>25</v>
      </c>
      <c r="O3135" s="1" t="s">
        <v>22</v>
      </c>
      <c r="P3135">
        <v>9.5</v>
      </c>
      <c r="Q3135">
        <v>92.2</v>
      </c>
      <c r="R3135">
        <v>1018.5</v>
      </c>
      <c r="S3135" s="1" t="s">
        <v>94</v>
      </c>
      <c r="T3135">
        <v>38.969720000000002</v>
      </c>
      <c r="U3135">
        <v>-77.385189999999994</v>
      </c>
      <c r="V3135" s="1" t="s">
        <v>222</v>
      </c>
      <c r="W3135" s="1" t="s">
        <v>22</v>
      </c>
      <c r="X3135" s="1" t="s">
        <v>22</v>
      </c>
      <c r="Y3135" s="1" t="s">
        <v>23</v>
      </c>
    </row>
    <row r="3136" spans="1:25" x14ac:dyDescent="0.25">
      <c r="A3136" s="1" t="s">
        <v>222</v>
      </c>
      <c r="B3136" s="2">
        <v>43313</v>
      </c>
      <c r="C3136">
        <v>70.7</v>
      </c>
      <c r="D3136">
        <v>86.4</v>
      </c>
      <c r="E3136">
        <v>77.7</v>
      </c>
      <c r="F3136">
        <v>72.2</v>
      </c>
      <c r="G3136">
        <v>84.84</v>
      </c>
      <c r="H3136">
        <v>92.9</v>
      </c>
      <c r="I3136">
        <v>15.5</v>
      </c>
      <c r="K3136">
        <v>194.33</v>
      </c>
      <c r="M3136">
        <v>1.1000000000000001</v>
      </c>
      <c r="N3136">
        <v>33.33</v>
      </c>
      <c r="O3136" s="1" t="s">
        <v>22</v>
      </c>
      <c r="P3136">
        <v>9.1</v>
      </c>
      <c r="Q3136">
        <v>77.5</v>
      </c>
      <c r="R3136">
        <v>1016.7</v>
      </c>
      <c r="S3136" s="1" t="s">
        <v>161</v>
      </c>
      <c r="T3136">
        <v>38.969720000000002</v>
      </c>
      <c r="U3136">
        <v>-77.385189999999994</v>
      </c>
      <c r="V3136" s="1" t="s">
        <v>222</v>
      </c>
      <c r="W3136" s="1" t="s">
        <v>22</v>
      </c>
      <c r="X3136" s="1" t="s">
        <v>22</v>
      </c>
      <c r="Y3136" s="1" t="s">
        <v>24</v>
      </c>
    </row>
    <row r="3137" spans="1:25" x14ac:dyDescent="0.25">
      <c r="A3137" s="1" t="s">
        <v>222</v>
      </c>
      <c r="B3137" s="2">
        <v>43314</v>
      </c>
      <c r="C3137">
        <v>70.7</v>
      </c>
      <c r="D3137">
        <v>79.7</v>
      </c>
      <c r="E3137">
        <v>75.099999999999994</v>
      </c>
      <c r="F3137">
        <v>73</v>
      </c>
      <c r="G3137">
        <v>93.44</v>
      </c>
      <c r="I3137">
        <v>10.7</v>
      </c>
      <c r="K3137">
        <v>175</v>
      </c>
      <c r="M3137">
        <v>0.2</v>
      </c>
      <c r="N3137">
        <v>29.17</v>
      </c>
      <c r="O3137" s="1" t="s">
        <v>22</v>
      </c>
      <c r="P3137">
        <v>9.8000000000000007</v>
      </c>
      <c r="Q3137">
        <v>89.2</v>
      </c>
      <c r="R3137">
        <v>1019</v>
      </c>
      <c r="S3137" s="1" t="s">
        <v>152</v>
      </c>
      <c r="T3137">
        <v>38.969720000000002</v>
      </c>
      <c r="U3137">
        <v>-77.385189999999994</v>
      </c>
      <c r="V3137" s="1" t="s">
        <v>222</v>
      </c>
      <c r="W3137" s="1" t="s">
        <v>22</v>
      </c>
      <c r="X3137" s="1" t="s">
        <v>22</v>
      </c>
      <c r="Y3137" s="1" t="s">
        <v>24</v>
      </c>
    </row>
    <row r="3138" spans="1:25" x14ac:dyDescent="0.25">
      <c r="A3138" s="1" t="s">
        <v>222</v>
      </c>
      <c r="B3138" s="2">
        <v>43315</v>
      </c>
      <c r="C3138">
        <v>70.900000000000006</v>
      </c>
      <c r="D3138">
        <v>80.900000000000006</v>
      </c>
      <c r="E3138">
        <v>75.2</v>
      </c>
      <c r="F3138">
        <v>72.3</v>
      </c>
      <c r="G3138">
        <v>91.03</v>
      </c>
      <c r="H3138">
        <v>84.9</v>
      </c>
      <c r="I3138">
        <v>14</v>
      </c>
      <c r="K3138">
        <v>186.58</v>
      </c>
      <c r="M3138">
        <v>0.3</v>
      </c>
      <c r="N3138">
        <v>20.83</v>
      </c>
      <c r="O3138" s="1" t="s">
        <v>22</v>
      </c>
      <c r="P3138">
        <v>9.5</v>
      </c>
      <c r="Q3138">
        <v>94.8</v>
      </c>
      <c r="R3138">
        <v>1020</v>
      </c>
      <c r="S3138" s="1" t="s">
        <v>93</v>
      </c>
      <c r="T3138">
        <v>38.969720000000002</v>
      </c>
      <c r="U3138">
        <v>-77.385189999999994</v>
      </c>
      <c r="V3138" s="1" t="s">
        <v>222</v>
      </c>
      <c r="W3138" s="1" t="s">
        <v>22</v>
      </c>
      <c r="X3138" s="1" t="s">
        <v>22</v>
      </c>
      <c r="Y3138" s="1" t="s">
        <v>24</v>
      </c>
    </row>
    <row r="3139" spans="1:25" x14ac:dyDescent="0.25">
      <c r="A3139" s="1" t="s">
        <v>222</v>
      </c>
      <c r="B3139" s="2">
        <v>43316</v>
      </c>
      <c r="C3139">
        <v>68.7</v>
      </c>
      <c r="D3139">
        <v>87.1</v>
      </c>
      <c r="E3139">
        <v>77.5</v>
      </c>
      <c r="F3139">
        <v>70.2</v>
      </c>
      <c r="G3139">
        <v>80.38</v>
      </c>
      <c r="H3139">
        <v>91</v>
      </c>
      <c r="I3139">
        <v>10</v>
      </c>
      <c r="K3139">
        <v>257.62</v>
      </c>
      <c r="M3139">
        <v>0.1</v>
      </c>
      <c r="N3139">
        <v>25</v>
      </c>
      <c r="O3139" s="1" t="s">
        <v>22</v>
      </c>
      <c r="P3139">
        <v>9.8000000000000007</v>
      </c>
      <c r="Q3139">
        <v>62.4</v>
      </c>
      <c r="R3139">
        <v>1020.3</v>
      </c>
      <c r="S3139" s="1" t="s">
        <v>143</v>
      </c>
      <c r="T3139">
        <v>38.969720000000002</v>
      </c>
      <c r="U3139">
        <v>-77.385189999999994</v>
      </c>
      <c r="V3139" s="1" t="s">
        <v>222</v>
      </c>
      <c r="W3139" s="1" t="s">
        <v>22</v>
      </c>
      <c r="X3139" s="1" t="s">
        <v>22</v>
      </c>
      <c r="Y3139" s="1" t="s">
        <v>25</v>
      </c>
    </row>
    <row r="3140" spans="1:25" x14ac:dyDescent="0.25">
      <c r="A3140" s="1" t="s">
        <v>222</v>
      </c>
      <c r="B3140" s="2">
        <v>43317</v>
      </c>
      <c r="C3140">
        <v>69</v>
      </c>
      <c r="D3140">
        <v>90.1</v>
      </c>
      <c r="E3140">
        <v>80</v>
      </c>
      <c r="F3140">
        <v>71.099999999999994</v>
      </c>
      <c r="G3140">
        <v>77.16</v>
      </c>
      <c r="H3140">
        <v>95</v>
      </c>
      <c r="I3140">
        <v>6.4</v>
      </c>
      <c r="K3140">
        <v>225.8</v>
      </c>
      <c r="M3140">
        <v>0</v>
      </c>
      <c r="N3140">
        <v>0</v>
      </c>
      <c r="O3140" s="1" t="s">
        <v>22</v>
      </c>
      <c r="P3140">
        <v>9.8000000000000007</v>
      </c>
      <c r="Q3140">
        <v>44.2</v>
      </c>
      <c r="R3140">
        <v>1021.3</v>
      </c>
      <c r="S3140" s="1" t="s">
        <v>65</v>
      </c>
      <c r="T3140">
        <v>38.969720000000002</v>
      </c>
      <c r="U3140">
        <v>-77.385189999999994</v>
      </c>
      <c r="V3140" s="1" t="s">
        <v>222</v>
      </c>
      <c r="W3140" s="1" t="s">
        <v>22</v>
      </c>
      <c r="X3140" s="1" t="s">
        <v>22</v>
      </c>
      <c r="Y3140" s="1" t="s">
        <v>26</v>
      </c>
    </row>
    <row r="3141" spans="1:25" x14ac:dyDescent="0.25">
      <c r="A3141" s="1" t="s">
        <v>222</v>
      </c>
      <c r="B3141" s="2">
        <v>43318</v>
      </c>
      <c r="C3141">
        <v>70.599999999999994</v>
      </c>
      <c r="D3141">
        <v>91.7</v>
      </c>
      <c r="E3141">
        <v>80.7</v>
      </c>
      <c r="F3141">
        <v>72</v>
      </c>
      <c r="G3141">
        <v>77.150000000000006</v>
      </c>
      <c r="H3141">
        <v>97.3</v>
      </c>
      <c r="I3141">
        <v>9.6</v>
      </c>
      <c r="K3141">
        <v>224.74</v>
      </c>
      <c r="M3141">
        <v>0</v>
      </c>
      <c r="N3141">
        <v>0</v>
      </c>
      <c r="O3141" s="1" t="s">
        <v>22</v>
      </c>
      <c r="P3141">
        <v>9.6999999999999993</v>
      </c>
      <c r="Q3141">
        <v>60.6</v>
      </c>
      <c r="R3141">
        <v>1019.2</v>
      </c>
      <c r="S3141" s="1" t="s">
        <v>490</v>
      </c>
      <c r="T3141">
        <v>38.969720000000002</v>
      </c>
      <c r="U3141">
        <v>-77.385189999999994</v>
      </c>
      <c r="V3141" s="1" t="s">
        <v>222</v>
      </c>
      <c r="W3141" s="1" t="s">
        <v>22</v>
      </c>
      <c r="X3141" s="1" t="s">
        <v>22</v>
      </c>
      <c r="Y3141" s="1" t="s">
        <v>26</v>
      </c>
    </row>
    <row r="3142" spans="1:25" x14ac:dyDescent="0.25">
      <c r="A3142" s="1" t="s">
        <v>222</v>
      </c>
      <c r="B3142" s="2">
        <v>43319</v>
      </c>
      <c r="C3142">
        <v>72.7</v>
      </c>
      <c r="D3142">
        <v>90.6</v>
      </c>
      <c r="E3142">
        <v>79.5</v>
      </c>
      <c r="F3142">
        <v>72.7</v>
      </c>
      <c r="G3142">
        <v>81.56</v>
      </c>
      <c r="H3142">
        <v>95.9</v>
      </c>
      <c r="I3142">
        <v>17.100000000000001</v>
      </c>
      <c r="K3142">
        <v>247.24</v>
      </c>
      <c r="M3142">
        <v>0</v>
      </c>
      <c r="N3142">
        <v>4.17</v>
      </c>
      <c r="O3142" s="1" t="s">
        <v>22</v>
      </c>
      <c r="P3142">
        <v>9.4</v>
      </c>
      <c r="Q3142">
        <v>50.4</v>
      </c>
      <c r="R3142">
        <v>1015.6</v>
      </c>
      <c r="S3142" s="1" t="s">
        <v>161</v>
      </c>
      <c r="T3142">
        <v>38.969720000000002</v>
      </c>
      <c r="U3142">
        <v>-77.385189999999994</v>
      </c>
      <c r="V3142" s="1" t="s">
        <v>222</v>
      </c>
      <c r="W3142" s="1" t="s">
        <v>22</v>
      </c>
      <c r="X3142" s="1" t="s">
        <v>22</v>
      </c>
      <c r="Y3142" s="1" t="s">
        <v>26</v>
      </c>
    </row>
    <row r="3143" spans="1:25" x14ac:dyDescent="0.25">
      <c r="A3143" s="1" t="s">
        <v>222</v>
      </c>
      <c r="B3143" s="2">
        <v>43320</v>
      </c>
      <c r="C3143">
        <v>68.599999999999994</v>
      </c>
      <c r="D3143">
        <v>89</v>
      </c>
      <c r="E3143">
        <v>79</v>
      </c>
      <c r="F3143">
        <v>71.400000000000006</v>
      </c>
      <c r="G3143">
        <v>79.91</v>
      </c>
      <c r="H3143">
        <v>95.4</v>
      </c>
      <c r="I3143">
        <v>11.2</v>
      </c>
      <c r="K3143">
        <v>261.11</v>
      </c>
      <c r="M3143">
        <v>0</v>
      </c>
      <c r="N3143">
        <v>12.5</v>
      </c>
      <c r="O3143" s="1" t="s">
        <v>22</v>
      </c>
      <c r="P3143">
        <v>9.8000000000000007</v>
      </c>
      <c r="Q3143">
        <v>54.5</v>
      </c>
      <c r="R3143">
        <v>1013</v>
      </c>
      <c r="S3143" s="1" t="s">
        <v>170</v>
      </c>
      <c r="T3143">
        <v>38.969720000000002</v>
      </c>
      <c r="U3143">
        <v>-77.385189999999994</v>
      </c>
      <c r="V3143" s="1" t="s">
        <v>222</v>
      </c>
      <c r="W3143" s="1" t="s">
        <v>22</v>
      </c>
      <c r="X3143" s="1" t="s">
        <v>22</v>
      </c>
      <c r="Y3143" s="1" t="s">
        <v>26</v>
      </c>
    </row>
    <row r="3144" spans="1:25" x14ac:dyDescent="0.25">
      <c r="A3144" s="1" t="s">
        <v>222</v>
      </c>
      <c r="B3144" s="2">
        <v>43321</v>
      </c>
      <c r="C3144">
        <v>70.900000000000006</v>
      </c>
      <c r="D3144">
        <v>88.8</v>
      </c>
      <c r="E3144">
        <v>79.900000000000006</v>
      </c>
      <c r="F3144">
        <v>69.099999999999994</v>
      </c>
      <c r="G3144">
        <v>71.52</v>
      </c>
      <c r="H3144">
        <v>92.9</v>
      </c>
      <c r="I3144">
        <v>10.7</v>
      </c>
      <c r="K3144">
        <v>301.04000000000002</v>
      </c>
      <c r="M3144">
        <v>0</v>
      </c>
      <c r="N3144">
        <v>4.17</v>
      </c>
      <c r="O3144" s="1" t="s">
        <v>22</v>
      </c>
      <c r="P3144">
        <v>10</v>
      </c>
      <c r="Q3144">
        <v>63.6</v>
      </c>
      <c r="R3144">
        <v>1011.8</v>
      </c>
      <c r="S3144" s="1" t="s">
        <v>65</v>
      </c>
      <c r="T3144">
        <v>38.969720000000002</v>
      </c>
      <c r="U3144">
        <v>-77.385189999999994</v>
      </c>
      <c r="V3144" s="1" t="s">
        <v>222</v>
      </c>
      <c r="W3144" s="1" t="s">
        <v>22</v>
      </c>
      <c r="X3144" s="1" t="s">
        <v>22</v>
      </c>
      <c r="Y3144" s="1" t="s">
        <v>26</v>
      </c>
    </row>
    <row r="3145" spans="1:25" x14ac:dyDescent="0.25">
      <c r="A3145" s="1" t="s">
        <v>222</v>
      </c>
      <c r="B3145" s="2">
        <v>43322</v>
      </c>
      <c r="C3145">
        <v>68.3</v>
      </c>
      <c r="D3145">
        <v>88</v>
      </c>
      <c r="E3145">
        <v>79</v>
      </c>
      <c r="F3145">
        <v>67.8</v>
      </c>
      <c r="G3145">
        <v>70.95</v>
      </c>
      <c r="H3145">
        <v>90.6</v>
      </c>
      <c r="I3145">
        <v>8.6999999999999993</v>
      </c>
      <c r="K3145">
        <v>279.25</v>
      </c>
      <c r="M3145">
        <v>0</v>
      </c>
      <c r="N3145">
        <v>0</v>
      </c>
      <c r="O3145" s="1" t="s">
        <v>22</v>
      </c>
      <c r="P3145">
        <v>10</v>
      </c>
      <c r="Q3145">
        <v>63.8</v>
      </c>
      <c r="R3145">
        <v>1012.9</v>
      </c>
      <c r="S3145" s="1" t="s">
        <v>65</v>
      </c>
      <c r="T3145">
        <v>38.969720000000002</v>
      </c>
      <c r="U3145">
        <v>-77.385189999999994</v>
      </c>
      <c r="V3145" s="1" t="s">
        <v>222</v>
      </c>
      <c r="W3145" s="1" t="s">
        <v>22</v>
      </c>
      <c r="X3145" s="1" t="s">
        <v>22</v>
      </c>
      <c r="Y3145" s="1" t="s">
        <v>26</v>
      </c>
    </row>
    <row r="3146" spans="1:25" x14ac:dyDescent="0.25">
      <c r="A3146" s="1" t="s">
        <v>222</v>
      </c>
      <c r="B3146" s="2">
        <v>43323</v>
      </c>
      <c r="C3146">
        <v>72.7</v>
      </c>
      <c r="D3146">
        <v>86.2</v>
      </c>
      <c r="E3146">
        <v>78.3</v>
      </c>
      <c r="F3146">
        <v>71.400000000000006</v>
      </c>
      <c r="G3146">
        <v>80.47</v>
      </c>
      <c r="H3146">
        <v>91.2</v>
      </c>
      <c r="I3146">
        <v>9.6999999999999993</v>
      </c>
      <c r="K3146">
        <v>261.76</v>
      </c>
      <c r="M3146">
        <v>0</v>
      </c>
      <c r="N3146">
        <v>4.17</v>
      </c>
      <c r="O3146" s="1" t="s">
        <v>22</v>
      </c>
      <c r="P3146">
        <v>10</v>
      </c>
      <c r="Q3146">
        <v>80.5</v>
      </c>
      <c r="R3146">
        <v>1012.9</v>
      </c>
      <c r="S3146" s="1" t="s">
        <v>185</v>
      </c>
      <c r="T3146">
        <v>38.969720000000002</v>
      </c>
      <c r="U3146">
        <v>-77.385189999999994</v>
      </c>
      <c r="V3146" s="1" t="s">
        <v>222</v>
      </c>
      <c r="W3146" s="1" t="s">
        <v>22</v>
      </c>
      <c r="X3146" s="1" t="s">
        <v>22</v>
      </c>
      <c r="Y3146" s="1" t="s">
        <v>23</v>
      </c>
    </row>
    <row r="3147" spans="1:25" x14ac:dyDescent="0.25">
      <c r="A3147" s="1" t="s">
        <v>222</v>
      </c>
      <c r="B3147" s="2">
        <v>43324</v>
      </c>
      <c r="C3147">
        <v>69.900000000000006</v>
      </c>
      <c r="D3147">
        <v>82</v>
      </c>
      <c r="E3147">
        <v>73.099999999999994</v>
      </c>
      <c r="F3147">
        <v>69.900000000000006</v>
      </c>
      <c r="G3147">
        <v>90.13</v>
      </c>
      <c r="H3147">
        <v>85.8</v>
      </c>
      <c r="I3147">
        <v>7.1</v>
      </c>
      <c r="K3147">
        <v>191.17</v>
      </c>
      <c r="M3147">
        <v>0.1</v>
      </c>
      <c r="N3147">
        <v>12.5</v>
      </c>
      <c r="O3147" s="1" t="s">
        <v>22</v>
      </c>
      <c r="P3147">
        <v>9.6</v>
      </c>
      <c r="Q3147">
        <v>71.900000000000006</v>
      </c>
      <c r="R3147">
        <v>1016.1</v>
      </c>
      <c r="S3147" s="1" t="s">
        <v>434</v>
      </c>
      <c r="T3147">
        <v>38.969720000000002</v>
      </c>
      <c r="U3147">
        <v>-77.385189999999994</v>
      </c>
      <c r="V3147" s="1" t="s">
        <v>222</v>
      </c>
      <c r="W3147" s="1" t="s">
        <v>22</v>
      </c>
      <c r="X3147" s="1" t="s">
        <v>22</v>
      </c>
      <c r="Y3147" s="1" t="s">
        <v>25</v>
      </c>
    </row>
    <row r="3148" spans="1:25" x14ac:dyDescent="0.25">
      <c r="A3148" s="1" t="s">
        <v>222</v>
      </c>
      <c r="B3148" s="2">
        <v>43325</v>
      </c>
      <c r="C3148">
        <v>66.400000000000006</v>
      </c>
      <c r="D3148">
        <v>82.7</v>
      </c>
      <c r="E3148">
        <v>72.7</v>
      </c>
      <c r="F3148">
        <v>68.8</v>
      </c>
      <c r="G3148">
        <v>88.53</v>
      </c>
      <c r="H3148">
        <v>86.3</v>
      </c>
      <c r="I3148">
        <v>8.5</v>
      </c>
      <c r="K3148">
        <v>275.55</v>
      </c>
      <c r="M3148">
        <v>0</v>
      </c>
      <c r="N3148">
        <v>8.33</v>
      </c>
      <c r="O3148" s="1" t="s">
        <v>22</v>
      </c>
      <c r="P3148">
        <v>9.4</v>
      </c>
      <c r="Q3148">
        <v>77.599999999999994</v>
      </c>
      <c r="R3148">
        <v>1015.2</v>
      </c>
      <c r="S3148" s="1" t="s">
        <v>105</v>
      </c>
      <c r="T3148">
        <v>38.969720000000002</v>
      </c>
      <c r="U3148">
        <v>-77.385189999999994</v>
      </c>
      <c r="V3148" s="1" t="s">
        <v>222</v>
      </c>
      <c r="W3148" s="1" t="s">
        <v>22</v>
      </c>
      <c r="X3148" s="1" t="s">
        <v>22</v>
      </c>
      <c r="Y3148" s="1" t="s">
        <v>23</v>
      </c>
    </row>
    <row r="3149" spans="1:25" x14ac:dyDescent="0.25">
      <c r="A3149" s="1" t="s">
        <v>222</v>
      </c>
      <c r="B3149" s="2">
        <v>43326</v>
      </c>
      <c r="C3149">
        <v>64.900000000000006</v>
      </c>
      <c r="D3149">
        <v>83.5</v>
      </c>
      <c r="E3149">
        <v>73.3</v>
      </c>
      <c r="F3149">
        <v>64.5</v>
      </c>
      <c r="G3149">
        <v>75.94</v>
      </c>
      <c r="H3149">
        <v>85.1</v>
      </c>
      <c r="I3149">
        <v>13.7</v>
      </c>
      <c r="K3149">
        <v>271.20999999999998</v>
      </c>
      <c r="M3149">
        <v>0</v>
      </c>
      <c r="N3149">
        <v>0</v>
      </c>
      <c r="O3149" s="1" t="s">
        <v>22</v>
      </c>
      <c r="P3149">
        <v>10</v>
      </c>
      <c r="Q3149">
        <v>75.400000000000006</v>
      </c>
      <c r="R3149">
        <v>1014.1</v>
      </c>
      <c r="S3149" s="1" t="s">
        <v>67</v>
      </c>
      <c r="T3149">
        <v>38.969720000000002</v>
      </c>
      <c r="U3149">
        <v>-77.385189999999994</v>
      </c>
      <c r="V3149" s="1" t="s">
        <v>222</v>
      </c>
      <c r="W3149" s="1" t="s">
        <v>22</v>
      </c>
      <c r="X3149" s="1" t="s">
        <v>22</v>
      </c>
      <c r="Y3149" s="1" t="s">
        <v>23</v>
      </c>
    </row>
    <row r="3150" spans="1:25" x14ac:dyDescent="0.25">
      <c r="A3150" s="1" t="s">
        <v>222</v>
      </c>
      <c r="B3150" s="2">
        <v>43327</v>
      </c>
      <c r="C3150">
        <v>65.2</v>
      </c>
      <c r="D3150">
        <v>88.7</v>
      </c>
      <c r="E3150">
        <v>77.3</v>
      </c>
      <c r="F3150">
        <v>67.2</v>
      </c>
      <c r="G3150">
        <v>73.930000000000007</v>
      </c>
      <c r="H3150">
        <v>91.9</v>
      </c>
      <c r="I3150">
        <v>13.8</v>
      </c>
      <c r="K3150">
        <v>256.14</v>
      </c>
      <c r="M3150">
        <v>0</v>
      </c>
      <c r="N3150">
        <v>0</v>
      </c>
      <c r="O3150" s="1" t="s">
        <v>22</v>
      </c>
      <c r="P3150">
        <v>10</v>
      </c>
      <c r="Q3150">
        <v>63</v>
      </c>
      <c r="R3150">
        <v>1016.3</v>
      </c>
      <c r="S3150" s="1" t="s">
        <v>22</v>
      </c>
      <c r="T3150">
        <v>38.969720000000002</v>
      </c>
      <c r="U3150">
        <v>-77.385189999999994</v>
      </c>
      <c r="V3150" s="1" t="s">
        <v>222</v>
      </c>
      <c r="W3150" s="1" t="s">
        <v>22</v>
      </c>
      <c r="X3150" s="1" t="s">
        <v>22</v>
      </c>
      <c r="Y3150" s="1" t="s">
        <v>26</v>
      </c>
    </row>
    <row r="3151" spans="1:25" x14ac:dyDescent="0.25">
      <c r="A3151" s="1" t="s">
        <v>222</v>
      </c>
      <c r="B3151" s="2">
        <v>43328</v>
      </c>
      <c r="C3151">
        <v>67</v>
      </c>
      <c r="D3151">
        <v>89.3</v>
      </c>
      <c r="E3151">
        <v>79.2</v>
      </c>
      <c r="F3151">
        <v>70.099999999999994</v>
      </c>
      <c r="G3151">
        <v>76.36</v>
      </c>
      <c r="H3151">
        <v>94.2</v>
      </c>
      <c r="I3151">
        <v>8.1999999999999993</v>
      </c>
      <c r="K3151">
        <v>205.59</v>
      </c>
      <c r="M3151">
        <v>0</v>
      </c>
      <c r="N3151">
        <v>0</v>
      </c>
      <c r="O3151" s="1" t="s">
        <v>22</v>
      </c>
      <c r="P3151">
        <v>9.8000000000000007</v>
      </c>
      <c r="Q3151">
        <v>74.2</v>
      </c>
      <c r="R3151">
        <v>1018.7</v>
      </c>
      <c r="S3151" s="1" t="s">
        <v>77</v>
      </c>
      <c r="T3151">
        <v>38.969720000000002</v>
      </c>
      <c r="U3151">
        <v>-77.385189999999994</v>
      </c>
      <c r="V3151" s="1" t="s">
        <v>222</v>
      </c>
      <c r="W3151" s="1" t="s">
        <v>22</v>
      </c>
      <c r="X3151" s="1" t="s">
        <v>22</v>
      </c>
      <c r="Y3151" s="1" t="s">
        <v>26</v>
      </c>
    </row>
    <row r="3152" spans="1:25" x14ac:dyDescent="0.25">
      <c r="A3152" s="1" t="s">
        <v>222</v>
      </c>
      <c r="B3152" s="2">
        <v>43329</v>
      </c>
      <c r="C3152">
        <v>71.099999999999994</v>
      </c>
      <c r="D3152">
        <v>91.4</v>
      </c>
      <c r="E3152">
        <v>77.5</v>
      </c>
      <c r="F3152">
        <v>72.900000000000006</v>
      </c>
      <c r="G3152">
        <v>87.53</v>
      </c>
      <c r="H3152">
        <v>100.3</v>
      </c>
      <c r="I3152">
        <v>19.100000000000001</v>
      </c>
      <c r="K3152">
        <v>197.1</v>
      </c>
      <c r="M3152">
        <v>0.1</v>
      </c>
      <c r="N3152">
        <v>8.33</v>
      </c>
      <c r="O3152" s="1" t="s">
        <v>22</v>
      </c>
      <c r="P3152">
        <v>9.3000000000000007</v>
      </c>
      <c r="Q3152">
        <v>73.900000000000006</v>
      </c>
      <c r="R3152">
        <v>1017</v>
      </c>
      <c r="S3152" s="1" t="s">
        <v>161</v>
      </c>
      <c r="T3152">
        <v>38.969720000000002</v>
      </c>
      <c r="U3152">
        <v>-77.385189999999994</v>
      </c>
      <c r="V3152" s="1" t="s">
        <v>222</v>
      </c>
      <c r="W3152" s="1" t="s">
        <v>22</v>
      </c>
      <c r="X3152" s="1" t="s">
        <v>22</v>
      </c>
      <c r="Y3152" s="1" t="s">
        <v>25</v>
      </c>
    </row>
    <row r="3153" spans="1:25" x14ac:dyDescent="0.25">
      <c r="A3153" s="1" t="s">
        <v>222</v>
      </c>
      <c r="B3153" s="2">
        <v>43330</v>
      </c>
      <c r="C3153">
        <v>69</v>
      </c>
      <c r="D3153">
        <v>83.2</v>
      </c>
      <c r="E3153">
        <v>75.400000000000006</v>
      </c>
      <c r="F3153">
        <v>70.900000000000006</v>
      </c>
      <c r="G3153">
        <v>87.2</v>
      </c>
      <c r="H3153">
        <v>88</v>
      </c>
      <c r="I3153">
        <v>10</v>
      </c>
      <c r="J3153">
        <v>36.700000000000003</v>
      </c>
      <c r="K3153">
        <v>234.38</v>
      </c>
      <c r="M3153">
        <v>0.1</v>
      </c>
      <c r="N3153">
        <v>8.33</v>
      </c>
      <c r="O3153" s="1" t="s">
        <v>22</v>
      </c>
      <c r="P3153">
        <v>9.8000000000000007</v>
      </c>
      <c r="Q3153">
        <v>84.5</v>
      </c>
      <c r="R3153">
        <v>1012.5</v>
      </c>
      <c r="S3153" s="1" t="s">
        <v>105</v>
      </c>
      <c r="T3153">
        <v>38.969720000000002</v>
      </c>
      <c r="U3153">
        <v>-77.385189999999994</v>
      </c>
      <c r="V3153" s="1" t="s">
        <v>222</v>
      </c>
      <c r="W3153" s="1" t="s">
        <v>22</v>
      </c>
      <c r="X3153" s="1" t="s">
        <v>22</v>
      </c>
      <c r="Y3153" s="1" t="s">
        <v>24</v>
      </c>
    </row>
    <row r="3154" spans="1:25" x14ac:dyDescent="0.25">
      <c r="A3154" s="1" t="s">
        <v>222</v>
      </c>
      <c r="B3154" s="2">
        <v>43331</v>
      </c>
      <c r="C3154">
        <v>67.599999999999994</v>
      </c>
      <c r="D3154">
        <v>80.7</v>
      </c>
      <c r="E3154">
        <v>73.7</v>
      </c>
      <c r="F3154">
        <v>66.8</v>
      </c>
      <c r="G3154">
        <v>80.150000000000006</v>
      </c>
      <c r="H3154">
        <v>82.5</v>
      </c>
      <c r="I3154">
        <v>9.9</v>
      </c>
      <c r="K3154">
        <v>227.5</v>
      </c>
      <c r="M3154">
        <v>0</v>
      </c>
      <c r="N3154">
        <v>0</v>
      </c>
      <c r="O3154" s="1" t="s">
        <v>22</v>
      </c>
      <c r="P3154">
        <v>10</v>
      </c>
      <c r="Q3154">
        <v>77.8</v>
      </c>
      <c r="R3154">
        <v>1013.9</v>
      </c>
      <c r="S3154" s="1" t="s">
        <v>22</v>
      </c>
      <c r="T3154">
        <v>38.969720000000002</v>
      </c>
      <c r="U3154">
        <v>-77.385189999999994</v>
      </c>
      <c r="V3154" s="1" t="s">
        <v>222</v>
      </c>
      <c r="W3154" s="1" t="s">
        <v>22</v>
      </c>
      <c r="X3154" s="1" t="s">
        <v>22</v>
      </c>
      <c r="Y3154" s="1" t="s">
        <v>23</v>
      </c>
    </row>
    <row r="3155" spans="1:25" x14ac:dyDescent="0.25">
      <c r="A3155" s="1" t="s">
        <v>222</v>
      </c>
      <c r="B3155" s="2">
        <v>43332</v>
      </c>
      <c r="C3155">
        <v>68.7</v>
      </c>
      <c r="D3155">
        <v>79</v>
      </c>
      <c r="E3155">
        <v>73.099999999999994</v>
      </c>
      <c r="F3155">
        <v>68.400000000000006</v>
      </c>
      <c r="G3155">
        <v>85.51</v>
      </c>
      <c r="I3155">
        <v>8.8000000000000007</v>
      </c>
      <c r="K3155">
        <v>75.12</v>
      </c>
      <c r="M3155">
        <v>0</v>
      </c>
      <c r="N3155">
        <v>0</v>
      </c>
      <c r="O3155" s="1" t="s">
        <v>22</v>
      </c>
      <c r="P3155">
        <v>10</v>
      </c>
      <c r="Q3155">
        <v>94.1</v>
      </c>
      <c r="R3155">
        <v>1018.4</v>
      </c>
      <c r="S3155" s="1" t="s">
        <v>104</v>
      </c>
      <c r="T3155">
        <v>38.969720000000002</v>
      </c>
      <c r="U3155">
        <v>-77.385189999999994</v>
      </c>
      <c r="V3155" s="1" t="s">
        <v>222</v>
      </c>
      <c r="W3155" s="1" t="s">
        <v>22</v>
      </c>
      <c r="X3155" s="1" t="s">
        <v>22</v>
      </c>
      <c r="Y3155" s="1" t="s">
        <v>23</v>
      </c>
    </row>
    <row r="3156" spans="1:25" x14ac:dyDescent="0.25">
      <c r="A3156" s="1" t="s">
        <v>222</v>
      </c>
      <c r="B3156" s="2">
        <v>43333</v>
      </c>
      <c r="C3156">
        <v>70.7</v>
      </c>
      <c r="D3156">
        <v>78.2</v>
      </c>
      <c r="E3156">
        <v>74.2</v>
      </c>
      <c r="F3156">
        <v>72.400000000000006</v>
      </c>
      <c r="G3156">
        <v>94.2</v>
      </c>
      <c r="I3156">
        <v>12.1</v>
      </c>
      <c r="J3156">
        <v>31.1</v>
      </c>
      <c r="K3156">
        <v>120.67</v>
      </c>
      <c r="M3156">
        <v>2.5</v>
      </c>
      <c r="N3156">
        <v>50</v>
      </c>
      <c r="O3156" s="1" t="s">
        <v>22</v>
      </c>
      <c r="P3156">
        <v>7.6</v>
      </c>
      <c r="Q3156">
        <v>94.4</v>
      </c>
      <c r="R3156">
        <v>1014.5</v>
      </c>
      <c r="S3156" s="1" t="s">
        <v>491</v>
      </c>
      <c r="T3156">
        <v>38.969720000000002</v>
      </c>
      <c r="U3156">
        <v>-77.385189999999994</v>
      </c>
      <c r="V3156" s="1" t="s">
        <v>222</v>
      </c>
      <c r="W3156" s="1" t="s">
        <v>22</v>
      </c>
      <c r="X3156" s="1" t="s">
        <v>22</v>
      </c>
      <c r="Y3156" s="1" t="s">
        <v>24</v>
      </c>
    </row>
    <row r="3157" spans="1:25" x14ac:dyDescent="0.25">
      <c r="A3157" s="1" t="s">
        <v>222</v>
      </c>
      <c r="B3157" s="2">
        <v>43334</v>
      </c>
      <c r="C3157">
        <v>67.5</v>
      </c>
      <c r="D3157">
        <v>82.9</v>
      </c>
      <c r="E3157">
        <v>73.900000000000006</v>
      </c>
      <c r="F3157">
        <v>66.8</v>
      </c>
      <c r="G3157">
        <v>80.61</v>
      </c>
      <c r="H3157">
        <v>84.7</v>
      </c>
      <c r="I3157">
        <v>13.5</v>
      </c>
      <c r="K3157">
        <v>256.61</v>
      </c>
      <c r="M3157">
        <v>0.1</v>
      </c>
      <c r="N3157">
        <v>4.17</v>
      </c>
      <c r="O3157" s="1" t="s">
        <v>22</v>
      </c>
      <c r="P3157">
        <v>9.8000000000000007</v>
      </c>
      <c r="Q3157">
        <v>55.4</v>
      </c>
      <c r="R3157">
        <v>1010.1</v>
      </c>
      <c r="S3157" s="1" t="s">
        <v>62</v>
      </c>
      <c r="T3157">
        <v>38.969720000000002</v>
      </c>
      <c r="U3157">
        <v>-77.385189999999994</v>
      </c>
      <c r="V3157" s="1" t="s">
        <v>222</v>
      </c>
      <c r="W3157" s="1" t="s">
        <v>22</v>
      </c>
      <c r="X3157" s="1" t="s">
        <v>22</v>
      </c>
      <c r="Y3157" s="1" t="s">
        <v>25</v>
      </c>
    </row>
    <row r="3158" spans="1:25" x14ac:dyDescent="0.25">
      <c r="A3158" s="1" t="s">
        <v>222</v>
      </c>
      <c r="B3158" s="2">
        <v>43335</v>
      </c>
      <c r="C3158">
        <v>62</v>
      </c>
      <c r="D3158">
        <v>78</v>
      </c>
      <c r="E3158">
        <v>69.2</v>
      </c>
      <c r="F3158">
        <v>55.4</v>
      </c>
      <c r="G3158">
        <v>63.49</v>
      </c>
      <c r="I3158">
        <v>16.5</v>
      </c>
      <c r="K3158">
        <v>297.87</v>
      </c>
      <c r="M3158">
        <v>0</v>
      </c>
      <c r="N3158">
        <v>0</v>
      </c>
      <c r="O3158" s="1" t="s">
        <v>22</v>
      </c>
      <c r="P3158">
        <v>10</v>
      </c>
      <c r="Q3158">
        <v>13.9</v>
      </c>
      <c r="R3158">
        <v>1017.8</v>
      </c>
      <c r="S3158" s="1" t="s">
        <v>22</v>
      </c>
      <c r="T3158">
        <v>38.969720000000002</v>
      </c>
      <c r="U3158">
        <v>-77.385189999999994</v>
      </c>
      <c r="V3158" s="1" t="s">
        <v>222</v>
      </c>
      <c r="W3158" s="1" t="s">
        <v>22</v>
      </c>
      <c r="X3158" s="1" t="s">
        <v>22</v>
      </c>
      <c r="Y3158" s="1" t="s">
        <v>28</v>
      </c>
    </row>
    <row r="3159" spans="1:25" x14ac:dyDescent="0.25">
      <c r="A3159" s="1" t="s">
        <v>222</v>
      </c>
      <c r="B3159" s="2">
        <v>43336</v>
      </c>
      <c r="C3159">
        <v>55.2</v>
      </c>
      <c r="D3159">
        <v>81.2</v>
      </c>
      <c r="E3159">
        <v>69.099999999999994</v>
      </c>
      <c r="F3159">
        <v>56.7</v>
      </c>
      <c r="G3159">
        <v>69.430000000000007</v>
      </c>
      <c r="H3159">
        <v>80.8</v>
      </c>
      <c r="I3159">
        <v>7.8</v>
      </c>
      <c r="K3159">
        <v>193.06</v>
      </c>
      <c r="M3159">
        <v>0</v>
      </c>
      <c r="N3159">
        <v>0</v>
      </c>
      <c r="O3159" s="1" t="s">
        <v>22</v>
      </c>
      <c r="P3159">
        <v>9.8000000000000007</v>
      </c>
      <c r="Q3159">
        <v>16</v>
      </c>
      <c r="R3159">
        <v>1022.9</v>
      </c>
      <c r="S3159" s="1" t="s">
        <v>61</v>
      </c>
      <c r="T3159">
        <v>38.969720000000002</v>
      </c>
      <c r="U3159">
        <v>-77.385189999999994</v>
      </c>
      <c r="V3159" s="1" t="s">
        <v>222</v>
      </c>
      <c r="W3159" s="1" t="s">
        <v>22</v>
      </c>
      <c r="X3159" s="1" t="s">
        <v>22</v>
      </c>
      <c r="Y3159" s="1" t="s">
        <v>28</v>
      </c>
    </row>
    <row r="3160" spans="1:25" x14ac:dyDescent="0.25">
      <c r="A3160" s="1" t="s">
        <v>222</v>
      </c>
      <c r="B3160" s="2">
        <v>43337</v>
      </c>
      <c r="C3160">
        <v>58</v>
      </c>
      <c r="D3160">
        <v>81.099999999999994</v>
      </c>
      <c r="E3160">
        <v>69.8</v>
      </c>
      <c r="F3160">
        <v>60.3</v>
      </c>
      <c r="G3160">
        <v>74.430000000000007</v>
      </c>
      <c r="H3160">
        <v>81.5</v>
      </c>
      <c r="I3160">
        <v>7.9</v>
      </c>
      <c r="K3160">
        <v>183.25</v>
      </c>
      <c r="M3160">
        <v>0</v>
      </c>
      <c r="N3160">
        <v>0</v>
      </c>
      <c r="O3160" s="1" t="s">
        <v>22</v>
      </c>
      <c r="P3160">
        <v>10</v>
      </c>
      <c r="Q3160">
        <v>65.599999999999994</v>
      </c>
      <c r="R3160">
        <v>1023.9</v>
      </c>
      <c r="S3160" s="1" t="s">
        <v>76</v>
      </c>
      <c r="T3160">
        <v>38.969720000000002</v>
      </c>
      <c r="U3160">
        <v>-77.385189999999994</v>
      </c>
      <c r="V3160" s="1" t="s">
        <v>222</v>
      </c>
      <c r="W3160" s="1" t="s">
        <v>22</v>
      </c>
      <c r="X3160" s="1" t="s">
        <v>22</v>
      </c>
      <c r="Y3160" s="1" t="s">
        <v>26</v>
      </c>
    </row>
    <row r="3161" spans="1:25" x14ac:dyDescent="0.25">
      <c r="A3161" s="1" t="s">
        <v>222</v>
      </c>
      <c r="B3161" s="2">
        <v>43338</v>
      </c>
      <c r="C3161">
        <v>63</v>
      </c>
      <c r="D3161">
        <v>87.5</v>
      </c>
      <c r="E3161">
        <v>74.8</v>
      </c>
      <c r="F3161">
        <v>66.2</v>
      </c>
      <c r="G3161">
        <v>76.569999999999993</v>
      </c>
      <c r="H3161">
        <v>92.1</v>
      </c>
      <c r="I3161">
        <v>10.9</v>
      </c>
      <c r="K3161">
        <v>193.39</v>
      </c>
      <c r="M3161">
        <v>0</v>
      </c>
      <c r="N3161">
        <v>0</v>
      </c>
      <c r="O3161" s="1" t="s">
        <v>22</v>
      </c>
      <c r="P3161">
        <v>10</v>
      </c>
      <c r="Q3161">
        <v>43.3</v>
      </c>
      <c r="R3161">
        <v>1021</v>
      </c>
      <c r="S3161" s="1" t="s">
        <v>22</v>
      </c>
      <c r="T3161">
        <v>38.969720000000002</v>
      </c>
      <c r="U3161">
        <v>-77.385189999999994</v>
      </c>
      <c r="V3161" s="1" t="s">
        <v>222</v>
      </c>
      <c r="W3161" s="1" t="s">
        <v>22</v>
      </c>
      <c r="X3161" s="1" t="s">
        <v>22</v>
      </c>
      <c r="Y3161" s="1" t="s">
        <v>26</v>
      </c>
    </row>
    <row r="3162" spans="1:25" x14ac:dyDescent="0.25">
      <c r="A3162" s="1" t="s">
        <v>222</v>
      </c>
      <c r="B3162" s="2">
        <v>43339</v>
      </c>
      <c r="C3162">
        <v>68.900000000000006</v>
      </c>
      <c r="D3162">
        <v>91.1</v>
      </c>
      <c r="E3162">
        <v>79.400000000000006</v>
      </c>
      <c r="F3162">
        <v>73</v>
      </c>
      <c r="G3162">
        <v>82.47</v>
      </c>
      <c r="H3162">
        <v>101.2</v>
      </c>
      <c r="I3162">
        <v>6.9</v>
      </c>
      <c r="K3162">
        <v>230.5</v>
      </c>
      <c r="M3162">
        <v>0</v>
      </c>
      <c r="N3162">
        <v>0</v>
      </c>
      <c r="O3162" s="1" t="s">
        <v>22</v>
      </c>
      <c r="P3162">
        <v>9.1</v>
      </c>
      <c r="Q3162">
        <v>59.6</v>
      </c>
      <c r="R3162">
        <v>1019.5</v>
      </c>
      <c r="S3162" s="1" t="s">
        <v>77</v>
      </c>
      <c r="T3162">
        <v>38.969720000000002</v>
      </c>
      <c r="U3162">
        <v>-77.385189999999994</v>
      </c>
      <c r="V3162" s="1" t="s">
        <v>222</v>
      </c>
      <c r="W3162" s="1" t="s">
        <v>22</v>
      </c>
      <c r="X3162" s="1" t="s">
        <v>22</v>
      </c>
      <c r="Y3162" s="1" t="s">
        <v>26</v>
      </c>
    </row>
    <row r="3163" spans="1:25" x14ac:dyDescent="0.25">
      <c r="A3163" s="1" t="s">
        <v>222</v>
      </c>
      <c r="B3163" s="2">
        <v>43340</v>
      </c>
      <c r="C3163">
        <v>69.900000000000006</v>
      </c>
      <c r="D3163">
        <v>93.9</v>
      </c>
      <c r="E3163">
        <v>82.2</v>
      </c>
      <c r="F3163">
        <v>72.8</v>
      </c>
      <c r="G3163">
        <v>76.56</v>
      </c>
      <c r="H3163">
        <v>101.4</v>
      </c>
      <c r="I3163">
        <v>7.4</v>
      </c>
      <c r="K3163">
        <v>238.94</v>
      </c>
      <c r="M3163">
        <v>0</v>
      </c>
      <c r="N3163">
        <v>0</v>
      </c>
      <c r="O3163" s="1" t="s">
        <v>22</v>
      </c>
      <c r="P3163">
        <v>9.3000000000000007</v>
      </c>
      <c r="Q3163">
        <v>31.4</v>
      </c>
      <c r="R3163">
        <v>1018.8</v>
      </c>
      <c r="S3163" s="1" t="s">
        <v>77</v>
      </c>
      <c r="T3163">
        <v>38.969720000000002</v>
      </c>
      <c r="U3163">
        <v>-77.385189999999994</v>
      </c>
      <c r="V3163" s="1" t="s">
        <v>222</v>
      </c>
      <c r="W3163" s="1" t="s">
        <v>22</v>
      </c>
      <c r="X3163" s="1" t="s">
        <v>22</v>
      </c>
      <c r="Y3163" s="1" t="s">
        <v>26</v>
      </c>
    </row>
    <row r="3164" spans="1:25" x14ac:dyDescent="0.25">
      <c r="A3164" s="1" t="s">
        <v>222</v>
      </c>
      <c r="B3164" s="2">
        <v>43341</v>
      </c>
      <c r="C3164">
        <v>74.400000000000006</v>
      </c>
      <c r="D3164">
        <v>94.1</v>
      </c>
      <c r="E3164">
        <v>83.8</v>
      </c>
      <c r="F3164">
        <v>73.599999999999994</v>
      </c>
      <c r="G3164">
        <v>74.650000000000006</v>
      </c>
      <c r="H3164">
        <v>101.5</v>
      </c>
      <c r="I3164">
        <v>8.1</v>
      </c>
      <c r="K3164">
        <v>224.16</v>
      </c>
      <c r="M3164">
        <v>0</v>
      </c>
      <c r="N3164">
        <v>0</v>
      </c>
      <c r="O3164" s="1" t="s">
        <v>22</v>
      </c>
      <c r="P3164">
        <v>9.6</v>
      </c>
      <c r="Q3164">
        <v>41.1</v>
      </c>
      <c r="R3164">
        <v>1017.1</v>
      </c>
      <c r="S3164" s="1" t="s">
        <v>65</v>
      </c>
      <c r="T3164">
        <v>38.969720000000002</v>
      </c>
      <c r="U3164">
        <v>-77.385189999999994</v>
      </c>
      <c r="V3164" s="1" t="s">
        <v>222</v>
      </c>
      <c r="W3164" s="1" t="s">
        <v>22</v>
      </c>
      <c r="X3164" s="1" t="s">
        <v>22</v>
      </c>
      <c r="Y3164" s="1" t="s">
        <v>26</v>
      </c>
    </row>
    <row r="3165" spans="1:25" x14ac:dyDescent="0.25">
      <c r="A3165" s="1" t="s">
        <v>222</v>
      </c>
      <c r="B3165" s="2">
        <v>43342</v>
      </c>
      <c r="C3165">
        <v>73</v>
      </c>
      <c r="D3165">
        <v>88.7</v>
      </c>
      <c r="E3165">
        <v>81.2</v>
      </c>
      <c r="F3165">
        <v>71</v>
      </c>
      <c r="G3165">
        <v>73.19</v>
      </c>
      <c r="H3165">
        <v>93.4</v>
      </c>
      <c r="I3165">
        <v>10.9</v>
      </c>
      <c r="K3165">
        <v>194.05</v>
      </c>
      <c r="M3165">
        <v>0</v>
      </c>
      <c r="N3165">
        <v>0</v>
      </c>
      <c r="O3165" s="1" t="s">
        <v>22</v>
      </c>
      <c r="P3165">
        <v>9.9</v>
      </c>
      <c r="Q3165">
        <v>62.3</v>
      </c>
      <c r="R3165">
        <v>1017.9</v>
      </c>
      <c r="S3165" s="1" t="s">
        <v>76</v>
      </c>
      <c r="T3165">
        <v>38.969720000000002</v>
      </c>
      <c r="U3165">
        <v>-77.385189999999994</v>
      </c>
      <c r="V3165" s="1" t="s">
        <v>222</v>
      </c>
      <c r="W3165" s="1" t="s">
        <v>22</v>
      </c>
      <c r="X3165" s="1" t="s">
        <v>22</v>
      </c>
      <c r="Y3165" s="1" t="s">
        <v>26</v>
      </c>
    </row>
    <row r="3166" spans="1:25" x14ac:dyDescent="0.25">
      <c r="A3166" s="1" t="s">
        <v>222</v>
      </c>
      <c r="B3166" s="2">
        <v>43343</v>
      </c>
      <c r="C3166">
        <v>71.5</v>
      </c>
      <c r="D3166">
        <v>86.9</v>
      </c>
      <c r="E3166">
        <v>78.400000000000006</v>
      </c>
      <c r="F3166">
        <v>72.8</v>
      </c>
      <c r="G3166">
        <v>84.13</v>
      </c>
      <c r="H3166">
        <v>94.6</v>
      </c>
      <c r="I3166">
        <v>12.4</v>
      </c>
      <c r="K3166">
        <v>145.65</v>
      </c>
      <c r="M3166">
        <v>0.8</v>
      </c>
      <c r="N3166">
        <v>25</v>
      </c>
      <c r="O3166" s="1" t="s">
        <v>22</v>
      </c>
      <c r="P3166">
        <v>9</v>
      </c>
      <c r="Q3166">
        <v>79.099999999999994</v>
      </c>
      <c r="R3166">
        <v>1020.4</v>
      </c>
      <c r="S3166" s="1" t="s">
        <v>160</v>
      </c>
      <c r="T3166">
        <v>38.969720000000002</v>
      </c>
      <c r="U3166">
        <v>-77.385189999999994</v>
      </c>
      <c r="V3166" s="1" t="s">
        <v>222</v>
      </c>
      <c r="W3166" s="1" t="s">
        <v>22</v>
      </c>
      <c r="X3166" s="1" t="s">
        <v>22</v>
      </c>
      <c r="Y3166" s="1" t="s">
        <v>24</v>
      </c>
    </row>
    <row r="3167" spans="1:25" x14ac:dyDescent="0.25">
      <c r="A3167" s="1" t="s">
        <v>222</v>
      </c>
      <c r="B3167" s="2">
        <v>43344</v>
      </c>
      <c r="C3167">
        <v>71.5</v>
      </c>
      <c r="D3167">
        <v>84.5</v>
      </c>
      <c r="E3167">
        <v>75.8</v>
      </c>
      <c r="F3167">
        <v>73</v>
      </c>
      <c r="G3167">
        <v>91.91</v>
      </c>
      <c r="H3167">
        <v>92.2</v>
      </c>
      <c r="I3167">
        <v>11.6</v>
      </c>
      <c r="K3167">
        <v>102.96</v>
      </c>
      <c r="M3167">
        <v>2.4</v>
      </c>
      <c r="N3167">
        <v>41.67</v>
      </c>
      <c r="O3167" s="1" t="s">
        <v>22</v>
      </c>
      <c r="P3167">
        <v>8.3000000000000007</v>
      </c>
      <c r="Q3167">
        <v>85.8</v>
      </c>
      <c r="R3167">
        <v>1023.3</v>
      </c>
      <c r="S3167" s="1" t="s">
        <v>383</v>
      </c>
      <c r="T3167">
        <v>38.969720000000002</v>
      </c>
      <c r="U3167">
        <v>-77.385189999999994</v>
      </c>
      <c r="V3167" s="1" t="s">
        <v>222</v>
      </c>
      <c r="W3167" s="1" t="s">
        <v>22</v>
      </c>
      <c r="X3167" s="1" t="s">
        <v>22</v>
      </c>
      <c r="Y3167" s="1" t="s">
        <v>24</v>
      </c>
    </row>
    <row r="3168" spans="1:25" x14ac:dyDescent="0.25">
      <c r="A3168" s="1" t="s">
        <v>222</v>
      </c>
      <c r="B3168" s="2">
        <v>43345</v>
      </c>
      <c r="C3168">
        <v>69.5</v>
      </c>
      <c r="D3168">
        <v>88.7</v>
      </c>
      <c r="E3168">
        <v>77.400000000000006</v>
      </c>
      <c r="F3168">
        <v>72</v>
      </c>
      <c r="G3168">
        <v>84.94</v>
      </c>
      <c r="H3168">
        <v>95</v>
      </c>
      <c r="I3168">
        <v>4.2</v>
      </c>
      <c r="K3168">
        <v>174.07</v>
      </c>
      <c r="M3168">
        <v>0</v>
      </c>
      <c r="N3168">
        <v>0</v>
      </c>
      <c r="O3168" s="1" t="s">
        <v>22</v>
      </c>
      <c r="P3168">
        <v>9.1</v>
      </c>
      <c r="Q3168">
        <v>61.4</v>
      </c>
      <c r="R3168">
        <v>1023.5</v>
      </c>
      <c r="S3168" s="1" t="s">
        <v>61</v>
      </c>
      <c r="T3168">
        <v>38.969720000000002</v>
      </c>
      <c r="U3168">
        <v>-77.385189999999994</v>
      </c>
      <c r="V3168" s="1" t="s">
        <v>222</v>
      </c>
      <c r="W3168" s="1" t="s">
        <v>22</v>
      </c>
      <c r="X3168" s="1" t="s">
        <v>22</v>
      </c>
      <c r="Y3168" s="1" t="s">
        <v>26</v>
      </c>
    </row>
    <row r="3169" spans="1:25" x14ac:dyDescent="0.25">
      <c r="A3169" s="1" t="s">
        <v>222</v>
      </c>
      <c r="B3169" s="2">
        <v>43346</v>
      </c>
      <c r="C3169">
        <v>71.5</v>
      </c>
      <c r="D3169">
        <v>92.3</v>
      </c>
      <c r="E3169">
        <v>81.3</v>
      </c>
      <c r="F3169">
        <v>74.099999999999994</v>
      </c>
      <c r="G3169">
        <v>81.430000000000007</v>
      </c>
      <c r="H3169">
        <v>101.6</v>
      </c>
      <c r="I3169">
        <v>5.3</v>
      </c>
      <c r="K3169">
        <v>223.12</v>
      </c>
      <c r="M3169">
        <v>0</v>
      </c>
      <c r="N3169">
        <v>0</v>
      </c>
      <c r="O3169" s="1" t="s">
        <v>22</v>
      </c>
      <c r="P3169">
        <v>9.6999999999999993</v>
      </c>
      <c r="Q3169">
        <v>29.2</v>
      </c>
      <c r="R3169">
        <v>1024.0999999999999</v>
      </c>
      <c r="S3169" s="1" t="s">
        <v>77</v>
      </c>
      <c r="T3169">
        <v>38.969720000000002</v>
      </c>
      <c r="U3169">
        <v>-77.385189999999994</v>
      </c>
      <c r="V3169" s="1" t="s">
        <v>222</v>
      </c>
      <c r="W3169" s="1" t="s">
        <v>22</v>
      </c>
      <c r="X3169" s="1" t="s">
        <v>22</v>
      </c>
      <c r="Y3169" s="1" t="s">
        <v>26</v>
      </c>
    </row>
    <row r="3170" spans="1:25" x14ac:dyDescent="0.25">
      <c r="A3170" s="1" t="s">
        <v>222</v>
      </c>
      <c r="B3170" s="2">
        <v>43347</v>
      </c>
      <c r="C3170">
        <v>73.5</v>
      </c>
      <c r="D3170">
        <v>92.1</v>
      </c>
      <c r="E3170">
        <v>81.8</v>
      </c>
      <c r="F3170">
        <v>74.5</v>
      </c>
      <c r="G3170">
        <v>80.53</v>
      </c>
      <c r="H3170">
        <v>103.1</v>
      </c>
      <c r="I3170">
        <v>6.7</v>
      </c>
      <c r="K3170">
        <v>194.53</v>
      </c>
      <c r="M3170">
        <v>0</v>
      </c>
      <c r="N3170">
        <v>0</v>
      </c>
      <c r="O3170" s="1" t="s">
        <v>22</v>
      </c>
      <c r="P3170">
        <v>9.9</v>
      </c>
      <c r="Q3170">
        <v>32.6</v>
      </c>
      <c r="R3170">
        <v>1023.8</v>
      </c>
      <c r="S3170" s="1" t="s">
        <v>110</v>
      </c>
      <c r="T3170">
        <v>38.969720000000002</v>
      </c>
      <c r="U3170">
        <v>-77.385189999999994</v>
      </c>
      <c r="V3170" s="1" t="s">
        <v>222</v>
      </c>
      <c r="W3170" s="1" t="s">
        <v>22</v>
      </c>
      <c r="X3170" s="1" t="s">
        <v>22</v>
      </c>
      <c r="Y3170" s="1" t="s">
        <v>26</v>
      </c>
    </row>
    <row r="3171" spans="1:25" x14ac:dyDescent="0.25">
      <c r="A3171" s="1" t="s">
        <v>222</v>
      </c>
      <c r="B3171" s="2">
        <v>43348</v>
      </c>
      <c r="C3171">
        <v>71.7</v>
      </c>
      <c r="D3171">
        <v>91.5</v>
      </c>
      <c r="E3171">
        <v>81.400000000000006</v>
      </c>
      <c r="F3171">
        <v>73.5</v>
      </c>
      <c r="G3171">
        <v>79.2</v>
      </c>
      <c r="H3171">
        <v>100.7</v>
      </c>
      <c r="I3171">
        <v>8.5</v>
      </c>
      <c r="K3171">
        <v>186.62</v>
      </c>
      <c r="M3171">
        <v>0</v>
      </c>
      <c r="N3171">
        <v>0</v>
      </c>
      <c r="O3171" s="1" t="s">
        <v>22</v>
      </c>
      <c r="P3171">
        <v>9.8000000000000007</v>
      </c>
      <c r="Q3171">
        <v>32.799999999999997</v>
      </c>
      <c r="R3171">
        <v>1022.9</v>
      </c>
      <c r="S3171" s="1" t="s">
        <v>64</v>
      </c>
      <c r="T3171">
        <v>38.969720000000002</v>
      </c>
      <c r="U3171">
        <v>-77.385189999999994</v>
      </c>
      <c r="V3171" s="1" t="s">
        <v>222</v>
      </c>
      <c r="W3171" s="1" t="s">
        <v>22</v>
      </c>
      <c r="X3171" s="1" t="s">
        <v>22</v>
      </c>
      <c r="Y3171" s="1" t="s">
        <v>26</v>
      </c>
    </row>
    <row r="3172" spans="1:25" x14ac:dyDescent="0.25">
      <c r="A3172" s="1" t="s">
        <v>222</v>
      </c>
      <c r="B3172" s="2">
        <v>43349</v>
      </c>
      <c r="C3172">
        <v>71.599999999999994</v>
      </c>
      <c r="D3172">
        <v>92.3</v>
      </c>
      <c r="E3172">
        <v>82.1</v>
      </c>
      <c r="F3172">
        <v>72.7</v>
      </c>
      <c r="G3172">
        <v>75.89</v>
      </c>
      <c r="H3172">
        <v>100</v>
      </c>
      <c r="I3172">
        <v>7.8</v>
      </c>
      <c r="K3172">
        <v>220.41</v>
      </c>
      <c r="M3172">
        <v>0</v>
      </c>
      <c r="N3172">
        <v>0</v>
      </c>
      <c r="O3172" s="1" t="s">
        <v>22</v>
      </c>
      <c r="P3172">
        <v>9.8000000000000007</v>
      </c>
      <c r="Q3172">
        <v>36.299999999999997</v>
      </c>
      <c r="R3172">
        <v>1020.8</v>
      </c>
      <c r="S3172" s="1" t="s">
        <v>160</v>
      </c>
      <c r="T3172">
        <v>38.969720000000002</v>
      </c>
      <c r="U3172">
        <v>-77.385189999999994</v>
      </c>
      <c r="V3172" s="1" t="s">
        <v>222</v>
      </c>
      <c r="W3172" s="1" t="s">
        <v>22</v>
      </c>
      <c r="X3172" s="1" t="s">
        <v>22</v>
      </c>
      <c r="Y3172" s="1" t="s">
        <v>26</v>
      </c>
    </row>
    <row r="3173" spans="1:25" x14ac:dyDescent="0.25">
      <c r="A3173" s="1" t="s">
        <v>222</v>
      </c>
      <c r="B3173" s="2">
        <v>43350</v>
      </c>
      <c r="C3173">
        <v>71.599999999999994</v>
      </c>
      <c r="D3173">
        <v>86</v>
      </c>
      <c r="E3173">
        <v>78.3</v>
      </c>
      <c r="F3173">
        <v>70.7</v>
      </c>
      <c r="G3173">
        <v>78.59</v>
      </c>
      <c r="H3173">
        <v>92.3</v>
      </c>
      <c r="I3173">
        <v>13.8</v>
      </c>
      <c r="K3173">
        <v>219.52</v>
      </c>
      <c r="M3173">
        <v>0.3</v>
      </c>
      <c r="N3173">
        <v>37.5</v>
      </c>
      <c r="O3173" s="1" t="s">
        <v>22</v>
      </c>
      <c r="P3173">
        <v>9.3000000000000007</v>
      </c>
      <c r="Q3173">
        <v>68.5</v>
      </c>
      <c r="R3173">
        <v>1019.5</v>
      </c>
      <c r="S3173" s="1" t="s">
        <v>153</v>
      </c>
      <c r="T3173">
        <v>38.969720000000002</v>
      </c>
      <c r="U3173">
        <v>-77.385189999999994</v>
      </c>
      <c r="V3173" s="1" t="s">
        <v>222</v>
      </c>
      <c r="W3173" s="1" t="s">
        <v>22</v>
      </c>
      <c r="X3173" s="1" t="s">
        <v>22</v>
      </c>
      <c r="Y3173" s="1" t="s">
        <v>25</v>
      </c>
    </row>
    <row r="3174" spans="1:25" x14ac:dyDescent="0.25">
      <c r="A3174" s="1" t="s">
        <v>222</v>
      </c>
      <c r="B3174" s="2">
        <v>43351</v>
      </c>
      <c r="C3174">
        <v>61.2</v>
      </c>
      <c r="D3174">
        <v>72.5</v>
      </c>
      <c r="E3174">
        <v>67</v>
      </c>
      <c r="F3174">
        <v>65.400000000000006</v>
      </c>
      <c r="G3174">
        <v>94.65</v>
      </c>
      <c r="I3174">
        <v>15.6</v>
      </c>
      <c r="K3174">
        <v>148.66999999999999</v>
      </c>
      <c r="M3174">
        <v>0.1</v>
      </c>
      <c r="N3174">
        <v>37.5</v>
      </c>
      <c r="O3174" s="1" t="s">
        <v>22</v>
      </c>
      <c r="P3174">
        <v>8.5</v>
      </c>
      <c r="Q3174">
        <v>79.5</v>
      </c>
      <c r="R3174">
        <v>1018.2</v>
      </c>
      <c r="S3174" s="1" t="s">
        <v>111</v>
      </c>
      <c r="T3174">
        <v>38.969720000000002</v>
      </c>
      <c r="U3174">
        <v>-77.385189999999994</v>
      </c>
      <c r="V3174" s="1" t="s">
        <v>222</v>
      </c>
      <c r="W3174" s="1" t="s">
        <v>22</v>
      </c>
      <c r="X3174" s="1" t="s">
        <v>22</v>
      </c>
      <c r="Y3174" s="1" t="s">
        <v>24</v>
      </c>
    </row>
    <row r="3175" spans="1:25" x14ac:dyDescent="0.25">
      <c r="A3175" s="1" t="s">
        <v>222</v>
      </c>
      <c r="B3175" s="2">
        <v>43352</v>
      </c>
      <c r="C3175">
        <v>56.6</v>
      </c>
      <c r="D3175">
        <v>63.3</v>
      </c>
      <c r="E3175">
        <v>60</v>
      </c>
      <c r="F3175">
        <v>59.2</v>
      </c>
      <c r="G3175">
        <v>97.24</v>
      </c>
      <c r="I3175">
        <v>15.9</v>
      </c>
      <c r="K3175">
        <v>116.79</v>
      </c>
      <c r="M3175">
        <v>1.5</v>
      </c>
      <c r="N3175">
        <v>100</v>
      </c>
      <c r="O3175" s="1" t="s">
        <v>22</v>
      </c>
      <c r="P3175">
        <v>6.1</v>
      </c>
      <c r="Q3175">
        <v>85.5</v>
      </c>
      <c r="R3175">
        <v>1018.3</v>
      </c>
      <c r="S3175" s="1" t="s">
        <v>230</v>
      </c>
      <c r="T3175">
        <v>38.969720000000002</v>
      </c>
      <c r="U3175">
        <v>-77.385189999999994</v>
      </c>
      <c r="V3175" s="1" t="s">
        <v>222</v>
      </c>
      <c r="W3175" s="1" t="s">
        <v>22</v>
      </c>
      <c r="X3175" s="1" t="s">
        <v>22</v>
      </c>
      <c r="Y3175" s="1" t="s">
        <v>24</v>
      </c>
    </row>
    <row r="3176" spans="1:25" x14ac:dyDescent="0.25">
      <c r="A3176" s="1" t="s">
        <v>222</v>
      </c>
      <c r="B3176" s="2">
        <v>43353</v>
      </c>
      <c r="C3176">
        <v>60.5</v>
      </c>
      <c r="D3176">
        <v>67.2</v>
      </c>
      <c r="E3176">
        <v>63.5</v>
      </c>
      <c r="F3176">
        <v>63.2</v>
      </c>
      <c r="G3176">
        <v>98.82</v>
      </c>
      <c r="I3176">
        <v>9.8000000000000007</v>
      </c>
      <c r="K3176">
        <v>197.22</v>
      </c>
      <c r="M3176">
        <v>0.2</v>
      </c>
      <c r="N3176">
        <v>87.5</v>
      </c>
      <c r="O3176" s="1" t="s">
        <v>22</v>
      </c>
      <c r="P3176">
        <v>3.8</v>
      </c>
      <c r="Q3176">
        <v>87.9</v>
      </c>
      <c r="R3176">
        <v>1017.5</v>
      </c>
      <c r="S3176" s="1" t="s">
        <v>230</v>
      </c>
      <c r="T3176">
        <v>38.969720000000002</v>
      </c>
      <c r="U3176">
        <v>-77.385189999999994</v>
      </c>
      <c r="V3176" s="1" t="s">
        <v>222</v>
      </c>
      <c r="W3176" s="1" t="s">
        <v>22</v>
      </c>
      <c r="X3176" s="1" t="s">
        <v>22</v>
      </c>
      <c r="Y3176" s="1" t="s">
        <v>24</v>
      </c>
    </row>
    <row r="3177" spans="1:25" x14ac:dyDescent="0.25">
      <c r="A3177" s="1" t="s">
        <v>222</v>
      </c>
      <c r="B3177" s="2">
        <v>43354</v>
      </c>
      <c r="C3177">
        <v>65.599999999999994</v>
      </c>
      <c r="D3177">
        <v>71</v>
      </c>
      <c r="E3177">
        <v>68.099999999999994</v>
      </c>
      <c r="F3177">
        <v>67</v>
      </c>
      <c r="G3177">
        <v>96.52</v>
      </c>
      <c r="I3177">
        <v>8.9</v>
      </c>
      <c r="K3177">
        <v>266.86</v>
      </c>
      <c r="M3177">
        <v>0.1</v>
      </c>
      <c r="N3177">
        <v>33.33</v>
      </c>
      <c r="O3177" s="1" t="s">
        <v>22</v>
      </c>
      <c r="P3177">
        <v>4.5</v>
      </c>
      <c r="Q3177">
        <v>75.099999999999994</v>
      </c>
      <c r="R3177">
        <v>1019.5</v>
      </c>
      <c r="S3177" s="1" t="s">
        <v>92</v>
      </c>
      <c r="T3177">
        <v>38.969720000000002</v>
      </c>
      <c r="U3177">
        <v>-77.385189999999994</v>
      </c>
      <c r="V3177" s="1" t="s">
        <v>222</v>
      </c>
      <c r="W3177" s="1" t="s">
        <v>22</v>
      </c>
      <c r="X3177" s="1" t="s">
        <v>22</v>
      </c>
      <c r="Y3177" s="1" t="s">
        <v>24</v>
      </c>
    </row>
    <row r="3178" spans="1:25" x14ac:dyDescent="0.25">
      <c r="A3178" s="1" t="s">
        <v>222</v>
      </c>
      <c r="B3178" s="2">
        <v>43355</v>
      </c>
      <c r="C3178">
        <v>67.5</v>
      </c>
      <c r="D3178">
        <v>79.2</v>
      </c>
      <c r="E3178">
        <v>72.400000000000006</v>
      </c>
      <c r="F3178">
        <v>69.7</v>
      </c>
      <c r="G3178">
        <v>91.39</v>
      </c>
      <c r="I3178">
        <v>8.1999999999999993</v>
      </c>
      <c r="K3178">
        <v>183.08</v>
      </c>
      <c r="M3178">
        <v>0</v>
      </c>
      <c r="N3178">
        <v>16.670000000000002</v>
      </c>
      <c r="O3178" s="1" t="s">
        <v>22</v>
      </c>
      <c r="P3178">
        <v>8.1</v>
      </c>
      <c r="Q3178">
        <v>92.5</v>
      </c>
      <c r="R3178">
        <v>1022.2</v>
      </c>
      <c r="S3178" s="1" t="s">
        <v>97</v>
      </c>
      <c r="T3178">
        <v>38.969720000000002</v>
      </c>
      <c r="U3178">
        <v>-77.385189999999994</v>
      </c>
      <c r="V3178" s="1" t="s">
        <v>222</v>
      </c>
      <c r="W3178" s="1" t="s">
        <v>22</v>
      </c>
      <c r="X3178" s="1" t="s">
        <v>22</v>
      </c>
      <c r="Y3178" s="1" t="s">
        <v>23</v>
      </c>
    </row>
    <row r="3179" spans="1:25" x14ac:dyDescent="0.25">
      <c r="A3179" s="1" t="s">
        <v>222</v>
      </c>
      <c r="B3179" s="2">
        <v>43356</v>
      </c>
      <c r="C3179">
        <v>71.400000000000006</v>
      </c>
      <c r="D3179">
        <v>78.5</v>
      </c>
      <c r="E3179">
        <v>74.599999999999994</v>
      </c>
      <c r="F3179">
        <v>72.099999999999994</v>
      </c>
      <c r="G3179">
        <v>92.27</v>
      </c>
      <c r="I3179">
        <v>10.4</v>
      </c>
      <c r="K3179">
        <v>63.67</v>
      </c>
      <c r="M3179">
        <v>0</v>
      </c>
      <c r="N3179">
        <v>8.33</v>
      </c>
      <c r="O3179" s="1" t="s">
        <v>22</v>
      </c>
      <c r="P3179">
        <v>8.8000000000000007</v>
      </c>
      <c r="Q3179">
        <v>95.7</v>
      </c>
      <c r="R3179">
        <v>1022.1</v>
      </c>
      <c r="S3179" s="1" t="s">
        <v>93</v>
      </c>
      <c r="T3179">
        <v>38.969720000000002</v>
      </c>
      <c r="U3179">
        <v>-77.385189999999994</v>
      </c>
      <c r="V3179" s="1" t="s">
        <v>222</v>
      </c>
      <c r="W3179" s="1" t="s">
        <v>22</v>
      </c>
      <c r="X3179" s="1" t="s">
        <v>22</v>
      </c>
      <c r="Y3179" s="1" t="s">
        <v>23</v>
      </c>
    </row>
    <row r="3180" spans="1:25" x14ac:dyDescent="0.25">
      <c r="A3180" s="1" t="s">
        <v>222</v>
      </c>
      <c r="B3180" s="2">
        <v>43357</v>
      </c>
      <c r="C3180">
        <v>71.400000000000006</v>
      </c>
      <c r="D3180">
        <v>76.599999999999994</v>
      </c>
      <c r="E3180">
        <v>73.400000000000006</v>
      </c>
      <c r="F3180">
        <v>70.8</v>
      </c>
      <c r="G3180">
        <v>91.64</v>
      </c>
      <c r="I3180">
        <v>12.2</v>
      </c>
      <c r="K3180">
        <v>52.62</v>
      </c>
      <c r="M3180">
        <v>0</v>
      </c>
      <c r="N3180">
        <v>0</v>
      </c>
      <c r="O3180" s="1" t="s">
        <v>22</v>
      </c>
      <c r="P3180">
        <v>9.9</v>
      </c>
      <c r="Q3180">
        <v>95</v>
      </c>
      <c r="R3180">
        <v>1020.8</v>
      </c>
      <c r="S3180" s="1" t="s">
        <v>62</v>
      </c>
      <c r="T3180">
        <v>38.969720000000002</v>
      </c>
      <c r="U3180">
        <v>-77.385189999999994</v>
      </c>
      <c r="V3180" s="1" t="s">
        <v>222</v>
      </c>
      <c r="W3180" s="1" t="s">
        <v>22</v>
      </c>
      <c r="X3180" s="1" t="s">
        <v>22</v>
      </c>
      <c r="Y3180" s="1" t="s">
        <v>23</v>
      </c>
    </row>
    <row r="3181" spans="1:25" x14ac:dyDescent="0.25">
      <c r="A3181" s="1" t="s">
        <v>222</v>
      </c>
      <c r="B3181" s="2">
        <v>43358</v>
      </c>
      <c r="C3181">
        <v>68.599999999999994</v>
      </c>
      <c r="D3181">
        <v>79.900000000000006</v>
      </c>
      <c r="E3181">
        <v>73.5</v>
      </c>
      <c r="F3181">
        <v>69.7</v>
      </c>
      <c r="G3181">
        <v>88.52</v>
      </c>
      <c r="I3181">
        <v>10.7</v>
      </c>
      <c r="K3181">
        <v>55.71</v>
      </c>
      <c r="M3181">
        <v>0</v>
      </c>
      <c r="N3181">
        <v>4.17</v>
      </c>
      <c r="O3181" s="1" t="s">
        <v>22</v>
      </c>
      <c r="P3181">
        <v>8.6</v>
      </c>
      <c r="Q3181">
        <v>93.8</v>
      </c>
      <c r="R3181">
        <v>1021.1</v>
      </c>
      <c r="S3181" s="1" t="s">
        <v>61</v>
      </c>
      <c r="T3181">
        <v>38.969720000000002</v>
      </c>
      <c r="U3181">
        <v>-77.385189999999994</v>
      </c>
      <c r="V3181" s="1" t="s">
        <v>222</v>
      </c>
      <c r="W3181" s="1" t="s">
        <v>22</v>
      </c>
      <c r="X3181" s="1" t="s">
        <v>22</v>
      </c>
      <c r="Y3181" s="1" t="s">
        <v>23</v>
      </c>
    </row>
    <row r="3182" spans="1:25" x14ac:dyDescent="0.25">
      <c r="A3182" s="1" t="s">
        <v>222</v>
      </c>
      <c r="B3182" s="2">
        <v>43359</v>
      </c>
      <c r="C3182">
        <v>66.3</v>
      </c>
      <c r="D3182">
        <v>79.8</v>
      </c>
      <c r="E3182">
        <v>72.2</v>
      </c>
      <c r="F3182">
        <v>68.5</v>
      </c>
      <c r="G3182">
        <v>88.8</v>
      </c>
      <c r="I3182">
        <v>12.8</v>
      </c>
      <c r="K3182">
        <v>60.73</v>
      </c>
      <c r="M3182">
        <v>0</v>
      </c>
      <c r="N3182">
        <v>0</v>
      </c>
      <c r="O3182" s="1" t="s">
        <v>22</v>
      </c>
      <c r="P3182">
        <v>8.3000000000000007</v>
      </c>
      <c r="Q3182">
        <v>78.900000000000006</v>
      </c>
      <c r="R3182">
        <v>1021.5</v>
      </c>
      <c r="S3182" s="1" t="s">
        <v>62</v>
      </c>
      <c r="T3182">
        <v>38.969720000000002</v>
      </c>
      <c r="U3182">
        <v>-77.385189999999994</v>
      </c>
      <c r="V3182" s="1" t="s">
        <v>222</v>
      </c>
      <c r="W3182" s="1" t="s">
        <v>22</v>
      </c>
      <c r="X3182" s="1" t="s">
        <v>22</v>
      </c>
      <c r="Y3182" s="1" t="s">
        <v>23</v>
      </c>
    </row>
    <row r="3183" spans="1:25" x14ac:dyDescent="0.25">
      <c r="A3183" s="1" t="s">
        <v>222</v>
      </c>
      <c r="B3183" s="2">
        <v>43360</v>
      </c>
      <c r="C3183">
        <v>71.900000000000006</v>
      </c>
      <c r="D3183">
        <v>76.7</v>
      </c>
      <c r="E3183">
        <v>74.400000000000006</v>
      </c>
      <c r="F3183">
        <v>72.8</v>
      </c>
      <c r="G3183">
        <v>94.85</v>
      </c>
      <c r="I3183">
        <v>16.600000000000001</v>
      </c>
      <c r="K3183">
        <v>130.66999999999999</v>
      </c>
      <c r="M3183">
        <v>1</v>
      </c>
      <c r="N3183">
        <v>29.17</v>
      </c>
      <c r="O3183" s="1" t="s">
        <v>22</v>
      </c>
      <c r="P3183">
        <v>9</v>
      </c>
      <c r="Q3183">
        <v>95.3</v>
      </c>
      <c r="R3183">
        <v>1015.5</v>
      </c>
      <c r="S3183" s="1" t="s">
        <v>94</v>
      </c>
      <c r="T3183">
        <v>38.969720000000002</v>
      </c>
      <c r="U3183">
        <v>-77.385189999999994</v>
      </c>
      <c r="V3183" s="1" t="s">
        <v>222</v>
      </c>
      <c r="W3183" s="1" t="s">
        <v>22</v>
      </c>
      <c r="X3183" s="1" t="s">
        <v>22</v>
      </c>
      <c r="Y3183" s="1" t="s">
        <v>24</v>
      </c>
    </row>
    <row r="3184" spans="1:25" x14ac:dyDescent="0.25">
      <c r="A3184" s="1" t="s">
        <v>222</v>
      </c>
      <c r="B3184" s="2">
        <v>43361</v>
      </c>
      <c r="C3184">
        <v>72.7</v>
      </c>
      <c r="D3184">
        <v>82.9</v>
      </c>
      <c r="E3184">
        <v>75.900000000000006</v>
      </c>
      <c r="F3184">
        <v>70.7</v>
      </c>
      <c r="G3184">
        <v>85.34</v>
      </c>
      <c r="H3184">
        <v>85.6</v>
      </c>
      <c r="I3184">
        <v>17.399999999999999</v>
      </c>
      <c r="K3184">
        <v>266.08</v>
      </c>
      <c r="M3184">
        <v>0.1</v>
      </c>
      <c r="N3184">
        <v>12.5</v>
      </c>
      <c r="O3184" s="1" t="s">
        <v>22</v>
      </c>
      <c r="P3184">
        <v>9.8000000000000007</v>
      </c>
      <c r="Q3184">
        <v>78.2</v>
      </c>
      <c r="R3184">
        <v>1009.3</v>
      </c>
      <c r="S3184" s="1" t="s">
        <v>169</v>
      </c>
      <c r="T3184">
        <v>38.969720000000002</v>
      </c>
      <c r="U3184">
        <v>-77.385189999999994</v>
      </c>
      <c r="V3184" s="1" t="s">
        <v>222</v>
      </c>
      <c r="W3184" s="1" t="s">
        <v>22</v>
      </c>
      <c r="X3184" s="1" t="s">
        <v>22</v>
      </c>
      <c r="Y3184" s="1" t="s">
        <v>24</v>
      </c>
    </row>
    <row r="3185" spans="1:25" x14ac:dyDescent="0.25">
      <c r="A3185" s="1" t="s">
        <v>222</v>
      </c>
      <c r="B3185" s="2">
        <v>43362</v>
      </c>
      <c r="C3185">
        <v>65.5</v>
      </c>
      <c r="D3185">
        <v>86</v>
      </c>
      <c r="E3185">
        <v>75.3</v>
      </c>
      <c r="F3185">
        <v>66.900000000000006</v>
      </c>
      <c r="G3185">
        <v>77.23</v>
      </c>
      <c r="H3185">
        <v>88.9</v>
      </c>
      <c r="I3185">
        <v>12.8</v>
      </c>
      <c r="K3185">
        <v>290.91000000000003</v>
      </c>
      <c r="M3185">
        <v>0</v>
      </c>
      <c r="N3185">
        <v>0</v>
      </c>
      <c r="O3185" s="1" t="s">
        <v>22</v>
      </c>
      <c r="P3185">
        <v>9.9</v>
      </c>
      <c r="Q3185">
        <v>22.5</v>
      </c>
      <c r="R3185">
        <v>1013.6</v>
      </c>
      <c r="S3185" s="1" t="s">
        <v>77</v>
      </c>
      <c r="T3185">
        <v>38.969720000000002</v>
      </c>
      <c r="U3185">
        <v>-77.385189999999994</v>
      </c>
      <c r="V3185" s="1" t="s">
        <v>222</v>
      </c>
      <c r="W3185" s="1" t="s">
        <v>22</v>
      </c>
      <c r="X3185" s="1" t="s">
        <v>22</v>
      </c>
      <c r="Y3185" s="1" t="s">
        <v>28</v>
      </c>
    </row>
    <row r="3186" spans="1:25" x14ac:dyDescent="0.25">
      <c r="A3186" s="1" t="s">
        <v>222</v>
      </c>
      <c r="B3186" s="2">
        <v>43363</v>
      </c>
      <c r="C3186">
        <v>64</v>
      </c>
      <c r="D3186">
        <v>82.2</v>
      </c>
      <c r="E3186">
        <v>72.400000000000006</v>
      </c>
      <c r="F3186">
        <v>67.7</v>
      </c>
      <c r="G3186">
        <v>86.08</v>
      </c>
      <c r="H3186">
        <v>85.7</v>
      </c>
      <c r="I3186">
        <v>9.3000000000000007</v>
      </c>
      <c r="K3186">
        <v>139.09</v>
      </c>
      <c r="M3186">
        <v>0</v>
      </c>
      <c r="N3186">
        <v>0</v>
      </c>
      <c r="O3186" s="1" t="s">
        <v>22</v>
      </c>
      <c r="P3186">
        <v>9.6</v>
      </c>
      <c r="Q3186">
        <v>65.900000000000006</v>
      </c>
      <c r="R3186">
        <v>1020.6</v>
      </c>
      <c r="S3186" s="1" t="s">
        <v>87</v>
      </c>
      <c r="T3186">
        <v>38.969720000000002</v>
      </c>
      <c r="U3186">
        <v>-77.385189999999994</v>
      </c>
      <c r="V3186" s="1" t="s">
        <v>222</v>
      </c>
      <c r="W3186" s="1" t="s">
        <v>22</v>
      </c>
      <c r="X3186" s="1" t="s">
        <v>22</v>
      </c>
      <c r="Y3186" s="1" t="s">
        <v>26</v>
      </c>
    </row>
    <row r="3187" spans="1:25" x14ac:dyDescent="0.25">
      <c r="A3187" s="1" t="s">
        <v>222</v>
      </c>
      <c r="B3187" s="2">
        <v>43364</v>
      </c>
      <c r="C3187">
        <v>68.099999999999994</v>
      </c>
      <c r="D3187">
        <v>75.7</v>
      </c>
      <c r="E3187">
        <v>71.400000000000006</v>
      </c>
      <c r="F3187">
        <v>67.599999999999994</v>
      </c>
      <c r="G3187">
        <v>88.02</v>
      </c>
      <c r="I3187">
        <v>12.6</v>
      </c>
      <c r="K3187">
        <v>170.08</v>
      </c>
      <c r="M3187">
        <v>0</v>
      </c>
      <c r="N3187">
        <v>0</v>
      </c>
      <c r="O3187" s="1" t="s">
        <v>22</v>
      </c>
      <c r="P3187">
        <v>10</v>
      </c>
      <c r="Q3187">
        <v>88.4</v>
      </c>
      <c r="R3187">
        <v>1020.8</v>
      </c>
      <c r="S3187" s="1" t="s">
        <v>22</v>
      </c>
      <c r="T3187">
        <v>38.969720000000002</v>
      </c>
      <c r="U3187">
        <v>-77.385189999999994</v>
      </c>
      <c r="V3187" s="1" t="s">
        <v>222</v>
      </c>
      <c r="W3187" s="1" t="s">
        <v>22</v>
      </c>
      <c r="X3187" s="1" t="s">
        <v>22</v>
      </c>
      <c r="Y3187" s="1" t="s">
        <v>23</v>
      </c>
    </row>
    <row r="3188" spans="1:25" x14ac:dyDescent="0.25">
      <c r="A3188" s="1" t="s">
        <v>222</v>
      </c>
      <c r="B3188" s="2">
        <v>43365</v>
      </c>
      <c r="C3188">
        <v>61.6</v>
      </c>
      <c r="D3188">
        <v>74.400000000000006</v>
      </c>
      <c r="E3188">
        <v>70.099999999999994</v>
      </c>
      <c r="F3188">
        <v>63.1</v>
      </c>
      <c r="G3188">
        <v>79.430000000000007</v>
      </c>
      <c r="I3188">
        <v>13.2</v>
      </c>
      <c r="K3188">
        <v>211.29</v>
      </c>
      <c r="M3188">
        <v>0</v>
      </c>
      <c r="N3188">
        <v>8.33</v>
      </c>
      <c r="O3188" s="1" t="s">
        <v>22</v>
      </c>
      <c r="P3188">
        <v>9.8000000000000007</v>
      </c>
      <c r="Q3188">
        <v>80.2</v>
      </c>
      <c r="R3188">
        <v>1019.8</v>
      </c>
      <c r="S3188" s="1" t="s">
        <v>93</v>
      </c>
      <c r="T3188">
        <v>38.969720000000002</v>
      </c>
      <c r="U3188">
        <v>-77.385189999999994</v>
      </c>
      <c r="V3188" s="1" t="s">
        <v>222</v>
      </c>
      <c r="W3188" s="1" t="s">
        <v>22</v>
      </c>
      <c r="X3188" s="1" t="s">
        <v>22</v>
      </c>
      <c r="Y3188" s="1" t="s">
        <v>23</v>
      </c>
    </row>
    <row r="3189" spans="1:25" x14ac:dyDescent="0.25">
      <c r="A3189" s="1" t="s">
        <v>222</v>
      </c>
      <c r="B3189" s="2">
        <v>43366</v>
      </c>
      <c r="C3189">
        <v>57.4</v>
      </c>
      <c r="D3189">
        <v>61.7</v>
      </c>
      <c r="E3189">
        <v>60</v>
      </c>
      <c r="F3189">
        <v>58.4</v>
      </c>
      <c r="G3189">
        <v>94.67</v>
      </c>
      <c r="I3189">
        <v>8.6999999999999993</v>
      </c>
      <c r="K3189">
        <v>86.88</v>
      </c>
      <c r="M3189">
        <v>0.7</v>
      </c>
      <c r="N3189">
        <v>79.17</v>
      </c>
      <c r="O3189" s="1" t="s">
        <v>22</v>
      </c>
      <c r="P3189">
        <v>5.8</v>
      </c>
      <c r="Q3189">
        <v>98.1</v>
      </c>
      <c r="R3189">
        <v>1023</v>
      </c>
      <c r="S3189" s="1" t="s">
        <v>94</v>
      </c>
      <c r="T3189">
        <v>38.969720000000002</v>
      </c>
      <c r="U3189">
        <v>-77.385189999999994</v>
      </c>
      <c r="V3189" s="1" t="s">
        <v>222</v>
      </c>
      <c r="W3189" s="1" t="s">
        <v>22</v>
      </c>
      <c r="X3189" s="1" t="s">
        <v>22</v>
      </c>
      <c r="Y3189" s="1" t="s">
        <v>24</v>
      </c>
    </row>
    <row r="3190" spans="1:25" x14ac:dyDescent="0.25">
      <c r="A3190" s="1" t="s">
        <v>222</v>
      </c>
      <c r="B3190" s="2">
        <v>43367</v>
      </c>
      <c r="C3190">
        <v>60.4</v>
      </c>
      <c r="D3190">
        <v>64.599999999999994</v>
      </c>
      <c r="E3190">
        <v>62.4</v>
      </c>
      <c r="F3190">
        <v>61.8</v>
      </c>
      <c r="G3190">
        <v>98.11</v>
      </c>
      <c r="I3190">
        <v>11.8</v>
      </c>
      <c r="K3190">
        <v>75.540000000000006</v>
      </c>
      <c r="M3190">
        <v>0.2</v>
      </c>
      <c r="N3190">
        <v>79.17</v>
      </c>
      <c r="O3190" s="1" t="s">
        <v>22</v>
      </c>
      <c r="P3190">
        <v>6.6</v>
      </c>
      <c r="Q3190">
        <v>99.6</v>
      </c>
      <c r="R3190">
        <v>1026.4000000000001</v>
      </c>
      <c r="S3190" s="1" t="s">
        <v>91</v>
      </c>
      <c r="T3190">
        <v>38.969720000000002</v>
      </c>
      <c r="U3190">
        <v>-77.385189999999994</v>
      </c>
      <c r="V3190" s="1" t="s">
        <v>222</v>
      </c>
      <c r="W3190" s="1" t="s">
        <v>22</v>
      </c>
      <c r="X3190" s="1" t="s">
        <v>22</v>
      </c>
      <c r="Y3190" s="1" t="s">
        <v>24</v>
      </c>
    </row>
    <row r="3191" spans="1:25" x14ac:dyDescent="0.25">
      <c r="A3191" s="1" t="s">
        <v>222</v>
      </c>
      <c r="B3191" s="2">
        <v>43368</v>
      </c>
      <c r="C3191">
        <v>63.3</v>
      </c>
      <c r="D3191">
        <v>75.400000000000006</v>
      </c>
      <c r="E3191">
        <v>69.2</v>
      </c>
      <c r="F3191">
        <v>68.3</v>
      </c>
      <c r="G3191">
        <v>97.02</v>
      </c>
      <c r="I3191">
        <v>9.5</v>
      </c>
      <c r="K3191">
        <v>175.92</v>
      </c>
      <c r="M3191">
        <v>0.5</v>
      </c>
      <c r="N3191">
        <v>58.33</v>
      </c>
      <c r="O3191" s="1" t="s">
        <v>22</v>
      </c>
      <c r="P3191">
        <v>6.3</v>
      </c>
      <c r="Q3191">
        <v>89</v>
      </c>
      <c r="R3191">
        <v>1023</v>
      </c>
      <c r="S3191" s="1" t="s">
        <v>91</v>
      </c>
      <c r="T3191">
        <v>38.969720000000002</v>
      </c>
      <c r="U3191">
        <v>-77.385189999999994</v>
      </c>
      <c r="V3191" s="1" t="s">
        <v>222</v>
      </c>
      <c r="W3191" s="1" t="s">
        <v>22</v>
      </c>
      <c r="X3191" s="1" t="s">
        <v>22</v>
      </c>
      <c r="Y3191" s="1" t="s">
        <v>24</v>
      </c>
    </row>
    <row r="3192" spans="1:25" x14ac:dyDescent="0.25">
      <c r="A3192" s="1" t="s">
        <v>222</v>
      </c>
      <c r="B3192" s="2">
        <v>43369</v>
      </c>
      <c r="C3192">
        <v>69.599999999999994</v>
      </c>
      <c r="D3192">
        <v>84.8</v>
      </c>
      <c r="E3192">
        <v>74.599999999999994</v>
      </c>
      <c r="F3192">
        <v>71.099999999999994</v>
      </c>
      <c r="G3192">
        <v>89.86</v>
      </c>
      <c r="H3192">
        <v>90.9</v>
      </c>
      <c r="I3192">
        <v>11.9</v>
      </c>
      <c r="J3192">
        <v>35.6</v>
      </c>
      <c r="K3192">
        <v>205.13</v>
      </c>
      <c r="M3192">
        <v>0.1</v>
      </c>
      <c r="N3192">
        <v>12.5</v>
      </c>
      <c r="O3192" s="1" t="s">
        <v>22</v>
      </c>
      <c r="P3192">
        <v>9.1</v>
      </c>
      <c r="Q3192">
        <v>82.6</v>
      </c>
      <c r="R3192">
        <v>1015.6</v>
      </c>
      <c r="S3192" s="1" t="s">
        <v>167</v>
      </c>
      <c r="T3192">
        <v>38.969720000000002</v>
      </c>
      <c r="U3192">
        <v>-77.385189999999994</v>
      </c>
      <c r="V3192" s="1" t="s">
        <v>222</v>
      </c>
      <c r="W3192" s="1" t="s">
        <v>22</v>
      </c>
      <c r="X3192" s="1" t="s">
        <v>22</v>
      </c>
      <c r="Y3192" s="1" t="s">
        <v>24</v>
      </c>
    </row>
    <row r="3193" spans="1:25" x14ac:dyDescent="0.25">
      <c r="A3193" s="1" t="s">
        <v>222</v>
      </c>
      <c r="B3193" s="2">
        <v>43370</v>
      </c>
      <c r="C3193">
        <v>55.8</v>
      </c>
      <c r="D3193">
        <v>70.400000000000006</v>
      </c>
      <c r="E3193">
        <v>61.6</v>
      </c>
      <c r="F3193">
        <v>57.4</v>
      </c>
      <c r="G3193">
        <v>86.76</v>
      </c>
      <c r="I3193">
        <v>10.8</v>
      </c>
      <c r="K3193">
        <v>155.79</v>
      </c>
      <c r="M3193">
        <v>1</v>
      </c>
      <c r="N3193">
        <v>54.17</v>
      </c>
      <c r="O3193" s="1" t="s">
        <v>22</v>
      </c>
      <c r="P3193">
        <v>7.2</v>
      </c>
      <c r="Q3193">
        <v>98</v>
      </c>
      <c r="R3193">
        <v>1019</v>
      </c>
      <c r="S3193" s="1" t="s">
        <v>94</v>
      </c>
      <c r="T3193">
        <v>38.969720000000002</v>
      </c>
      <c r="U3193">
        <v>-77.385189999999994</v>
      </c>
      <c r="V3193" s="1" t="s">
        <v>222</v>
      </c>
      <c r="W3193" s="1" t="s">
        <v>22</v>
      </c>
      <c r="X3193" s="1" t="s">
        <v>22</v>
      </c>
      <c r="Y3193" s="1" t="s">
        <v>24</v>
      </c>
    </row>
    <row r="3194" spans="1:25" x14ac:dyDescent="0.25">
      <c r="A3194" s="1" t="s">
        <v>222</v>
      </c>
      <c r="B3194" s="2">
        <v>43371</v>
      </c>
      <c r="C3194">
        <v>55.6</v>
      </c>
      <c r="D3194">
        <v>74.7</v>
      </c>
      <c r="E3194">
        <v>63.1</v>
      </c>
      <c r="F3194">
        <v>57.8</v>
      </c>
      <c r="G3194">
        <v>84.37</v>
      </c>
      <c r="I3194">
        <v>11.9</v>
      </c>
      <c r="K3194">
        <v>264</v>
      </c>
      <c r="M3194">
        <v>0.9</v>
      </c>
      <c r="N3194">
        <v>16.670000000000002</v>
      </c>
      <c r="O3194" s="1" t="s">
        <v>22</v>
      </c>
      <c r="P3194">
        <v>9.5</v>
      </c>
      <c r="Q3194">
        <v>80</v>
      </c>
      <c r="R3194">
        <v>1018.3</v>
      </c>
      <c r="S3194" s="1" t="s">
        <v>93</v>
      </c>
      <c r="T3194">
        <v>38.969720000000002</v>
      </c>
      <c r="U3194">
        <v>-77.385189999999994</v>
      </c>
      <c r="V3194" s="1" t="s">
        <v>222</v>
      </c>
      <c r="W3194" s="1" t="s">
        <v>22</v>
      </c>
      <c r="X3194" s="1" t="s">
        <v>22</v>
      </c>
      <c r="Y3194" s="1" t="s">
        <v>24</v>
      </c>
    </row>
    <row r="3195" spans="1:25" x14ac:dyDescent="0.25">
      <c r="A3195" s="1" t="s">
        <v>222</v>
      </c>
      <c r="B3195" s="2">
        <v>43372</v>
      </c>
      <c r="C3195">
        <v>56.4</v>
      </c>
      <c r="D3195">
        <v>77.900000000000006</v>
      </c>
      <c r="E3195">
        <v>66</v>
      </c>
      <c r="F3195">
        <v>58.2</v>
      </c>
      <c r="G3195">
        <v>79.05</v>
      </c>
      <c r="I3195">
        <v>11.1</v>
      </c>
      <c r="K3195">
        <v>267.19</v>
      </c>
      <c r="M3195">
        <v>0</v>
      </c>
      <c r="N3195">
        <v>0</v>
      </c>
      <c r="O3195" s="1" t="s">
        <v>22</v>
      </c>
      <c r="P3195">
        <v>10</v>
      </c>
      <c r="Q3195">
        <v>50.3</v>
      </c>
      <c r="R3195">
        <v>1023.2</v>
      </c>
      <c r="S3195" s="1" t="s">
        <v>61</v>
      </c>
      <c r="T3195">
        <v>38.969720000000002</v>
      </c>
      <c r="U3195">
        <v>-77.385189999999994</v>
      </c>
      <c r="V3195" s="1" t="s">
        <v>222</v>
      </c>
      <c r="W3195" s="1" t="s">
        <v>22</v>
      </c>
      <c r="X3195" s="1" t="s">
        <v>22</v>
      </c>
      <c r="Y3195" s="1" t="s">
        <v>26</v>
      </c>
    </row>
    <row r="3196" spans="1:25" x14ac:dyDescent="0.25">
      <c r="A3196" s="1" t="s">
        <v>222</v>
      </c>
      <c r="B3196" s="2">
        <v>43373</v>
      </c>
      <c r="C3196">
        <v>54.7</v>
      </c>
      <c r="D3196">
        <v>75.099999999999994</v>
      </c>
      <c r="E3196">
        <v>65</v>
      </c>
      <c r="F3196">
        <v>57.7</v>
      </c>
      <c r="G3196">
        <v>79.48</v>
      </c>
      <c r="I3196">
        <v>11.8</v>
      </c>
      <c r="K3196">
        <v>182.11</v>
      </c>
      <c r="M3196">
        <v>0</v>
      </c>
      <c r="N3196">
        <v>0</v>
      </c>
      <c r="O3196" s="1" t="s">
        <v>22</v>
      </c>
      <c r="P3196">
        <v>9.8000000000000007</v>
      </c>
      <c r="Q3196">
        <v>47.9</v>
      </c>
      <c r="R3196">
        <v>1026.5</v>
      </c>
      <c r="S3196" s="1" t="s">
        <v>61</v>
      </c>
      <c r="T3196">
        <v>38.969720000000002</v>
      </c>
      <c r="U3196">
        <v>-77.385189999999994</v>
      </c>
      <c r="V3196" s="1" t="s">
        <v>222</v>
      </c>
      <c r="W3196" s="1" t="s">
        <v>22</v>
      </c>
      <c r="X3196" s="1" t="s">
        <v>22</v>
      </c>
      <c r="Y3196" s="1" t="s">
        <v>26</v>
      </c>
    </row>
    <row r="3197" spans="1:25" x14ac:dyDescent="0.25">
      <c r="A3197" s="1" t="s">
        <v>222</v>
      </c>
      <c r="B3197" s="2">
        <v>43374</v>
      </c>
      <c r="C3197">
        <v>61.5</v>
      </c>
      <c r="D3197">
        <v>83.7</v>
      </c>
      <c r="E3197">
        <v>70.5</v>
      </c>
      <c r="F3197">
        <v>65.2</v>
      </c>
      <c r="G3197">
        <v>84.77</v>
      </c>
      <c r="H3197">
        <v>87.4</v>
      </c>
      <c r="I3197">
        <v>8.3000000000000007</v>
      </c>
      <c r="K3197">
        <v>179.41</v>
      </c>
      <c r="M3197">
        <v>0</v>
      </c>
      <c r="N3197">
        <v>0</v>
      </c>
      <c r="O3197" s="1" t="s">
        <v>22</v>
      </c>
      <c r="P3197">
        <v>9.8000000000000007</v>
      </c>
      <c r="Q3197">
        <v>32.4</v>
      </c>
      <c r="R3197">
        <v>1025</v>
      </c>
      <c r="S3197" s="1" t="s">
        <v>77</v>
      </c>
      <c r="T3197">
        <v>38.969720000000002</v>
      </c>
      <c r="U3197">
        <v>-77.385189999999994</v>
      </c>
      <c r="V3197" s="1" t="s">
        <v>222</v>
      </c>
      <c r="W3197" s="1" t="s">
        <v>22</v>
      </c>
      <c r="X3197" s="1" t="s">
        <v>22</v>
      </c>
      <c r="Y3197" s="1" t="s">
        <v>26</v>
      </c>
    </row>
    <row r="3198" spans="1:25" x14ac:dyDescent="0.25">
      <c r="A3198" s="1" t="s">
        <v>222</v>
      </c>
      <c r="B3198" s="2">
        <v>43375</v>
      </c>
      <c r="C3198">
        <v>64.599999999999994</v>
      </c>
      <c r="D3198">
        <v>82.2</v>
      </c>
      <c r="E3198">
        <v>73</v>
      </c>
      <c r="F3198">
        <v>67.900000000000006</v>
      </c>
      <c r="G3198">
        <v>84.94</v>
      </c>
      <c r="H3198">
        <v>85.8</v>
      </c>
      <c r="I3198">
        <v>11.9</v>
      </c>
      <c r="K3198">
        <v>191.21</v>
      </c>
      <c r="M3198">
        <v>0</v>
      </c>
      <c r="N3198">
        <v>0</v>
      </c>
      <c r="O3198" s="1" t="s">
        <v>22</v>
      </c>
      <c r="P3198">
        <v>9.8000000000000007</v>
      </c>
      <c r="Q3198">
        <v>66.5</v>
      </c>
      <c r="R3198">
        <v>1020.4</v>
      </c>
      <c r="S3198" s="1" t="s">
        <v>77</v>
      </c>
      <c r="T3198">
        <v>38.969720000000002</v>
      </c>
      <c r="U3198">
        <v>-77.385189999999994</v>
      </c>
      <c r="V3198" s="1" t="s">
        <v>222</v>
      </c>
      <c r="W3198" s="1" t="s">
        <v>22</v>
      </c>
      <c r="X3198" s="1" t="s">
        <v>22</v>
      </c>
      <c r="Y3198" s="1" t="s">
        <v>26</v>
      </c>
    </row>
    <row r="3199" spans="1:25" x14ac:dyDescent="0.25">
      <c r="A3199" s="1" t="s">
        <v>222</v>
      </c>
      <c r="B3199" s="2">
        <v>43376</v>
      </c>
      <c r="C3199">
        <v>64.599999999999994</v>
      </c>
      <c r="D3199">
        <v>84.6</v>
      </c>
      <c r="E3199">
        <v>74.5</v>
      </c>
      <c r="F3199">
        <v>67.099999999999994</v>
      </c>
      <c r="G3199">
        <v>80.099999999999994</v>
      </c>
      <c r="H3199">
        <v>86.7</v>
      </c>
      <c r="I3199">
        <v>10.8</v>
      </c>
      <c r="K3199">
        <v>203.17</v>
      </c>
      <c r="M3199">
        <v>0</v>
      </c>
      <c r="N3199">
        <v>0</v>
      </c>
      <c r="O3199" s="1" t="s">
        <v>22</v>
      </c>
      <c r="P3199">
        <v>9.4</v>
      </c>
      <c r="Q3199">
        <v>63.6</v>
      </c>
      <c r="R3199">
        <v>1017.7</v>
      </c>
      <c r="S3199" s="1" t="s">
        <v>77</v>
      </c>
      <c r="T3199">
        <v>38.969720000000002</v>
      </c>
      <c r="U3199">
        <v>-77.385189999999994</v>
      </c>
      <c r="V3199" s="1" t="s">
        <v>222</v>
      </c>
      <c r="W3199" s="1" t="s">
        <v>22</v>
      </c>
      <c r="X3199" s="1" t="s">
        <v>22</v>
      </c>
      <c r="Y3199" s="1" t="s">
        <v>26</v>
      </c>
    </row>
    <row r="3200" spans="1:25" x14ac:dyDescent="0.25">
      <c r="A3200" s="1" t="s">
        <v>222</v>
      </c>
      <c r="B3200" s="2">
        <v>43377</v>
      </c>
      <c r="C3200">
        <v>63.8</v>
      </c>
      <c r="D3200">
        <v>88</v>
      </c>
      <c r="E3200">
        <v>74.7</v>
      </c>
      <c r="F3200">
        <v>68.400000000000006</v>
      </c>
      <c r="G3200">
        <v>82.68</v>
      </c>
      <c r="H3200">
        <v>92.6</v>
      </c>
      <c r="I3200">
        <v>8.8000000000000007</v>
      </c>
      <c r="K3200">
        <v>176.94</v>
      </c>
      <c r="M3200">
        <v>0</v>
      </c>
      <c r="N3200">
        <v>0</v>
      </c>
      <c r="O3200" s="1" t="s">
        <v>22</v>
      </c>
      <c r="P3200">
        <v>8.3000000000000007</v>
      </c>
      <c r="Q3200">
        <v>57.2</v>
      </c>
      <c r="R3200">
        <v>1016.1</v>
      </c>
      <c r="S3200" s="1" t="s">
        <v>414</v>
      </c>
      <c r="T3200">
        <v>38.969720000000002</v>
      </c>
      <c r="U3200">
        <v>-77.385189999999994</v>
      </c>
      <c r="V3200" s="1" t="s">
        <v>222</v>
      </c>
      <c r="W3200" s="1" t="s">
        <v>22</v>
      </c>
      <c r="X3200" s="1" t="s">
        <v>22</v>
      </c>
      <c r="Y3200" s="1" t="s">
        <v>26</v>
      </c>
    </row>
    <row r="3201" spans="1:25" x14ac:dyDescent="0.25">
      <c r="A3201" s="1" t="s">
        <v>222</v>
      </c>
      <c r="B3201" s="2">
        <v>43378</v>
      </c>
      <c r="C3201">
        <v>62.9</v>
      </c>
      <c r="D3201">
        <v>75.400000000000006</v>
      </c>
      <c r="E3201">
        <v>69.2</v>
      </c>
      <c r="F3201">
        <v>63.7</v>
      </c>
      <c r="G3201">
        <v>83.19</v>
      </c>
      <c r="I3201">
        <v>12.9</v>
      </c>
      <c r="K3201">
        <v>128.41</v>
      </c>
      <c r="M3201">
        <v>0</v>
      </c>
      <c r="N3201">
        <v>4.17</v>
      </c>
      <c r="O3201" s="1" t="s">
        <v>22</v>
      </c>
      <c r="P3201">
        <v>9.9</v>
      </c>
      <c r="Q3201">
        <v>85.1</v>
      </c>
      <c r="R3201">
        <v>1019.1</v>
      </c>
      <c r="S3201" s="1" t="s">
        <v>92</v>
      </c>
      <c r="T3201">
        <v>38.969720000000002</v>
      </c>
      <c r="U3201">
        <v>-77.385189999999994</v>
      </c>
      <c r="V3201" s="1" t="s">
        <v>222</v>
      </c>
      <c r="W3201" s="1" t="s">
        <v>22</v>
      </c>
      <c r="X3201" s="1" t="s">
        <v>22</v>
      </c>
      <c r="Y3201" s="1" t="s">
        <v>23</v>
      </c>
    </row>
    <row r="3202" spans="1:25" x14ac:dyDescent="0.25">
      <c r="A3202" s="1" t="s">
        <v>222</v>
      </c>
      <c r="B3202" s="2">
        <v>43379</v>
      </c>
      <c r="C3202">
        <v>63.7</v>
      </c>
      <c r="D3202">
        <v>71.7</v>
      </c>
      <c r="E3202">
        <v>67.900000000000006</v>
      </c>
      <c r="F3202">
        <v>65.7</v>
      </c>
      <c r="G3202">
        <v>92.73</v>
      </c>
      <c r="I3202">
        <v>8.6999999999999993</v>
      </c>
      <c r="K3202">
        <v>162.57</v>
      </c>
      <c r="M3202">
        <v>0</v>
      </c>
      <c r="N3202">
        <v>4.17</v>
      </c>
      <c r="O3202" s="1" t="s">
        <v>22</v>
      </c>
      <c r="P3202">
        <v>8.5</v>
      </c>
      <c r="Q3202">
        <v>99.6</v>
      </c>
      <c r="R3202">
        <v>1021.8</v>
      </c>
      <c r="S3202" s="1" t="s">
        <v>118</v>
      </c>
      <c r="T3202">
        <v>38.969720000000002</v>
      </c>
      <c r="U3202">
        <v>-77.385189999999994</v>
      </c>
      <c r="V3202" s="1" t="s">
        <v>222</v>
      </c>
      <c r="W3202" s="1" t="s">
        <v>22</v>
      </c>
      <c r="X3202" s="1" t="s">
        <v>22</v>
      </c>
      <c r="Y3202" s="1" t="s">
        <v>23</v>
      </c>
    </row>
    <row r="3203" spans="1:25" x14ac:dyDescent="0.25">
      <c r="A3203" s="1" t="s">
        <v>222</v>
      </c>
      <c r="B3203" s="2">
        <v>43380</v>
      </c>
      <c r="C3203">
        <v>67.8</v>
      </c>
      <c r="D3203">
        <v>84.2</v>
      </c>
      <c r="E3203">
        <v>73.8</v>
      </c>
      <c r="F3203">
        <v>70.400000000000006</v>
      </c>
      <c r="G3203">
        <v>90.14</v>
      </c>
      <c r="H3203">
        <v>90</v>
      </c>
      <c r="I3203">
        <v>6.5</v>
      </c>
      <c r="K3203">
        <v>179.96</v>
      </c>
      <c r="M3203">
        <v>0</v>
      </c>
      <c r="N3203">
        <v>0</v>
      </c>
      <c r="O3203" s="1" t="s">
        <v>22</v>
      </c>
      <c r="P3203">
        <v>7.9</v>
      </c>
      <c r="Q3203">
        <v>51</v>
      </c>
      <c r="R3203">
        <v>1022.6</v>
      </c>
      <c r="S3203" s="1" t="s">
        <v>77</v>
      </c>
      <c r="T3203">
        <v>38.969720000000002</v>
      </c>
      <c r="U3203">
        <v>-77.385189999999994</v>
      </c>
      <c r="V3203" s="1" t="s">
        <v>222</v>
      </c>
      <c r="W3203" s="1" t="s">
        <v>22</v>
      </c>
      <c r="X3203" s="1" t="s">
        <v>22</v>
      </c>
      <c r="Y3203" s="1" t="s">
        <v>26</v>
      </c>
    </row>
    <row r="3204" spans="1:25" x14ac:dyDescent="0.25">
      <c r="A3204" s="1" t="s">
        <v>222</v>
      </c>
      <c r="B3204" s="2">
        <v>43381</v>
      </c>
      <c r="C3204">
        <v>66.7</v>
      </c>
      <c r="D3204">
        <v>84.1</v>
      </c>
      <c r="E3204">
        <v>74.3</v>
      </c>
      <c r="F3204">
        <v>69.900000000000006</v>
      </c>
      <c r="G3204">
        <v>87.3</v>
      </c>
      <c r="H3204">
        <v>88.6</v>
      </c>
      <c r="I3204">
        <v>11.4</v>
      </c>
      <c r="K3204">
        <v>150.78</v>
      </c>
      <c r="M3204">
        <v>0</v>
      </c>
      <c r="N3204">
        <v>0</v>
      </c>
      <c r="O3204" s="1" t="s">
        <v>22</v>
      </c>
      <c r="P3204">
        <v>8</v>
      </c>
      <c r="Q3204">
        <v>51.8</v>
      </c>
      <c r="R3204">
        <v>1026</v>
      </c>
      <c r="S3204" s="1" t="s">
        <v>77</v>
      </c>
      <c r="T3204">
        <v>38.969720000000002</v>
      </c>
      <c r="U3204">
        <v>-77.385189999999994</v>
      </c>
      <c r="V3204" s="1" t="s">
        <v>222</v>
      </c>
      <c r="W3204" s="1" t="s">
        <v>22</v>
      </c>
      <c r="X3204" s="1" t="s">
        <v>22</v>
      </c>
      <c r="Y3204" s="1" t="s">
        <v>26</v>
      </c>
    </row>
    <row r="3205" spans="1:25" x14ac:dyDescent="0.25">
      <c r="A3205" s="1" t="s">
        <v>222</v>
      </c>
      <c r="B3205" s="2">
        <v>43382</v>
      </c>
      <c r="C3205">
        <v>69.2</v>
      </c>
      <c r="D3205">
        <v>82</v>
      </c>
      <c r="E3205">
        <v>74.3</v>
      </c>
      <c r="F3205">
        <v>69.5</v>
      </c>
      <c r="G3205">
        <v>86.22</v>
      </c>
      <c r="H3205">
        <v>85</v>
      </c>
      <c r="I3205">
        <v>8.5</v>
      </c>
      <c r="K3205">
        <v>158.47999999999999</v>
      </c>
      <c r="M3205">
        <v>0</v>
      </c>
      <c r="N3205">
        <v>0</v>
      </c>
      <c r="O3205" s="1" t="s">
        <v>22</v>
      </c>
      <c r="P3205">
        <v>9.6999999999999993</v>
      </c>
      <c r="Q3205">
        <v>78.8</v>
      </c>
      <c r="R3205">
        <v>1025.4000000000001</v>
      </c>
      <c r="S3205" s="1" t="s">
        <v>61</v>
      </c>
      <c r="T3205">
        <v>38.969720000000002</v>
      </c>
      <c r="U3205">
        <v>-77.385189999999994</v>
      </c>
      <c r="V3205" s="1" t="s">
        <v>222</v>
      </c>
      <c r="W3205" s="1" t="s">
        <v>22</v>
      </c>
      <c r="X3205" s="1" t="s">
        <v>22</v>
      </c>
      <c r="Y3205" s="1" t="s">
        <v>23</v>
      </c>
    </row>
    <row r="3206" spans="1:25" x14ac:dyDescent="0.25">
      <c r="A3206" s="1" t="s">
        <v>222</v>
      </c>
      <c r="B3206" s="2">
        <v>43383</v>
      </c>
      <c r="C3206">
        <v>69.900000000000006</v>
      </c>
      <c r="D3206">
        <v>82.2</v>
      </c>
      <c r="E3206">
        <v>75</v>
      </c>
      <c r="F3206">
        <v>69.900000000000006</v>
      </c>
      <c r="G3206">
        <v>85.04</v>
      </c>
      <c r="H3206">
        <v>85.7</v>
      </c>
      <c r="I3206">
        <v>9.4</v>
      </c>
      <c r="K3206">
        <v>165.96</v>
      </c>
      <c r="M3206">
        <v>0</v>
      </c>
      <c r="N3206">
        <v>4.17</v>
      </c>
      <c r="O3206" s="1" t="s">
        <v>22</v>
      </c>
      <c r="P3206">
        <v>10</v>
      </c>
      <c r="Q3206">
        <v>90.5</v>
      </c>
      <c r="R3206">
        <v>1017.8</v>
      </c>
      <c r="S3206" s="1" t="s">
        <v>88</v>
      </c>
      <c r="T3206">
        <v>38.969720000000002</v>
      </c>
      <c r="U3206">
        <v>-77.385189999999994</v>
      </c>
      <c r="V3206" s="1" t="s">
        <v>222</v>
      </c>
      <c r="W3206" s="1" t="s">
        <v>22</v>
      </c>
      <c r="X3206" s="1" t="s">
        <v>22</v>
      </c>
      <c r="Y3206" s="1" t="s">
        <v>23</v>
      </c>
    </row>
    <row r="3207" spans="1:25" x14ac:dyDescent="0.25">
      <c r="A3207" s="1" t="s">
        <v>222</v>
      </c>
      <c r="B3207" s="2">
        <v>43384</v>
      </c>
      <c r="C3207">
        <v>69.5</v>
      </c>
      <c r="D3207">
        <v>78.900000000000006</v>
      </c>
      <c r="E3207">
        <v>73.400000000000006</v>
      </c>
      <c r="F3207">
        <v>71.7</v>
      </c>
      <c r="G3207">
        <v>94.64</v>
      </c>
      <c r="I3207">
        <v>13.9</v>
      </c>
      <c r="K3207">
        <v>217.75</v>
      </c>
      <c r="M3207">
        <v>0.9</v>
      </c>
      <c r="N3207">
        <v>50</v>
      </c>
      <c r="O3207" s="1" t="s">
        <v>22</v>
      </c>
      <c r="P3207">
        <v>8.5</v>
      </c>
      <c r="Q3207">
        <v>97.2</v>
      </c>
      <c r="R3207">
        <v>1005.6</v>
      </c>
      <c r="S3207" s="1" t="s">
        <v>176</v>
      </c>
      <c r="T3207">
        <v>38.969720000000002</v>
      </c>
      <c r="U3207">
        <v>-77.385189999999994</v>
      </c>
      <c r="V3207" s="1" t="s">
        <v>222</v>
      </c>
      <c r="W3207" s="1" t="s">
        <v>22</v>
      </c>
      <c r="X3207" s="1" t="s">
        <v>22</v>
      </c>
      <c r="Y3207" s="1" t="s">
        <v>24</v>
      </c>
    </row>
    <row r="3208" spans="1:25" x14ac:dyDescent="0.25">
      <c r="A3208" s="1" t="s">
        <v>222</v>
      </c>
      <c r="B3208" s="2">
        <v>43385</v>
      </c>
      <c r="C3208">
        <v>51.6</v>
      </c>
      <c r="D3208">
        <v>68</v>
      </c>
      <c r="E3208">
        <v>58.6</v>
      </c>
      <c r="F3208">
        <v>45</v>
      </c>
      <c r="G3208">
        <v>61.16</v>
      </c>
      <c r="I3208">
        <v>22.3</v>
      </c>
      <c r="J3208">
        <v>37.799999999999997</v>
      </c>
      <c r="K3208">
        <v>311.25</v>
      </c>
      <c r="M3208">
        <v>0</v>
      </c>
      <c r="N3208">
        <v>0</v>
      </c>
      <c r="O3208" s="1" t="s">
        <v>22</v>
      </c>
      <c r="P3208">
        <v>10</v>
      </c>
      <c r="Q3208">
        <v>49.3</v>
      </c>
      <c r="R3208">
        <v>1007.8</v>
      </c>
      <c r="S3208" s="1" t="s">
        <v>22</v>
      </c>
      <c r="T3208">
        <v>38.969720000000002</v>
      </c>
      <c r="U3208">
        <v>-77.385189999999994</v>
      </c>
      <c r="V3208" s="1" t="s">
        <v>222</v>
      </c>
      <c r="W3208" s="1" t="s">
        <v>22</v>
      </c>
      <c r="X3208" s="1" t="s">
        <v>22</v>
      </c>
      <c r="Y3208" s="1" t="s">
        <v>26</v>
      </c>
    </row>
    <row r="3209" spans="1:25" x14ac:dyDescent="0.25">
      <c r="A3209" s="1" t="s">
        <v>222</v>
      </c>
      <c r="B3209" s="2">
        <v>43386</v>
      </c>
      <c r="C3209">
        <v>45</v>
      </c>
      <c r="D3209">
        <v>56.9</v>
      </c>
      <c r="E3209">
        <v>51.9</v>
      </c>
      <c r="F3209">
        <v>43.5</v>
      </c>
      <c r="G3209">
        <v>74.64</v>
      </c>
      <c r="I3209">
        <v>19</v>
      </c>
      <c r="K3209">
        <v>277.95</v>
      </c>
      <c r="L3209">
        <v>42.3</v>
      </c>
      <c r="M3209">
        <v>0.1</v>
      </c>
      <c r="N3209">
        <v>20.83</v>
      </c>
      <c r="O3209" s="1" t="s">
        <v>22</v>
      </c>
      <c r="P3209">
        <v>10</v>
      </c>
      <c r="Q3209">
        <v>72.099999999999994</v>
      </c>
      <c r="R3209">
        <v>1014.7</v>
      </c>
      <c r="S3209" s="1" t="s">
        <v>117</v>
      </c>
      <c r="T3209">
        <v>38.969720000000002</v>
      </c>
      <c r="U3209">
        <v>-77.385189999999994</v>
      </c>
      <c r="V3209" s="1" t="s">
        <v>222</v>
      </c>
      <c r="W3209" s="1" t="s">
        <v>22</v>
      </c>
      <c r="X3209" s="1" t="s">
        <v>22</v>
      </c>
      <c r="Y3209" s="1" t="s">
        <v>25</v>
      </c>
    </row>
    <row r="3210" spans="1:25" x14ac:dyDescent="0.25">
      <c r="A3210" s="1" t="s">
        <v>222</v>
      </c>
      <c r="B3210" s="2">
        <v>43387</v>
      </c>
      <c r="C3210">
        <v>41.3</v>
      </c>
      <c r="D3210">
        <v>57.1</v>
      </c>
      <c r="E3210">
        <v>50.1</v>
      </c>
      <c r="F3210">
        <v>45.6</v>
      </c>
      <c r="G3210">
        <v>84.84</v>
      </c>
      <c r="I3210">
        <v>7.6</v>
      </c>
      <c r="K3210">
        <v>205.78</v>
      </c>
      <c r="L3210">
        <v>41.6</v>
      </c>
      <c r="M3210">
        <v>0</v>
      </c>
      <c r="N3210">
        <v>4.17</v>
      </c>
      <c r="O3210" s="1" t="s">
        <v>22</v>
      </c>
      <c r="P3210">
        <v>10</v>
      </c>
      <c r="Q3210">
        <v>83.9</v>
      </c>
      <c r="R3210">
        <v>1023.4</v>
      </c>
      <c r="S3210" s="1" t="s">
        <v>117</v>
      </c>
      <c r="T3210">
        <v>38.969720000000002</v>
      </c>
      <c r="U3210">
        <v>-77.385189999999994</v>
      </c>
      <c r="V3210" s="1" t="s">
        <v>222</v>
      </c>
      <c r="W3210" s="1" t="s">
        <v>22</v>
      </c>
      <c r="X3210" s="1" t="s">
        <v>22</v>
      </c>
      <c r="Y3210" s="1" t="s">
        <v>23</v>
      </c>
    </row>
    <row r="3211" spans="1:25" x14ac:dyDescent="0.25">
      <c r="A3211" s="1" t="s">
        <v>222</v>
      </c>
      <c r="B3211" s="2">
        <v>43388</v>
      </c>
      <c r="C3211">
        <v>53.9</v>
      </c>
      <c r="D3211">
        <v>68.7</v>
      </c>
      <c r="E3211">
        <v>60.8</v>
      </c>
      <c r="F3211">
        <v>59.3</v>
      </c>
      <c r="G3211">
        <v>94.87</v>
      </c>
      <c r="I3211">
        <v>19.8</v>
      </c>
      <c r="K3211">
        <v>196.12</v>
      </c>
      <c r="M3211">
        <v>0.2</v>
      </c>
      <c r="N3211">
        <v>41.67</v>
      </c>
      <c r="O3211" s="1" t="s">
        <v>22</v>
      </c>
      <c r="P3211">
        <v>8.9</v>
      </c>
      <c r="Q3211">
        <v>92</v>
      </c>
      <c r="R3211">
        <v>1018.1</v>
      </c>
      <c r="S3211" s="1" t="s">
        <v>94</v>
      </c>
      <c r="T3211">
        <v>38.969720000000002</v>
      </c>
      <c r="U3211">
        <v>-77.385189999999994</v>
      </c>
      <c r="V3211" s="1" t="s">
        <v>222</v>
      </c>
      <c r="W3211" s="1" t="s">
        <v>22</v>
      </c>
      <c r="X3211" s="1" t="s">
        <v>22</v>
      </c>
      <c r="Y3211" s="1" t="s">
        <v>24</v>
      </c>
    </row>
    <row r="3212" spans="1:25" x14ac:dyDescent="0.25">
      <c r="A3212" s="1" t="s">
        <v>222</v>
      </c>
      <c r="B3212" s="2">
        <v>43389</v>
      </c>
      <c r="C3212">
        <v>51.9</v>
      </c>
      <c r="D3212">
        <v>64.7</v>
      </c>
      <c r="E3212">
        <v>56.1</v>
      </c>
      <c r="F3212">
        <v>44.4</v>
      </c>
      <c r="G3212">
        <v>65.819999999999993</v>
      </c>
      <c r="I3212">
        <v>20.399999999999999</v>
      </c>
      <c r="J3212">
        <v>32.200000000000003</v>
      </c>
      <c r="K3212">
        <v>288.5</v>
      </c>
      <c r="M3212">
        <v>0</v>
      </c>
      <c r="N3212">
        <v>0</v>
      </c>
      <c r="O3212" s="1" t="s">
        <v>22</v>
      </c>
      <c r="P3212">
        <v>10</v>
      </c>
      <c r="Q3212">
        <v>79.099999999999994</v>
      </c>
      <c r="R3212">
        <v>1021.1</v>
      </c>
      <c r="S3212" s="1" t="s">
        <v>22</v>
      </c>
      <c r="T3212">
        <v>38.969720000000002</v>
      </c>
      <c r="U3212">
        <v>-77.385189999999994</v>
      </c>
      <c r="V3212" s="1" t="s">
        <v>222</v>
      </c>
      <c r="W3212" s="1" t="s">
        <v>22</v>
      </c>
      <c r="X3212" s="1" t="s">
        <v>22</v>
      </c>
      <c r="Y3212" s="1" t="s">
        <v>23</v>
      </c>
    </row>
    <row r="3213" spans="1:25" x14ac:dyDescent="0.25">
      <c r="A3213" s="1" t="s">
        <v>222</v>
      </c>
      <c r="B3213" s="2">
        <v>43390</v>
      </c>
      <c r="C3213">
        <v>48.2</v>
      </c>
      <c r="D3213">
        <v>66.7</v>
      </c>
      <c r="E3213">
        <v>56.1</v>
      </c>
      <c r="F3213">
        <v>41.5</v>
      </c>
      <c r="G3213">
        <v>62.51</v>
      </c>
      <c r="I3213">
        <v>20.9</v>
      </c>
      <c r="J3213">
        <v>35.6</v>
      </c>
      <c r="K3213">
        <v>286.39999999999998</v>
      </c>
      <c r="L3213">
        <v>45.3</v>
      </c>
      <c r="M3213">
        <v>0</v>
      </c>
      <c r="N3213">
        <v>0</v>
      </c>
      <c r="O3213" s="1" t="s">
        <v>22</v>
      </c>
      <c r="P3213">
        <v>10</v>
      </c>
      <c r="Q3213">
        <v>60.4</v>
      </c>
      <c r="R3213">
        <v>1018.9</v>
      </c>
      <c r="S3213" s="1" t="s">
        <v>22</v>
      </c>
      <c r="T3213">
        <v>38.969720000000002</v>
      </c>
      <c r="U3213">
        <v>-77.385189999999994</v>
      </c>
      <c r="V3213" s="1" t="s">
        <v>222</v>
      </c>
      <c r="W3213" s="1" t="s">
        <v>22</v>
      </c>
      <c r="X3213" s="1" t="s">
        <v>22</v>
      </c>
      <c r="Y3213" s="1" t="s">
        <v>26</v>
      </c>
    </row>
    <row r="3214" spans="1:25" x14ac:dyDescent="0.25">
      <c r="A3214" s="1" t="s">
        <v>222</v>
      </c>
      <c r="B3214" s="2">
        <v>43391</v>
      </c>
      <c r="C3214">
        <v>42.1</v>
      </c>
      <c r="D3214">
        <v>56.9</v>
      </c>
      <c r="E3214">
        <v>49.9</v>
      </c>
      <c r="F3214">
        <v>33.200000000000003</v>
      </c>
      <c r="G3214">
        <v>54.39</v>
      </c>
      <c r="I3214">
        <v>16.3</v>
      </c>
      <c r="K3214">
        <v>299.26</v>
      </c>
      <c r="L3214">
        <v>39.700000000000003</v>
      </c>
      <c r="M3214">
        <v>0</v>
      </c>
      <c r="N3214">
        <v>0</v>
      </c>
      <c r="O3214" s="1" t="s">
        <v>22</v>
      </c>
      <c r="P3214">
        <v>10</v>
      </c>
      <c r="Q3214">
        <v>32.799999999999997</v>
      </c>
      <c r="R3214">
        <v>1028.8</v>
      </c>
      <c r="S3214" s="1" t="s">
        <v>22</v>
      </c>
      <c r="T3214">
        <v>38.969720000000002</v>
      </c>
      <c r="U3214">
        <v>-77.385189999999994</v>
      </c>
      <c r="V3214" s="1" t="s">
        <v>222</v>
      </c>
      <c r="W3214" s="1" t="s">
        <v>22</v>
      </c>
      <c r="X3214" s="1" t="s">
        <v>22</v>
      </c>
      <c r="Y3214" s="1" t="s">
        <v>26</v>
      </c>
    </row>
    <row r="3215" spans="1:25" x14ac:dyDescent="0.25">
      <c r="A3215" s="1" t="s">
        <v>222</v>
      </c>
      <c r="B3215" s="2">
        <v>43392</v>
      </c>
      <c r="C3215">
        <v>34.1</v>
      </c>
      <c r="D3215">
        <v>64.099999999999994</v>
      </c>
      <c r="E3215">
        <v>49.6</v>
      </c>
      <c r="F3215">
        <v>40.799999999999997</v>
      </c>
      <c r="G3215">
        <v>74.900000000000006</v>
      </c>
      <c r="I3215">
        <v>12.4</v>
      </c>
      <c r="K3215">
        <v>195.81</v>
      </c>
      <c r="L3215">
        <v>35.200000000000003</v>
      </c>
      <c r="M3215">
        <v>0</v>
      </c>
      <c r="N3215">
        <v>0</v>
      </c>
      <c r="O3215" s="1" t="s">
        <v>22</v>
      </c>
      <c r="P3215">
        <v>10</v>
      </c>
      <c r="Q3215">
        <v>37.299999999999997</v>
      </c>
      <c r="R3215">
        <v>1024.0999999999999</v>
      </c>
      <c r="S3215" s="1" t="s">
        <v>67</v>
      </c>
      <c r="T3215">
        <v>38.969720000000002</v>
      </c>
      <c r="U3215">
        <v>-77.385189999999994</v>
      </c>
      <c r="V3215" s="1" t="s">
        <v>222</v>
      </c>
      <c r="W3215" s="1" t="s">
        <v>22</v>
      </c>
      <c r="X3215" s="1" t="s">
        <v>22</v>
      </c>
      <c r="Y3215" s="1" t="s">
        <v>26</v>
      </c>
    </row>
    <row r="3216" spans="1:25" x14ac:dyDescent="0.25">
      <c r="A3216" s="1" t="s">
        <v>222</v>
      </c>
      <c r="B3216" s="2">
        <v>43393</v>
      </c>
      <c r="C3216">
        <v>50</v>
      </c>
      <c r="D3216">
        <v>66.7</v>
      </c>
      <c r="E3216">
        <v>57.4</v>
      </c>
      <c r="F3216">
        <v>49.3</v>
      </c>
      <c r="G3216">
        <v>76.69</v>
      </c>
      <c r="I3216">
        <v>23.8</v>
      </c>
      <c r="J3216">
        <v>40.299999999999997</v>
      </c>
      <c r="K3216">
        <v>238.92</v>
      </c>
      <c r="L3216">
        <v>46.9</v>
      </c>
      <c r="M3216">
        <v>0.1</v>
      </c>
      <c r="N3216">
        <v>25</v>
      </c>
      <c r="O3216" s="1" t="s">
        <v>22</v>
      </c>
      <c r="P3216">
        <v>10</v>
      </c>
      <c r="Q3216">
        <v>86.8</v>
      </c>
      <c r="R3216">
        <v>1008.5</v>
      </c>
      <c r="S3216" s="1" t="s">
        <v>158</v>
      </c>
      <c r="T3216">
        <v>38.969720000000002</v>
      </c>
      <c r="U3216">
        <v>-77.385189999999994</v>
      </c>
      <c r="V3216" s="1" t="s">
        <v>222</v>
      </c>
      <c r="W3216" s="1" t="s">
        <v>22</v>
      </c>
      <c r="X3216" s="1" t="s">
        <v>22</v>
      </c>
      <c r="Y3216" s="1" t="s">
        <v>24</v>
      </c>
    </row>
    <row r="3217" spans="1:25" x14ac:dyDescent="0.25">
      <c r="A3217" s="1" t="s">
        <v>222</v>
      </c>
      <c r="B3217" s="2">
        <v>43394</v>
      </c>
      <c r="C3217">
        <v>40.9</v>
      </c>
      <c r="D3217">
        <v>50.9</v>
      </c>
      <c r="E3217">
        <v>46.7</v>
      </c>
      <c r="F3217">
        <v>33.299999999999997</v>
      </c>
      <c r="G3217">
        <v>59.84</v>
      </c>
      <c r="I3217">
        <v>24.3</v>
      </c>
      <c r="J3217">
        <v>37.6</v>
      </c>
      <c r="K3217">
        <v>303.95999999999998</v>
      </c>
      <c r="L3217">
        <v>36.5</v>
      </c>
      <c r="M3217">
        <v>0</v>
      </c>
      <c r="N3217">
        <v>0</v>
      </c>
      <c r="O3217" s="1" t="s">
        <v>22</v>
      </c>
      <c r="P3217">
        <v>10</v>
      </c>
      <c r="Q3217">
        <v>68.900000000000006</v>
      </c>
      <c r="R3217">
        <v>1018</v>
      </c>
      <c r="S3217" s="1" t="s">
        <v>67</v>
      </c>
      <c r="T3217">
        <v>38.969720000000002</v>
      </c>
      <c r="U3217">
        <v>-77.385189999999994</v>
      </c>
      <c r="V3217" s="1" t="s">
        <v>222</v>
      </c>
      <c r="W3217" s="1" t="s">
        <v>22</v>
      </c>
      <c r="X3217" s="1" t="s">
        <v>22</v>
      </c>
      <c r="Y3217" s="1" t="s">
        <v>26</v>
      </c>
    </row>
    <row r="3218" spans="1:25" x14ac:dyDescent="0.25">
      <c r="A3218" s="1" t="s">
        <v>222</v>
      </c>
      <c r="B3218" s="2">
        <v>43395</v>
      </c>
      <c r="C3218">
        <v>30.8</v>
      </c>
      <c r="D3218">
        <v>55.9</v>
      </c>
      <c r="E3218">
        <v>43.6</v>
      </c>
      <c r="F3218">
        <v>33.799999999999997</v>
      </c>
      <c r="G3218">
        <v>70.98</v>
      </c>
      <c r="I3218">
        <v>14.7</v>
      </c>
      <c r="K3218">
        <v>206.55</v>
      </c>
      <c r="L3218">
        <v>27.5</v>
      </c>
      <c r="M3218">
        <v>0</v>
      </c>
      <c r="N3218">
        <v>0</v>
      </c>
      <c r="O3218" s="1" t="s">
        <v>22</v>
      </c>
      <c r="P3218">
        <v>10</v>
      </c>
      <c r="Q3218">
        <v>34.200000000000003</v>
      </c>
      <c r="R3218">
        <v>1024.4000000000001</v>
      </c>
      <c r="S3218" s="1" t="s">
        <v>22</v>
      </c>
      <c r="T3218">
        <v>38.969720000000002</v>
      </c>
      <c r="U3218">
        <v>-77.385189999999994</v>
      </c>
      <c r="V3218" s="1" t="s">
        <v>222</v>
      </c>
      <c r="W3218" s="1" t="s">
        <v>22</v>
      </c>
      <c r="X3218" s="1" t="s">
        <v>22</v>
      </c>
      <c r="Y3218" s="1" t="s">
        <v>26</v>
      </c>
    </row>
    <row r="3219" spans="1:25" x14ac:dyDescent="0.25">
      <c r="A3219" s="1" t="s">
        <v>222</v>
      </c>
      <c r="B3219" s="2">
        <v>43396</v>
      </c>
      <c r="C3219">
        <v>38.4</v>
      </c>
      <c r="D3219">
        <v>69.7</v>
      </c>
      <c r="E3219">
        <v>54.2</v>
      </c>
      <c r="F3219">
        <v>38.5</v>
      </c>
      <c r="G3219">
        <v>61.63</v>
      </c>
      <c r="I3219">
        <v>16.100000000000001</v>
      </c>
      <c r="K3219">
        <v>248.25</v>
      </c>
      <c r="L3219">
        <v>41.5</v>
      </c>
      <c r="M3219">
        <v>0</v>
      </c>
      <c r="N3219">
        <v>0</v>
      </c>
      <c r="O3219" s="1" t="s">
        <v>22</v>
      </c>
      <c r="P3219">
        <v>10</v>
      </c>
      <c r="Q3219">
        <v>40.1</v>
      </c>
      <c r="R3219">
        <v>1018.5</v>
      </c>
      <c r="S3219" s="1" t="s">
        <v>22</v>
      </c>
      <c r="T3219">
        <v>38.969720000000002</v>
      </c>
      <c r="U3219">
        <v>-77.385189999999994</v>
      </c>
      <c r="V3219" s="1" t="s">
        <v>222</v>
      </c>
      <c r="W3219" s="1" t="s">
        <v>22</v>
      </c>
      <c r="X3219" s="1" t="s">
        <v>22</v>
      </c>
      <c r="Y3219" s="1" t="s">
        <v>26</v>
      </c>
    </row>
    <row r="3220" spans="1:25" x14ac:dyDescent="0.25">
      <c r="A3220" s="1" t="s">
        <v>222</v>
      </c>
      <c r="B3220" s="2">
        <v>43397</v>
      </c>
      <c r="C3220">
        <v>41.5</v>
      </c>
      <c r="D3220">
        <v>55.8</v>
      </c>
      <c r="E3220">
        <v>48.2</v>
      </c>
      <c r="F3220">
        <v>33.299999999999997</v>
      </c>
      <c r="G3220">
        <v>57.66</v>
      </c>
      <c r="I3220">
        <v>16.399999999999999</v>
      </c>
      <c r="J3220">
        <v>29.8</v>
      </c>
      <c r="K3220">
        <v>305.25</v>
      </c>
      <c r="L3220">
        <v>37.6</v>
      </c>
      <c r="M3220">
        <v>0</v>
      </c>
      <c r="N3220">
        <v>0</v>
      </c>
      <c r="O3220" s="1" t="s">
        <v>22</v>
      </c>
      <c r="P3220">
        <v>10</v>
      </c>
      <c r="Q3220">
        <v>38.299999999999997</v>
      </c>
      <c r="R3220">
        <v>1023</v>
      </c>
      <c r="S3220" s="1" t="s">
        <v>76</v>
      </c>
      <c r="T3220">
        <v>38.969720000000002</v>
      </c>
      <c r="U3220">
        <v>-77.385189999999994</v>
      </c>
      <c r="V3220" s="1" t="s">
        <v>222</v>
      </c>
      <c r="W3220" s="1" t="s">
        <v>22</v>
      </c>
      <c r="X3220" s="1" t="s">
        <v>22</v>
      </c>
      <c r="Y3220" s="1" t="s">
        <v>26</v>
      </c>
    </row>
    <row r="3221" spans="1:25" x14ac:dyDescent="0.25">
      <c r="A3221" s="1" t="s">
        <v>222</v>
      </c>
      <c r="B3221" s="2">
        <v>43398</v>
      </c>
      <c r="C3221">
        <v>30.9</v>
      </c>
      <c r="D3221">
        <v>52.9</v>
      </c>
      <c r="E3221">
        <v>43.3</v>
      </c>
      <c r="F3221">
        <v>33.299999999999997</v>
      </c>
      <c r="G3221">
        <v>69.59</v>
      </c>
      <c r="I3221">
        <v>13.4</v>
      </c>
      <c r="K3221">
        <v>303.7</v>
      </c>
      <c r="L3221">
        <v>31.1</v>
      </c>
      <c r="M3221">
        <v>0</v>
      </c>
      <c r="N3221">
        <v>0</v>
      </c>
      <c r="O3221" s="1" t="s">
        <v>22</v>
      </c>
      <c r="P3221">
        <v>9.6999999999999993</v>
      </c>
      <c r="Q3221">
        <v>52</v>
      </c>
      <c r="R3221">
        <v>1022.8</v>
      </c>
      <c r="S3221" s="1" t="s">
        <v>22</v>
      </c>
      <c r="T3221">
        <v>38.969720000000002</v>
      </c>
      <c r="U3221">
        <v>-77.385189999999994</v>
      </c>
      <c r="V3221" s="1" t="s">
        <v>222</v>
      </c>
      <c r="W3221" s="1" t="s">
        <v>22</v>
      </c>
      <c r="X3221" s="1" t="s">
        <v>22</v>
      </c>
      <c r="Y3221" s="1" t="s">
        <v>26</v>
      </c>
    </row>
    <row r="3222" spans="1:25" x14ac:dyDescent="0.25">
      <c r="A3222" s="1" t="s">
        <v>222</v>
      </c>
      <c r="B3222" s="2">
        <v>43399</v>
      </c>
      <c r="C3222">
        <v>39</v>
      </c>
      <c r="D3222">
        <v>47.7</v>
      </c>
      <c r="E3222">
        <v>43.9</v>
      </c>
      <c r="F3222">
        <v>40.700000000000003</v>
      </c>
      <c r="G3222">
        <v>88.95</v>
      </c>
      <c r="I3222">
        <v>13.9</v>
      </c>
      <c r="K3222">
        <v>107.5</v>
      </c>
      <c r="L3222">
        <v>36</v>
      </c>
      <c r="M3222">
        <v>0.5</v>
      </c>
      <c r="N3222">
        <v>29.17</v>
      </c>
      <c r="O3222" s="1" t="s">
        <v>22</v>
      </c>
      <c r="P3222">
        <v>8.4</v>
      </c>
      <c r="Q3222">
        <v>89.7</v>
      </c>
      <c r="R3222">
        <v>1017.1</v>
      </c>
      <c r="S3222" s="1" t="s">
        <v>93</v>
      </c>
      <c r="T3222">
        <v>38.969720000000002</v>
      </c>
      <c r="U3222">
        <v>-77.385189999999994</v>
      </c>
      <c r="V3222" s="1" t="s">
        <v>222</v>
      </c>
      <c r="W3222" s="1" t="s">
        <v>22</v>
      </c>
      <c r="X3222" s="1" t="s">
        <v>22</v>
      </c>
      <c r="Y3222" s="1" t="s">
        <v>24</v>
      </c>
    </row>
    <row r="3223" spans="1:25" x14ac:dyDescent="0.25">
      <c r="A3223" s="1" t="s">
        <v>222</v>
      </c>
      <c r="B3223" s="2">
        <v>43400</v>
      </c>
      <c r="C3223">
        <v>45.7</v>
      </c>
      <c r="D3223">
        <v>51</v>
      </c>
      <c r="E3223">
        <v>48</v>
      </c>
      <c r="F3223">
        <v>46.3</v>
      </c>
      <c r="G3223">
        <v>94.22</v>
      </c>
      <c r="I3223">
        <v>17.5</v>
      </c>
      <c r="K3223">
        <v>250.75</v>
      </c>
      <c r="L3223">
        <v>40.5</v>
      </c>
      <c r="M3223">
        <v>0.8</v>
      </c>
      <c r="N3223">
        <v>66.67</v>
      </c>
      <c r="O3223" s="1" t="s">
        <v>22</v>
      </c>
      <c r="P3223">
        <v>5.9</v>
      </c>
      <c r="Q3223">
        <v>98.9</v>
      </c>
      <c r="R3223">
        <v>1004.2</v>
      </c>
      <c r="S3223" s="1" t="s">
        <v>91</v>
      </c>
      <c r="T3223">
        <v>38.969720000000002</v>
      </c>
      <c r="U3223">
        <v>-77.385189999999994</v>
      </c>
      <c r="V3223" s="1" t="s">
        <v>222</v>
      </c>
      <c r="W3223" s="1" t="s">
        <v>22</v>
      </c>
      <c r="X3223" s="1" t="s">
        <v>22</v>
      </c>
      <c r="Y3223" s="1" t="s">
        <v>24</v>
      </c>
    </row>
    <row r="3224" spans="1:25" x14ac:dyDescent="0.25">
      <c r="A3224" s="1" t="s">
        <v>222</v>
      </c>
      <c r="B3224" s="2">
        <v>43401</v>
      </c>
      <c r="C3224">
        <v>46.8</v>
      </c>
      <c r="D3224">
        <v>59</v>
      </c>
      <c r="E3224">
        <v>51.6</v>
      </c>
      <c r="F3224">
        <v>44.4</v>
      </c>
      <c r="G3224">
        <v>78.180000000000007</v>
      </c>
      <c r="I3224">
        <v>11.9</v>
      </c>
      <c r="K3224">
        <v>219.38</v>
      </c>
      <c r="L3224">
        <v>44.1</v>
      </c>
      <c r="M3224">
        <v>0</v>
      </c>
      <c r="N3224">
        <v>20.83</v>
      </c>
      <c r="O3224" s="1" t="s">
        <v>22</v>
      </c>
      <c r="P3224">
        <v>10</v>
      </c>
      <c r="Q3224">
        <v>89.8</v>
      </c>
      <c r="R3224">
        <v>1008.9</v>
      </c>
      <c r="S3224" s="1" t="s">
        <v>69</v>
      </c>
      <c r="T3224">
        <v>38.969720000000002</v>
      </c>
      <c r="U3224">
        <v>-77.385189999999994</v>
      </c>
      <c r="V3224" s="1" t="s">
        <v>222</v>
      </c>
      <c r="W3224" s="1" t="s">
        <v>22</v>
      </c>
      <c r="X3224" s="1" t="s">
        <v>22</v>
      </c>
      <c r="Y3224" s="1" t="s">
        <v>23</v>
      </c>
    </row>
    <row r="3225" spans="1:25" x14ac:dyDescent="0.25">
      <c r="A3225" s="1" t="s">
        <v>222</v>
      </c>
      <c r="B3225" s="2">
        <v>43402</v>
      </c>
      <c r="C3225">
        <v>45.2</v>
      </c>
      <c r="D3225">
        <v>56.1</v>
      </c>
      <c r="E3225">
        <v>50.7</v>
      </c>
      <c r="F3225">
        <v>41.9</v>
      </c>
      <c r="G3225">
        <v>73.010000000000005</v>
      </c>
      <c r="I3225">
        <v>24.3</v>
      </c>
      <c r="J3225">
        <v>37.5</v>
      </c>
      <c r="K3225">
        <v>254.08</v>
      </c>
      <c r="L3225">
        <v>42.6</v>
      </c>
      <c r="M3225">
        <v>0</v>
      </c>
      <c r="N3225">
        <v>4.17</v>
      </c>
      <c r="O3225" s="1" t="s">
        <v>22</v>
      </c>
      <c r="P3225">
        <v>10</v>
      </c>
      <c r="Q3225">
        <v>71.400000000000006</v>
      </c>
      <c r="R3225">
        <v>1012.8</v>
      </c>
      <c r="S3225" s="1" t="s">
        <v>67</v>
      </c>
      <c r="T3225">
        <v>38.969720000000002</v>
      </c>
      <c r="U3225">
        <v>-77.385189999999994</v>
      </c>
      <c r="V3225" s="1" t="s">
        <v>222</v>
      </c>
      <c r="W3225" s="1" t="s">
        <v>22</v>
      </c>
      <c r="X3225" s="1" t="s">
        <v>22</v>
      </c>
      <c r="Y3225" s="1" t="s">
        <v>26</v>
      </c>
    </row>
    <row r="3226" spans="1:25" x14ac:dyDescent="0.25">
      <c r="A3226" s="1" t="s">
        <v>222</v>
      </c>
      <c r="B3226" s="2">
        <v>43403</v>
      </c>
      <c r="C3226">
        <v>36.1</v>
      </c>
      <c r="D3226">
        <v>62</v>
      </c>
      <c r="E3226">
        <v>48.5</v>
      </c>
      <c r="F3226">
        <v>39.9</v>
      </c>
      <c r="G3226">
        <v>75.45</v>
      </c>
      <c r="I3226">
        <v>16.8</v>
      </c>
      <c r="K3226">
        <v>248.47</v>
      </c>
      <c r="L3226">
        <v>32.799999999999997</v>
      </c>
      <c r="M3226">
        <v>0</v>
      </c>
      <c r="N3226">
        <v>0</v>
      </c>
      <c r="O3226" s="1" t="s">
        <v>22</v>
      </c>
      <c r="P3226">
        <v>10</v>
      </c>
      <c r="Q3226">
        <v>28.9</v>
      </c>
      <c r="R3226">
        <v>1020.7</v>
      </c>
      <c r="S3226" s="1" t="s">
        <v>22</v>
      </c>
      <c r="T3226">
        <v>38.969720000000002</v>
      </c>
      <c r="U3226">
        <v>-77.385189999999994</v>
      </c>
      <c r="V3226" s="1" t="s">
        <v>222</v>
      </c>
      <c r="W3226" s="1" t="s">
        <v>22</v>
      </c>
      <c r="X3226" s="1" t="s">
        <v>22</v>
      </c>
      <c r="Y3226" s="1" t="s">
        <v>26</v>
      </c>
    </row>
    <row r="3227" spans="1:25" x14ac:dyDescent="0.25">
      <c r="A3227" s="1" t="s">
        <v>222</v>
      </c>
      <c r="B3227" s="2">
        <v>43404</v>
      </c>
      <c r="C3227">
        <v>37.9</v>
      </c>
      <c r="D3227">
        <v>69.2</v>
      </c>
      <c r="E3227">
        <v>54.1</v>
      </c>
      <c r="F3227">
        <v>46.7</v>
      </c>
      <c r="G3227">
        <v>78.239999999999995</v>
      </c>
      <c r="I3227">
        <v>11.7</v>
      </c>
      <c r="K3227">
        <v>168.74</v>
      </c>
      <c r="L3227">
        <v>38.299999999999997</v>
      </c>
      <c r="M3227">
        <v>0</v>
      </c>
      <c r="N3227">
        <v>0</v>
      </c>
      <c r="O3227" s="1" t="s">
        <v>22</v>
      </c>
      <c r="P3227">
        <v>10</v>
      </c>
      <c r="Q3227">
        <v>63.9</v>
      </c>
      <c r="R3227">
        <v>1017.2</v>
      </c>
      <c r="S3227" s="1" t="s">
        <v>492</v>
      </c>
      <c r="T3227">
        <v>38.969720000000002</v>
      </c>
      <c r="U3227">
        <v>-77.385189999999994</v>
      </c>
      <c r="V3227" s="1" t="s">
        <v>222</v>
      </c>
      <c r="W3227" s="1" t="s">
        <v>22</v>
      </c>
      <c r="X3227" s="1" t="s">
        <v>22</v>
      </c>
      <c r="Y3227" s="1" t="s">
        <v>26</v>
      </c>
    </row>
    <row r="3228" spans="1:25" x14ac:dyDescent="0.25">
      <c r="A3228" s="1" t="s">
        <v>222</v>
      </c>
      <c r="B3228" s="2">
        <v>43405</v>
      </c>
      <c r="C3228">
        <v>54.8</v>
      </c>
      <c r="D3228">
        <v>72.3</v>
      </c>
      <c r="E3228">
        <v>63.4</v>
      </c>
      <c r="F3228">
        <v>55.9</v>
      </c>
      <c r="G3228">
        <v>77.78</v>
      </c>
      <c r="I3228">
        <v>21.4</v>
      </c>
      <c r="J3228">
        <v>36.700000000000003</v>
      </c>
      <c r="K3228">
        <v>183.33</v>
      </c>
      <c r="M3228">
        <v>0</v>
      </c>
      <c r="N3228">
        <v>0</v>
      </c>
      <c r="O3228" s="1" t="s">
        <v>22</v>
      </c>
      <c r="P3228">
        <v>10</v>
      </c>
      <c r="Q3228">
        <v>78.900000000000006</v>
      </c>
      <c r="R3228">
        <v>1010.9</v>
      </c>
      <c r="S3228" s="1" t="s">
        <v>22</v>
      </c>
      <c r="T3228">
        <v>38.969720000000002</v>
      </c>
      <c r="U3228">
        <v>-77.385189999999994</v>
      </c>
      <c r="V3228" s="1" t="s">
        <v>222</v>
      </c>
      <c r="W3228" s="1" t="s">
        <v>22</v>
      </c>
      <c r="X3228" s="1" t="s">
        <v>22</v>
      </c>
      <c r="Y3228" s="1" t="s">
        <v>23</v>
      </c>
    </row>
    <row r="3229" spans="1:25" x14ac:dyDescent="0.25">
      <c r="A3229" s="1" t="s">
        <v>222</v>
      </c>
      <c r="B3229" s="2">
        <v>43406</v>
      </c>
      <c r="C3229">
        <v>53.8</v>
      </c>
      <c r="D3229">
        <v>70.900000000000006</v>
      </c>
      <c r="E3229">
        <v>66.8</v>
      </c>
      <c r="F3229">
        <v>61.6</v>
      </c>
      <c r="G3229">
        <v>83.82</v>
      </c>
      <c r="I3229">
        <v>16.399999999999999</v>
      </c>
      <c r="J3229">
        <v>32.4</v>
      </c>
      <c r="K3229">
        <v>199.92</v>
      </c>
      <c r="M3229">
        <v>1.2</v>
      </c>
      <c r="N3229">
        <v>33.33</v>
      </c>
      <c r="O3229" s="1" t="s">
        <v>22</v>
      </c>
      <c r="P3229">
        <v>8.6</v>
      </c>
      <c r="Q3229">
        <v>92</v>
      </c>
      <c r="R3229">
        <v>1004.6</v>
      </c>
      <c r="S3229" s="1" t="s">
        <v>93</v>
      </c>
      <c r="T3229">
        <v>38.969720000000002</v>
      </c>
      <c r="U3229">
        <v>-77.385189999999994</v>
      </c>
      <c r="V3229" s="1" t="s">
        <v>222</v>
      </c>
      <c r="W3229" s="1" t="s">
        <v>22</v>
      </c>
      <c r="X3229" s="1" t="s">
        <v>22</v>
      </c>
      <c r="Y3229" s="1" t="s">
        <v>24</v>
      </c>
    </row>
    <row r="3230" spans="1:25" x14ac:dyDescent="0.25">
      <c r="A3230" s="1" t="s">
        <v>222</v>
      </c>
      <c r="B3230" s="2">
        <v>43407</v>
      </c>
      <c r="C3230">
        <v>42.1</v>
      </c>
      <c r="D3230">
        <v>56.7</v>
      </c>
      <c r="E3230">
        <v>51.1</v>
      </c>
      <c r="F3230">
        <v>40.4</v>
      </c>
      <c r="G3230">
        <v>68.540000000000006</v>
      </c>
      <c r="I3230">
        <v>22</v>
      </c>
      <c r="J3230">
        <v>32.200000000000003</v>
      </c>
      <c r="K3230">
        <v>293.57</v>
      </c>
      <c r="L3230">
        <v>40.4</v>
      </c>
      <c r="M3230">
        <v>0</v>
      </c>
      <c r="N3230">
        <v>16.670000000000002</v>
      </c>
      <c r="O3230" s="1" t="s">
        <v>22</v>
      </c>
      <c r="P3230">
        <v>10</v>
      </c>
      <c r="Q3230">
        <v>57.5</v>
      </c>
      <c r="R3230">
        <v>1015.6</v>
      </c>
      <c r="S3230" s="1" t="s">
        <v>89</v>
      </c>
      <c r="T3230">
        <v>38.969720000000002</v>
      </c>
      <c r="U3230">
        <v>-77.385189999999994</v>
      </c>
      <c r="V3230" s="1" t="s">
        <v>222</v>
      </c>
      <c r="W3230" s="1" t="s">
        <v>22</v>
      </c>
      <c r="X3230" s="1" t="s">
        <v>22</v>
      </c>
      <c r="Y3230" s="1" t="s">
        <v>26</v>
      </c>
    </row>
    <row r="3231" spans="1:25" x14ac:dyDescent="0.25">
      <c r="A3231" s="1" t="s">
        <v>222</v>
      </c>
      <c r="B3231" s="2">
        <v>43408</v>
      </c>
      <c r="C3231">
        <v>32.299999999999997</v>
      </c>
      <c r="D3231">
        <v>57.1</v>
      </c>
      <c r="E3231">
        <v>45.9</v>
      </c>
      <c r="F3231">
        <v>36.4</v>
      </c>
      <c r="G3231">
        <v>72.66</v>
      </c>
      <c r="I3231">
        <v>9.1</v>
      </c>
      <c r="K3231">
        <v>124.62</v>
      </c>
      <c r="L3231">
        <v>32.299999999999997</v>
      </c>
      <c r="M3231">
        <v>0</v>
      </c>
      <c r="N3231">
        <v>0</v>
      </c>
      <c r="O3231" s="1" t="s">
        <v>22</v>
      </c>
      <c r="P3231">
        <v>10</v>
      </c>
      <c r="Q3231">
        <v>32.799999999999997</v>
      </c>
      <c r="R3231">
        <v>1031.3</v>
      </c>
      <c r="S3231" s="1" t="s">
        <v>493</v>
      </c>
      <c r="T3231">
        <v>38.969720000000002</v>
      </c>
      <c r="U3231">
        <v>-77.385189999999994</v>
      </c>
      <c r="V3231" s="1" t="s">
        <v>222</v>
      </c>
      <c r="W3231" s="1" t="s">
        <v>22</v>
      </c>
      <c r="X3231" s="1" t="s">
        <v>22</v>
      </c>
      <c r="Y3231" s="1" t="s">
        <v>26</v>
      </c>
    </row>
    <row r="3232" spans="1:25" x14ac:dyDescent="0.25">
      <c r="A3232" s="1" t="s">
        <v>222</v>
      </c>
      <c r="B3232" s="2">
        <v>43409</v>
      </c>
      <c r="C3232">
        <v>49.6</v>
      </c>
      <c r="D3232">
        <v>51.7</v>
      </c>
      <c r="E3232">
        <v>50.6</v>
      </c>
      <c r="F3232">
        <v>49.7</v>
      </c>
      <c r="G3232">
        <v>96.84</v>
      </c>
      <c r="I3232">
        <v>14</v>
      </c>
      <c r="K3232">
        <v>202.12</v>
      </c>
      <c r="L3232">
        <v>44.5</v>
      </c>
      <c r="M3232">
        <v>0.9</v>
      </c>
      <c r="N3232">
        <v>70.83</v>
      </c>
      <c r="O3232" s="1" t="s">
        <v>22</v>
      </c>
      <c r="P3232">
        <v>4.7</v>
      </c>
      <c r="Q3232">
        <v>100</v>
      </c>
      <c r="R3232">
        <v>1022.3</v>
      </c>
      <c r="S3232" s="1" t="s">
        <v>90</v>
      </c>
      <c r="T3232">
        <v>38.969720000000002</v>
      </c>
      <c r="U3232">
        <v>-77.385189999999994</v>
      </c>
      <c r="V3232" s="1" t="s">
        <v>222</v>
      </c>
      <c r="W3232" s="1" t="s">
        <v>22</v>
      </c>
      <c r="X3232" s="1" t="s">
        <v>22</v>
      </c>
      <c r="Y3232" s="1" t="s">
        <v>24</v>
      </c>
    </row>
    <row r="3233" spans="1:25" x14ac:dyDescent="0.25">
      <c r="A3233" s="1" t="s">
        <v>222</v>
      </c>
      <c r="B3233" s="2">
        <v>43410</v>
      </c>
      <c r="C3233">
        <v>48.8</v>
      </c>
      <c r="D3233">
        <v>58.7</v>
      </c>
      <c r="E3233">
        <v>54.2</v>
      </c>
      <c r="F3233">
        <v>54.1</v>
      </c>
      <c r="G3233">
        <v>99.53</v>
      </c>
      <c r="I3233">
        <v>8.5</v>
      </c>
      <c r="K3233">
        <v>190.29</v>
      </c>
      <c r="M3233">
        <v>0.5</v>
      </c>
      <c r="N3233">
        <v>45.83</v>
      </c>
      <c r="O3233" s="1" t="s">
        <v>22</v>
      </c>
      <c r="P3233">
        <v>6.5</v>
      </c>
      <c r="Q3233">
        <v>74.3</v>
      </c>
      <c r="R3233">
        <v>1012.7</v>
      </c>
      <c r="S3233" s="1" t="s">
        <v>111</v>
      </c>
      <c r="T3233">
        <v>38.969720000000002</v>
      </c>
      <c r="U3233">
        <v>-77.385189999999994</v>
      </c>
      <c r="V3233" s="1" t="s">
        <v>222</v>
      </c>
      <c r="W3233" s="1" t="s">
        <v>22</v>
      </c>
      <c r="X3233" s="1" t="s">
        <v>22</v>
      </c>
      <c r="Y3233" s="1" t="s">
        <v>25</v>
      </c>
    </row>
    <row r="3234" spans="1:25" x14ac:dyDescent="0.25">
      <c r="A3234" s="1" t="s">
        <v>222</v>
      </c>
      <c r="B3234" s="2">
        <v>43411</v>
      </c>
      <c r="C3234">
        <v>42.7</v>
      </c>
      <c r="D3234">
        <v>60.5</v>
      </c>
      <c r="E3234">
        <v>51.6</v>
      </c>
      <c r="F3234">
        <v>45.9</v>
      </c>
      <c r="G3234">
        <v>82.71</v>
      </c>
      <c r="I3234">
        <v>12.9</v>
      </c>
      <c r="K3234">
        <v>228.15</v>
      </c>
      <c r="L3234">
        <v>41.1</v>
      </c>
      <c r="M3234">
        <v>0</v>
      </c>
      <c r="N3234">
        <v>4.17</v>
      </c>
      <c r="O3234" s="1" t="s">
        <v>22</v>
      </c>
      <c r="P3234">
        <v>9.5</v>
      </c>
      <c r="Q3234">
        <v>63.5</v>
      </c>
      <c r="R3234">
        <v>1018.3</v>
      </c>
      <c r="S3234" s="1" t="s">
        <v>98</v>
      </c>
      <c r="T3234">
        <v>38.969720000000002</v>
      </c>
      <c r="U3234">
        <v>-77.385189999999994</v>
      </c>
      <c r="V3234" s="1" t="s">
        <v>222</v>
      </c>
      <c r="W3234" s="1" t="s">
        <v>22</v>
      </c>
      <c r="X3234" s="1" t="s">
        <v>22</v>
      </c>
      <c r="Y3234" s="1" t="s">
        <v>26</v>
      </c>
    </row>
    <row r="3235" spans="1:25" x14ac:dyDescent="0.25">
      <c r="A3235" s="1" t="s">
        <v>222</v>
      </c>
      <c r="B3235" s="2">
        <v>43412</v>
      </c>
      <c r="C3235">
        <v>44.1</v>
      </c>
      <c r="D3235">
        <v>55.9</v>
      </c>
      <c r="E3235">
        <v>51.2</v>
      </c>
      <c r="F3235">
        <v>35.299999999999997</v>
      </c>
      <c r="G3235">
        <v>55.02</v>
      </c>
      <c r="I3235">
        <v>12.9</v>
      </c>
      <c r="K3235">
        <v>248.62</v>
      </c>
      <c r="L3235">
        <v>42.8</v>
      </c>
      <c r="M3235">
        <v>0</v>
      </c>
      <c r="N3235">
        <v>0</v>
      </c>
      <c r="O3235" s="1" t="s">
        <v>22</v>
      </c>
      <c r="P3235">
        <v>10</v>
      </c>
      <c r="Q3235">
        <v>67.3</v>
      </c>
      <c r="R3235">
        <v>1024.5</v>
      </c>
      <c r="S3235" s="1" t="s">
        <v>22</v>
      </c>
      <c r="T3235">
        <v>38.969720000000002</v>
      </c>
      <c r="U3235">
        <v>-77.385189999999994</v>
      </c>
      <c r="V3235" s="1" t="s">
        <v>222</v>
      </c>
      <c r="W3235" s="1" t="s">
        <v>22</v>
      </c>
      <c r="X3235" s="1" t="s">
        <v>22</v>
      </c>
      <c r="Y3235" s="1" t="s">
        <v>26</v>
      </c>
    </row>
    <row r="3236" spans="1:25" x14ac:dyDescent="0.25">
      <c r="A3236" s="1" t="s">
        <v>222</v>
      </c>
      <c r="B3236" s="2">
        <v>43413</v>
      </c>
      <c r="C3236">
        <v>43.6</v>
      </c>
      <c r="D3236">
        <v>48</v>
      </c>
      <c r="E3236">
        <v>45.3</v>
      </c>
      <c r="F3236">
        <v>41.5</v>
      </c>
      <c r="G3236">
        <v>87.32</v>
      </c>
      <c r="I3236">
        <v>9.4</v>
      </c>
      <c r="K3236">
        <v>195.04</v>
      </c>
      <c r="L3236">
        <v>38.4</v>
      </c>
      <c r="M3236">
        <v>0.4</v>
      </c>
      <c r="N3236">
        <v>33.33</v>
      </c>
      <c r="O3236" s="1" t="s">
        <v>22</v>
      </c>
      <c r="P3236">
        <v>6.9</v>
      </c>
      <c r="Q3236">
        <v>94.3</v>
      </c>
      <c r="R3236">
        <v>1020.1</v>
      </c>
      <c r="S3236" s="1" t="s">
        <v>94</v>
      </c>
      <c r="T3236">
        <v>38.969720000000002</v>
      </c>
      <c r="U3236">
        <v>-77.385189999999994</v>
      </c>
      <c r="V3236" s="1" t="s">
        <v>222</v>
      </c>
      <c r="W3236" s="1" t="s">
        <v>22</v>
      </c>
      <c r="X3236" s="1" t="s">
        <v>22</v>
      </c>
      <c r="Y3236" s="1" t="s">
        <v>24</v>
      </c>
    </row>
    <row r="3237" spans="1:25" x14ac:dyDescent="0.25">
      <c r="A3237" s="1" t="s">
        <v>222</v>
      </c>
      <c r="B3237" s="2">
        <v>43414</v>
      </c>
      <c r="C3237">
        <v>30.9</v>
      </c>
      <c r="D3237">
        <v>45.7</v>
      </c>
      <c r="E3237">
        <v>39.5</v>
      </c>
      <c r="F3237">
        <v>23.8</v>
      </c>
      <c r="G3237">
        <v>56.03</v>
      </c>
      <c r="I3237">
        <v>28.3</v>
      </c>
      <c r="J3237">
        <v>41.4</v>
      </c>
      <c r="K3237">
        <v>302.29000000000002</v>
      </c>
      <c r="L3237">
        <v>26</v>
      </c>
      <c r="M3237">
        <v>0</v>
      </c>
      <c r="N3237">
        <v>0</v>
      </c>
      <c r="O3237" s="1" t="s">
        <v>22</v>
      </c>
      <c r="P3237">
        <v>10</v>
      </c>
      <c r="Q3237">
        <v>30.5</v>
      </c>
      <c r="R3237">
        <v>1021.2</v>
      </c>
      <c r="S3237" s="1" t="s">
        <v>22</v>
      </c>
      <c r="T3237">
        <v>38.969720000000002</v>
      </c>
      <c r="U3237">
        <v>-77.385189999999994</v>
      </c>
      <c r="V3237" s="1" t="s">
        <v>222</v>
      </c>
      <c r="W3237" s="1" t="s">
        <v>22</v>
      </c>
      <c r="X3237" s="1" t="s">
        <v>22</v>
      </c>
      <c r="Y3237" s="1" t="s">
        <v>26</v>
      </c>
    </row>
    <row r="3238" spans="1:25" x14ac:dyDescent="0.25">
      <c r="A3238" s="1" t="s">
        <v>222</v>
      </c>
      <c r="B3238" s="2">
        <v>43415</v>
      </c>
      <c r="C3238">
        <v>28.2</v>
      </c>
      <c r="D3238">
        <v>46.2</v>
      </c>
      <c r="E3238">
        <v>34.9</v>
      </c>
      <c r="F3238">
        <v>22.8</v>
      </c>
      <c r="G3238">
        <v>63.13</v>
      </c>
      <c r="I3238">
        <v>7.9</v>
      </c>
      <c r="K3238">
        <v>272.74</v>
      </c>
      <c r="L3238">
        <v>22.7</v>
      </c>
      <c r="M3238">
        <v>0</v>
      </c>
      <c r="N3238">
        <v>0</v>
      </c>
      <c r="O3238" s="1" t="s">
        <v>22</v>
      </c>
      <c r="P3238">
        <v>10</v>
      </c>
      <c r="Q3238">
        <v>0</v>
      </c>
      <c r="R3238">
        <v>1029.9000000000001</v>
      </c>
      <c r="S3238" s="1" t="s">
        <v>22</v>
      </c>
      <c r="T3238">
        <v>38.969720000000002</v>
      </c>
      <c r="U3238">
        <v>-77.385189999999994</v>
      </c>
      <c r="V3238" s="1" t="s">
        <v>222</v>
      </c>
      <c r="W3238" s="1" t="s">
        <v>22</v>
      </c>
      <c r="X3238" s="1" t="s">
        <v>22</v>
      </c>
      <c r="Y3238" s="1" t="s">
        <v>28</v>
      </c>
    </row>
    <row r="3239" spans="1:25" x14ac:dyDescent="0.25">
      <c r="A3239" s="1" t="s">
        <v>222</v>
      </c>
      <c r="B3239" s="2">
        <v>43416</v>
      </c>
      <c r="C3239">
        <v>27.5</v>
      </c>
      <c r="D3239">
        <v>47.9</v>
      </c>
      <c r="E3239">
        <v>38.4</v>
      </c>
      <c r="F3239">
        <v>33.4</v>
      </c>
      <c r="G3239">
        <v>83.88</v>
      </c>
      <c r="I3239">
        <v>9.8000000000000007</v>
      </c>
      <c r="K3239">
        <v>165.72</v>
      </c>
      <c r="L3239">
        <v>25.5</v>
      </c>
      <c r="M3239">
        <v>0.4</v>
      </c>
      <c r="N3239">
        <v>25</v>
      </c>
      <c r="O3239" s="1" t="s">
        <v>22</v>
      </c>
      <c r="P3239">
        <v>8.6999999999999993</v>
      </c>
      <c r="Q3239">
        <v>79.900000000000006</v>
      </c>
      <c r="R3239">
        <v>1028</v>
      </c>
      <c r="S3239" s="1" t="s">
        <v>93</v>
      </c>
      <c r="T3239">
        <v>38.969720000000002</v>
      </c>
      <c r="U3239">
        <v>-77.385189999999994</v>
      </c>
      <c r="V3239" s="1" t="s">
        <v>222</v>
      </c>
      <c r="W3239" s="1" t="s">
        <v>22</v>
      </c>
      <c r="X3239" s="1" t="s">
        <v>22</v>
      </c>
      <c r="Y3239" s="1" t="s">
        <v>24</v>
      </c>
    </row>
    <row r="3240" spans="1:25" x14ac:dyDescent="0.25">
      <c r="A3240" s="1" t="s">
        <v>222</v>
      </c>
      <c r="B3240" s="2">
        <v>43417</v>
      </c>
      <c r="C3240">
        <v>40.9</v>
      </c>
      <c r="D3240">
        <v>46.7</v>
      </c>
      <c r="E3240">
        <v>43.3</v>
      </c>
      <c r="F3240">
        <v>39.1</v>
      </c>
      <c r="G3240">
        <v>85.79</v>
      </c>
      <c r="I3240">
        <v>18.5</v>
      </c>
      <c r="K3240">
        <v>291.83</v>
      </c>
      <c r="L3240">
        <v>33.6</v>
      </c>
      <c r="M3240">
        <v>0.5</v>
      </c>
      <c r="N3240">
        <v>33.33</v>
      </c>
      <c r="O3240" s="1" t="s">
        <v>22</v>
      </c>
      <c r="P3240">
        <v>8.1999999999999993</v>
      </c>
      <c r="Q3240">
        <v>99.2</v>
      </c>
      <c r="R3240">
        <v>1019</v>
      </c>
      <c r="S3240" s="1" t="s">
        <v>94</v>
      </c>
      <c r="T3240">
        <v>38.969720000000002</v>
      </c>
      <c r="U3240">
        <v>-77.385189999999994</v>
      </c>
      <c r="V3240" s="1" t="s">
        <v>222</v>
      </c>
      <c r="W3240" s="1" t="s">
        <v>22</v>
      </c>
      <c r="X3240" s="1" t="s">
        <v>22</v>
      </c>
      <c r="Y3240" s="1" t="s">
        <v>24</v>
      </c>
    </row>
    <row r="3241" spans="1:25" x14ac:dyDescent="0.25">
      <c r="A3241" s="1" t="s">
        <v>222</v>
      </c>
      <c r="B3241" s="2">
        <v>43418</v>
      </c>
      <c r="C3241">
        <v>35.700000000000003</v>
      </c>
      <c r="D3241">
        <v>42.8</v>
      </c>
      <c r="E3241">
        <v>38.9</v>
      </c>
      <c r="F3241">
        <v>24.3</v>
      </c>
      <c r="G3241">
        <v>55.77</v>
      </c>
      <c r="I3241">
        <v>15.8</v>
      </c>
      <c r="K3241">
        <v>267.20999999999998</v>
      </c>
      <c r="L3241">
        <v>27.5</v>
      </c>
      <c r="M3241">
        <v>0</v>
      </c>
      <c r="N3241">
        <v>0</v>
      </c>
      <c r="O3241" s="1" t="s">
        <v>22</v>
      </c>
      <c r="P3241">
        <v>10</v>
      </c>
      <c r="Q3241">
        <v>83.3</v>
      </c>
      <c r="R3241">
        <v>1030.9000000000001</v>
      </c>
      <c r="S3241" s="1" t="s">
        <v>22</v>
      </c>
      <c r="T3241">
        <v>38.969720000000002</v>
      </c>
      <c r="U3241">
        <v>-77.385189999999994</v>
      </c>
      <c r="V3241" s="1" t="s">
        <v>222</v>
      </c>
      <c r="W3241" s="1" t="s">
        <v>22</v>
      </c>
      <c r="X3241" s="1" t="s">
        <v>22</v>
      </c>
      <c r="Y3241" s="1" t="s">
        <v>23</v>
      </c>
    </row>
    <row r="3242" spans="1:25" x14ac:dyDescent="0.25">
      <c r="A3242" s="1" t="s">
        <v>222</v>
      </c>
      <c r="B3242" s="2">
        <v>43419</v>
      </c>
      <c r="C3242">
        <v>30.9</v>
      </c>
      <c r="D3242">
        <v>37</v>
      </c>
      <c r="E3242">
        <v>33.5</v>
      </c>
      <c r="F3242">
        <v>29</v>
      </c>
      <c r="G3242">
        <v>85.15</v>
      </c>
      <c r="I3242">
        <v>13.2</v>
      </c>
      <c r="K3242">
        <v>109</v>
      </c>
      <c r="L3242">
        <v>21.9</v>
      </c>
      <c r="M3242">
        <v>1.3</v>
      </c>
      <c r="N3242">
        <v>79.17</v>
      </c>
      <c r="O3242" s="1" t="s">
        <v>206</v>
      </c>
      <c r="P3242">
        <v>4.7</v>
      </c>
      <c r="Q3242">
        <v>97.5</v>
      </c>
      <c r="R3242">
        <v>1023.4</v>
      </c>
      <c r="S3242" s="1" t="s">
        <v>476</v>
      </c>
      <c r="T3242">
        <v>38.969720000000002</v>
      </c>
      <c r="U3242">
        <v>-77.385189999999994</v>
      </c>
      <c r="V3242" s="1" t="s">
        <v>222</v>
      </c>
      <c r="W3242" s="1" t="s">
        <v>22</v>
      </c>
      <c r="X3242" s="1" t="s">
        <v>22</v>
      </c>
      <c r="Y3242" s="1" t="s">
        <v>24</v>
      </c>
    </row>
    <row r="3243" spans="1:25" x14ac:dyDescent="0.25">
      <c r="A3243" s="1" t="s">
        <v>222</v>
      </c>
      <c r="B3243" s="2">
        <v>43420</v>
      </c>
      <c r="C3243">
        <v>33.799999999999997</v>
      </c>
      <c r="D3243">
        <v>47.4</v>
      </c>
      <c r="E3243">
        <v>40.1</v>
      </c>
      <c r="F3243">
        <v>32.799999999999997</v>
      </c>
      <c r="G3243">
        <v>76.37</v>
      </c>
      <c r="I3243">
        <v>17.8</v>
      </c>
      <c r="K3243">
        <v>288.17</v>
      </c>
      <c r="L3243">
        <v>23</v>
      </c>
      <c r="M3243">
        <v>0.1</v>
      </c>
      <c r="N3243">
        <v>50</v>
      </c>
      <c r="O3243" s="1" t="s">
        <v>73</v>
      </c>
      <c r="P3243">
        <v>9.5</v>
      </c>
      <c r="Q3243">
        <v>61</v>
      </c>
      <c r="R3243">
        <v>1012.2</v>
      </c>
      <c r="S3243" s="1" t="s">
        <v>137</v>
      </c>
      <c r="T3243">
        <v>38.969720000000002</v>
      </c>
      <c r="U3243">
        <v>-77.385189999999994</v>
      </c>
      <c r="V3243" s="1" t="s">
        <v>222</v>
      </c>
      <c r="W3243" s="1" t="s">
        <v>22</v>
      </c>
      <c r="X3243" s="1" t="s">
        <v>22</v>
      </c>
      <c r="Y3243" s="1" t="s">
        <v>25</v>
      </c>
    </row>
    <row r="3244" spans="1:25" x14ac:dyDescent="0.25">
      <c r="A3244" s="1" t="s">
        <v>222</v>
      </c>
      <c r="B3244" s="2">
        <v>43421</v>
      </c>
      <c r="C3244">
        <v>30.8</v>
      </c>
      <c r="D3244">
        <v>47.7</v>
      </c>
      <c r="E3244">
        <v>40.700000000000003</v>
      </c>
      <c r="F3244">
        <v>31.8</v>
      </c>
      <c r="G3244">
        <v>71.8</v>
      </c>
      <c r="I3244">
        <v>14.9</v>
      </c>
      <c r="K3244">
        <v>294.89999999999998</v>
      </c>
      <c r="L3244">
        <v>32.6</v>
      </c>
      <c r="M3244">
        <v>0</v>
      </c>
      <c r="N3244">
        <v>0</v>
      </c>
      <c r="O3244" s="1" t="s">
        <v>22</v>
      </c>
      <c r="P3244">
        <v>10</v>
      </c>
      <c r="Q3244">
        <v>59.2</v>
      </c>
      <c r="R3244">
        <v>1024.5999999999999</v>
      </c>
      <c r="S3244" s="1" t="s">
        <v>63</v>
      </c>
      <c r="T3244">
        <v>38.969720000000002</v>
      </c>
      <c r="U3244">
        <v>-77.385189999999994</v>
      </c>
      <c r="V3244" s="1" t="s">
        <v>222</v>
      </c>
      <c r="W3244" s="1" t="s">
        <v>22</v>
      </c>
      <c r="X3244" s="1" t="s">
        <v>22</v>
      </c>
      <c r="Y3244" s="1" t="s">
        <v>26</v>
      </c>
    </row>
    <row r="3245" spans="1:25" x14ac:dyDescent="0.25">
      <c r="A3245" s="1" t="s">
        <v>222</v>
      </c>
      <c r="B3245" s="2">
        <v>43422</v>
      </c>
      <c r="C3245">
        <v>28.3</v>
      </c>
      <c r="D3245">
        <v>48.7</v>
      </c>
      <c r="E3245">
        <v>38.1</v>
      </c>
      <c r="F3245">
        <v>34.4</v>
      </c>
      <c r="G3245">
        <v>87.59</v>
      </c>
      <c r="I3245">
        <v>12.6</v>
      </c>
      <c r="K3245">
        <v>177.89</v>
      </c>
      <c r="L3245">
        <v>32.6</v>
      </c>
      <c r="M3245">
        <v>0</v>
      </c>
      <c r="N3245">
        <v>0</v>
      </c>
      <c r="O3245" s="1" t="s">
        <v>22</v>
      </c>
      <c r="P3245">
        <v>8.5</v>
      </c>
      <c r="Q3245">
        <v>67</v>
      </c>
      <c r="R3245">
        <v>1026.0999999999999</v>
      </c>
      <c r="S3245" s="1" t="s">
        <v>61</v>
      </c>
      <c r="T3245">
        <v>38.969720000000002</v>
      </c>
      <c r="U3245">
        <v>-77.385189999999994</v>
      </c>
      <c r="V3245" s="1" t="s">
        <v>222</v>
      </c>
      <c r="W3245" s="1" t="s">
        <v>22</v>
      </c>
      <c r="X3245" s="1" t="s">
        <v>22</v>
      </c>
      <c r="Y3245" s="1" t="s">
        <v>26</v>
      </c>
    </row>
    <row r="3246" spans="1:25" x14ac:dyDescent="0.25">
      <c r="A3246" s="1" t="s">
        <v>222</v>
      </c>
      <c r="B3246" s="2">
        <v>43423</v>
      </c>
      <c r="C3246">
        <v>34.1</v>
      </c>
      <c r="D3246">
        <v>60.1</v>
      </c>
      <c r="E3246">
        <v>46.9</v>
      </c>
      <c r="F3246">
        <v>41.5</v>
      </c>
      <c r="G3246">
        <v>83.28</v>
      </c>
      <c r="I3246">
        <v>8.6999999999999993</v>
      </c>
      <c r="K3246">
        <v>187.25</v>
      </c>
      <c r="L3246">
        <v>32.5</v>
      </c>
      <c r="M3246">
        <v>0</v>
      </c>
      <c r="N3246">
        <v>0</v>
      </c>
      <c r="O3246" s="1" t="s">
        <v>22</v>
      </c>
      <c r="P3246">
        <v>8.1</v>
      </c>
      <c r="Q3246">
        <v>78.099999999999994</v>
      </c>
      <c r="R3246">
        <v>1017.7</v>
      </c>
      <c r="S3246" s="1" t="s">
        <v>77</v>
      </c>
      <c r="T3246">
        <v>38.969720000000002</v>
      </c>
      <c r="U3246">
        <v>-77.385189999999994</v>
      </c>
      <c r="V3246" s="1" t="s">
        <v>222</v>
      </c>
      <c r="W3246" s="1" t="s">
        <v>22</v>
      </c>
      <c r="X3246" s="1" t="s">
        <v>22</v>
      </c>
      <c r="Y3246" s="1" t="s">
        <v>23</v>
      </c>
    </row>
    <row r="3247" spans="1:25" x14ac:dyDescent="0.25">
      <c r="A3247" s="1" t="s">
        <v>222</v>
      </c>
      <c r="B3247" s="2">
        <v>43424</v>
      </c>
      <c r="C3247">
        <v>38.1</v>
      </c>
      <c r="D3247">
        <v>51</v>
      </c>
      <c r="E3247">
        <v>45.7</v>
      </c>
      <c r="F3247">
        <v>36.700000000000003</v>
      </c>
      <c r="G3247">
        <v>72.150000000000006</v>
      </c>
      <c r="I3247">
        <v>18.7</v>
      </c>
      <c r="K3247">
        <v>308.68</v>
      </c>
      <c r="L3247">
        <v>32.200000000000003</v>
      </c>
      <c r="M3247">
        <v>0</v>
      </c>
      <c r="N3247">
        <v>0</v>
      </c>
      <c r="O3247" s="1" t="s">
        <v>22</v>
      </c>
      <c r="P3247">
        <v>9.8000000000000007</v>
      </c>
      <c r="Q3247">
        <v>89.8</v>
      </c>
      <c r="R3247">
        <v>1016</v>
      </c>
      <c r="S3247" s="1" t="s">
        <v>67</v>
      </c>
      <c r="T3247">
        <v>38.969720000000002</v>
      </c>
      <c r="U3247">
        <v>-77.385189999999994</v>
      </c>
      <c r="V3247" s="1" t="s">
        <v>222</v>
      </c>
      <c r="W3247" s="1" t="s">
        <v>22</v>
      </c>
      <c r="X3247" s="1" t="s">
        <v>22</v>
      </c>
      <c r="Y3247" s="1" t="s">
        <v>23</v>
      </c>
    </row>
    <row r="3248" spans="1:25" x14ac:dyDescent="0.25">
      <c r="A3248" s="1" t="s">
        <v>222</v>
      </c>
      <c r="B3248" s="2">
        <v>43425</v>
      </c>
      <c r="C3248">
        <v>28.3</v>
      </c>
      <c r="D3248">
        <v>52.9</v>
      </c>
      <c r="E3248">
        <v>39.1</v>
      </c>
      <c r="F3248">
        <v>27.4</v>
      </c>
      <c r="G3248">
        <v>65.33</v>
      </c>
      <c r="I3248">
        <v>22.3</v>
      </c>
      <c r="J3248">
        <v>36.700000000000003</v>
      </c>
      <c r="K3248">
        <v>276.08</v>
      </c>
      <c r="L3248">
        <v>23.5</v>
      </c>
      <c r="M3248">
        <v>0</v>
      </c>
      <c r="N3248">
        <v>0</v>
      </c>
      <c r="O3248" s="1" t="s">
        <v>22</v>
      </c>
      <c r="P3248">
        <v>10</v>
      </c>
      <c r="Q3248">
        <v>32.799999999999997</v>
      </c>
      <c r="R3248">
        <v>1021.7</v>
      </c>
      <c r="S3248" s="1" t="s">
        <v>22</v>
      </c>
      <c r="T3248">
        <v>38.969720000000002</v>
      </c>
      <c r="U3248">
        <v>-77.385189999999994</v>
      </c>
      <c r="V3248" s="1" t="s">
        <v>222</v>
      </c>
      <c r="W3248" s="1" t="s">
        <v>22</v>
      </c>
      <c r="X3248" s="1" t="s">
        <v>22</v>
      </c>
      <c r="Y3248" s="1" t="s">
        <v>26</v>
      </c>
    </row>
    <row r="3249" spans="1:25" x14ac:dyDescent="0.25">
      <c r="A3249" s="1" t="s">
        <v>222</v>
      </c>
      <c r="B3249" s="2">
        <v>43426</v>
      </c>
      <c r="C3249">
        <v>27</v>
      </c>
      <c r="D3249">
        <v>39.1</v>
      </c>
      <c r="E3249">
        <v>31.2</v>
      </c>
      <c r="F3249">
        <v>13.7</v>
      </c>
      <c r="G3249">
        <v>48.26</v>
      </c>
      <c r="I3249">
        <v>19.399999999999999</v>
      </c>
      <c r="K3249">
        <v>224.96</v>
      </c>
      <c r="L3249">
        <v>18.7</v>
      </c>
      <c r="M3249">
        <v>0</v>
      </c>
      <c r="N3249">
        <v>0</v>
      </c>
      <c r="O3249" s="1" t="s">
        <v>22</v>
      </c>
      <c r="P3249">
        <v>10</v>
      </c>
      <c r="Q3249">
        <v>87.2</v>
      </c>
      <c r="R3249">
        <v>1031.8</v>
      </c>
      <c r="S3249" s="1" t="s">
        <v>22</v>
      </c>
      <c r="T3249">
        <v>38.969720000000002</v>
      </c>
      <c r="U3249">
        <v>-77.385189999999994</v>
      </c>
      <c r="V3249" s="1" t="s">
        <v>222</v>
      </c>
      <c r="W3249" s="1" t="s">
        <v>22</v>
      </c>
      <c r="X3249" s="1" t="s">
        <v>22</v>
      </c>
      <c r="Y3249" s="1" t="s">
        <v>23</v>
      </c>
    </row>
    <row r="3250" spans="1:25" x14ac:dyDescent="0.25">
      <c r="A3250" s="1" t="s">
        <v>222</v>
      </c>
      <c r="B3250" s="2">
        <v>43427</v>
      </c>
      <c r="C3250">
        <v>26.1</v>
      </c>
      <c r="D3250">
        <v>34.1</v>
      </c>
      <c r="E3250">
        <v>30.2</v>
      </c>
      <c r="F3250">
        <v>9.4</v>
      </c>
      <c r="G3250">
        <v>41.55</v>
      </c>
      <c r="I3250">
        <v>9.9</v>
      </c>
      <c r="K3250">
        <v>127.54</v>
      </c>
      <c r="L3250">
        <v>19.600000000000001</v>
      </c>
      <c r="M3250">
        <v>0</v>
      </c>
      <c r="N3250">
        <v>0</v>
      </c>
      <c r="O3250" s="1" t="s">
        <v>22</v>
      </c>
      <c r="P3250">
        <v>10</v>
      </c>
      <c r="Q3250">
        <v>98</v>
      </c>
      <c r="R3250">
        <v>1033.5</v>
      </c>
      <c r="S3250" s="1" t="s">
        <v>22</v>
      </c>
      <c r="T3250">
        <v>38.969720000000002</v>
      </c>
      <c r="U3250">
        <v>-77.385189999999994</v>
      </c>
      <c r="V3250" s="1" t="s">
        <v>222</v>
      </c>
      <c r="W3250" s="1" t="s">
        <v>22</v>
      </c>
      <c r="X3250" s="1" t="s">
        <v>22</v>
      </c>
      <c r="Y3250" s="1" t="s">
        <v>23</v>
      </c>
    </row>
    <row r="3251" spans="1:25" x14ac:dyDescent="0.25">
      <c r="A3251" s="1" t="s">
        <v>222</v>
      </c>
      <c r="B3251" s="2">
        <v>43428</v>
      </c>
      <c r="C3251">
        <v>31.1</v>
      </c>
      <c r="D3251">
        <v>41.6</v>
      </c>
      <c r="E3251">
        <v>35.299999999999997</v>
      </c>
      <c r="F3251">
        <v>31.4</v>
      </c>
      <c r="G3251">
        <v>86.98</v>
      </c>
      <c r="I3251">
        <v>13.1</v>
      </c>
      <c r="K3251">
        <v>189.46</v>
      </c>
      <c r="L3251">
        <v>25.8</v>
      </c>
      <c r="M3251">
        <v>1.5</v>
      </c>
      <c r="N3251">
        <v>41.67</v>
      </c>
      <c r="O3251" s="1" t="s">
        <v>22</v>
      </c>
      <c r="P3251">
        <v>5.9</v>
      </c>
      <c r="Q3251">
        <v>99.7</v>
      </c>
      <c r="R3251">
        <v>1015.2</v>
      </c>
      <c r="S3251" s="1" t="s">
        <v>131</v>
      </c>
      <c r="T3251">
        <v>38.969720000000002</v>
      </c>
      <c r="U3251">
        <v>-77.385189999999994</v>
      </c>
      <c r="V3251" s="1" t="s">
        <v>222</v>
      </c>
      <c r="W3251" s="1" t="s">
        <v>22</v>
      </c>
      <c r="X3251" s="1" t="s">
        <v>22</v>
      </c>
      <c r="Y3251" s="1" t="s">
        <v>24</v>
      </c>
    </row>
    <row r="3252" spans="1:25" x14ac:dyDescent="0.25">
      <c r="A3252" s="1" t="s">
        <v>222</v>
      </c>
      <c r="B3252" s="2">
        <v>43429</v>
      </c>
      <c r="C3252">
        <v>34.1</v>
      </c>
      <c r="D3252">
        <v>61</v>
      </c>
      <c r="E3252">
        <v>45.1</v>
      </c>
      <c r="F3252">
        <v>39.6</v>
      </c>
      <c r="G3252">
        <v>83.32</v>
      </c>
      <c r="I3252">
        <v>9.4</v>
      </c>
      <c r="K3252">
        <v>207.75</v>
      </c>
      <c r="L3252">
        <v>30</v>
      </c>
      <c r="M3252">
        <v>0</v>
      </c>
      <c r="N3252">
        <v>0</v>
      </c>
      <c r="O3252" s="1" t="s">
        <v>22</v>
      </c>
      <c r="P3252">
        <v>9.5</v>
      </c>
      <c r="Q3252">
        <v>60.4</v>
      </c>
      <c r="R3252">
        <v>1012.2</v>
      </c>
      <c r="S3252" s="1" t="s">
        <v>61</v>
      </c>
      <c r="T3252">
        <v>38.969720000000002</v>
      </c>
      <c r="U3252">
        <v>-77.385189999999994</v>
      </c>
      <c r="V3252" s="1" t="s">
        <v>222</v>
      </c>
      <c r="W3252" s="1" t="s">
        <v>22</v>
      </c>
      <c r="X3252" s="1" t="s">
        <v>22</v>
      </c>
      <c r="Y3252" s="1" t="s">
        <v>26</v>
      </c>
    </row>
    <row r="3253" spans="1:25" x14ac:dyDescent="0.25">
      <c r="A3253" s="1" t="s">
        <v>222</v>
      </c>
      <c r="B3253" s="2">
        <v>43430</v>
      </c>
      <c r="C3253">
        <v>39.9</v>
      </c>
      <c r="D3253">
        <v>49.7</v>
      </c>
      <c r="E3253">
        <v>46.5</v>
      </c>
      <c r="F3253">
        <v>42.3</v>
      </c>
      <c r="G3253">
        <v>85.77</v>
      </c>
      <c r="I3253">
        <v>16.5</v>
      </c>
      <c r="K3253">
        <v>204.67</v>
      </c>
      <c r="L3253">
        <v>34.4</v>
      </c>
      <c r="M3253">
        <v>0.2</v>
      </c>
      <c r="N3253">
        <v>33.33</v>
      </c>
      <c r="O3253" s="1" t="s">
        <v>22</v>
      </c>
      <c r="P3253">
        <v>8.8000000000000007</v>
      </c>
      <c r="Q3253">
        <v>79.099999999999994</v>
      </c>
      <c r="R3253">
        <v>1004.2</v>
      </c>
      <c r="S3253" s="1" t="s">
        <v>93</v>
      </c>
      <c r="T3253">
        <v>38.969720000000002</v>
      </c>
      <c r="U3253">
        <v>-77.385189999999994</v>
      </c>
      <c r="V3253" s="1" t="s">
        <v>222</v>
      </c>
      <c r="W3253" s="1" t="s">
        <v>22</v>
      </c>
      <c r="X3253" s="1" t="s">
        <v>22</v>
      </c>
      <c r="Y3253" s="1" t="s">
        <v>24</v>
      </c>
    </row>
    <row r="3254" spans="1:25" x14ac:dyDescent="0.25">
      <c r="A3254" s="1" t="s">
        <v>222</v>
      </c>
      <c r="B3254" s="2">
        <v>43431</v>
      </c>
      <c r="C3254">
        <v>33.200000000000003</v>
      </c>
      <c r="D3254">
        <v>42</v>
      </c>
      <c r="E3254">
        <v>37.799999999999997</v>
      </c>
      <c r="F3254">
        <v>24.2</v>
      </c>
      <c r="G3254">
        <v>57.7</v>
      </c>
      <c r="I3254">
        <v>24.1</v>
      </c>
      <c r="J3254">
        <v>35.6</v>
      </c>
      <c r="K3254">
        <v>296.92</v>
      </c>
      <c r="L3254">
        <v>22.6</v>
      </c>
      <c r="M3254">
        <v>0</v>
      </c>
      <c r="N3254">
        <v>0</v>
      </c>
      <c r="O3254" s="1" t="s">
        <v>22</v>
      </c>
      <c r="P3254">
        <v>10</v>
      </c>
      <c r="Q3254">
        <v>78.099999999999994</v>
      </c>
      <c r="R3254">
        <v>1004.8</v>
      </c>
      <c r="S3254" s="1" t="s">
        <v>22</v>
      </c>
      <c r="T3254">
        <v>38.969720000000002</v>
      </c>
      <c r="U3254">
        <v>-77.385189999999994</v>
      </c>
      <c r="V3254" s="1" t="s">
        <v>222</v>
      </c>
      <c r="W3254" s="1" t="s">
        <v>22</v>
      </c>
      <c r="X3254" s="1" t="s">
        <v>22</v>
      </c>
      <c r="Y3254" s="1" t="s">
        <v>23</v>
      </c>
    </row>
    <row r="3255" spans="1:25" x14ac:dyDescent="0.25">
      <c r="A3255" s="1" t="s">
        <v>222</v>
      </c>
      <c r="B3255" s="2">
        <v>43432</v>
      </c>
      <c r="C3255">
        <v>29.3</v>
      </c>
      <c r="D3255">
        <v>36</v>
      </c>
      <c r="E3255">
        <v>32.6</v>
      </c>
      <c r="F3255">
        <v>17.5</v>
      </c>
      <c r="G3255">
        <v>53.69</v>
      </c>
      <c r="I3255">
        <v>32.1</v>
      </c>
      <c r="J3255">
        <v>47.9</v>
      </c>
      <c r="K3255">
        <v>299.5</v>
      </c>
      <c r="L3255">
        <v>16</v>
      </c>
      <c r="M3255">
        <v>0</v>
      </c>
      <c r="N3255">
        <v>0</v>
      </c>
      <c r="O3255" s="1" t="s">
        <v>22</v>
      </c>
      <c r="P3255">
        <v>10</v>
      </c>
      <c r="Q3255">
        <v>64.599999999999994</v>
      </c>
      <c r="R3255">
        <v>1010.5</v>
      </c>
      <c r="S3255" s="1" t="s">
        <v>22</v>
      </c>
      <c r="T3255">
        <v>38.969720000000002</v>
      </c>
      <c r="U3255">
        <v>-77.385189999999994</v>
      </c>
      <c r="V3255" s="1" t="s">
        <v>222</v>
      </c>
      <c r="W3255" s="1" t="s">
        <v>22</v>
      </c>
      <c r="X3255" s="1" t="s">
        <v>22</v>
      </c>
      <c r="Y3255" s="1" t="s">
        <v>26</v>
      </c>
    </row>
    <row r="3256" spans="1:25" x14ac:dyDescent="0.25">
      <c r="A3256" s="1" t="s">
        <v>222</v>
      </c>
      <c r="B3256" s="2">
        <v>43433</v>
      </c>
      <c r="C3256">
        <v>27.3</v>
      </c>
      <c r="D3256">
        <v>38.1</v>
      </c>
      <c r="E3256">
        <v>32.299999999999997</v>
      </c>
      <c r="F3256">
        <v>20.399999999999999</v>
      </c>
      <c r="G3256">
        <v>61.77</v>
      </c>
      <c r="I3256">
        <v>18.899999999999999</v>
      </c>
      <c r="K3256">
        <v>283.32</v>
      </c>
      <c r="L3256">
        <v>16.5</v>
      </c>
      <c r="M3256">
        <v>0</v>
      </c>
      <c r="N3256">
        <v>0</v>
      </c>
      <c r="O3256" s="1" t="s">
        <v>22</v>
      </c>
      <c r="P3256">
        <v>10</v>
      </c>
      <c r="Q3256">
        <v>67.7</v>
      </c>
      <c r="R3256">
        <v>1018.9</v>
      </c>
      <c r="S3256" s="1" t="s">
        <v>22</v>
      </c>
      <c r="T3256">
        <v>38.969720000000002</v>
      </c>
      <c r="U3256">
        <v>-77.385189999999994</v>
      </c>
      <c r="V3256" s="1" t="s">
        <v>222</v>
      </c>
      <c r="W3256" s="1" t="s">
        <v>22</v>
      </c>
      <c r="X3256" s="1" t="s">
        <v>22</v>
      </c>
      <c r="Y3256" s="1" t="s">
        <v>26</v>
      </c>
    </row>
    <row r="3257" spans="1:25" x14ac:dyDescent="0.25">
      <c r="A3257" s="1" t="s">
        <v>222</v>
      </c>
      <c r="B3257" s="2">
        <v>43434</v>
      </c>
      <c r="C3257">
        <v>32.299999999999997</v>
      </c>
      <c r="D3257">
        <v>43.8</v>
      </c>
      <c r="E3257">
        <v>37.299999999999997</v>
      </c>
      <c r="F3257">
        <v>29.1</v>
      </c>
      <c r="G3257">
        <v>72.33</v>
      </c>
      <c r="I3257">
        <v>7</v>
      </c>
      <c r="K3257">
        <v>149.28</v>
      </c>
      <c r="L3257">
        <v>32.4</v>
      </c>
      <c r="M3257">
        <v>0</v>
      </c>
      <c r="N3257">
        <v>4.17</v>
      </c>
      <c r="O3257" s="1" t="s">
        <v>22</v>
      </c>
      <c r="P3257">
        <v>9.9</v>
      </c>
      <c r="Q3257">
        <v>73.3</v>
      </c>
      <c r="R3257">
        <v>1017.9</v>
      </c>
      <c r="S3257" s="1" t="s">
        <v>67</v>
      </c>
      <c r="T3257">
        <v>38.969720000000002</v>
      </c>
      <c r="U3257">
        <v>-77.385189999999994</v>
      </c>
      <c r="V3257" s="1" t="s">
        <v>222</v>
      </c>
      <c r="W3257" s="1" t="s">
        <v>22</v>
      </c>
      <c r="X3257" s="1" t="s">
        <v>22</v>
      </c>
      <c r="Y3257" s="1" t="s">
        <v>26</v>
      </c>
    </row>
    <row r="3258" spans="1:25" x14ac:dyDescent="0.25">
      <c r="A3258" s="1" t="s">
        <v>222</v>
      </c>
      <c r="B3258" s="2">
        <v>43435</v>
      </c>
      <c r="C3258">
        <v>29.6</v>
      </c>
      <c r="D3258">
        <v>41</v>
      </c>
      <c r="E3258">
        <v>37.200000000000003</v>
      </c>
      <c r="F3258">
        <v>36.200000000000003</v>
      </c>
      <c r="G3258">
        <v>96.17</v>
      </c>
      <c r="I3258">
        <v>5.7</v>
      </c>
      <c r="K3258">
        <v>135.87</v>
      </c>
      <c r="L3258">
        <v>34.5</v>
      </c>
      <c r="M3258">
        <v>0.2</v>
      </c>
      <c r="N3258">
        <v>41.67</v>
      </c>
      <c r="O3258" s="1" t="s">
        <v>22</v>
      </c>
      <c r="P3258">
        <v>4</v>
      </c>
      <c r="Q3258">
        <v>83.3</v>
      </c>
      <c r="R3258">
        <v>1020.4</v>
      </c>
      <c r="S3258" s="1" t="s">
        <v>111</v>
      </c>
      <c r="T3258">
        <v>38.969720000000002</v>
      </c>
      <c r="U3258">
        <v>-77.385189999999994</v>
      </c>
      <c r="V3258" s="1" t="s">
        <v>222</v>
      </c>
      <c r="W3258" s="1" t="s">
        <v>22</v>
      </c>
      <c r="X3258" s="1" t="s">
        <v>22</v>
      </c>
      <c r="Y3258" s="1" t="s">
        <v>24</v>
      </c>
    </row>
    <row r="3259" spans="1:25" x14ac:dyDescent="0.25">
      <c r="A3259" s="1" t="s">
        <v>222</v>
      </c>
      <c r="B3259" s="2">
        <v>43436</v>
      </c>
      <c r="C3259">
        <v>40</v>
      </c>
      <c r="D3259">
        <v>55.2</v>
      </c>
      <c r="E3259">
        <v>47</v>
      </c>
      <c r="F3259">
        <v>46.7</v>
      </c>
      <c r="G3259">
        <v>99.08</v>
      </c>
      <c r="I3259">
        <v>8.1</v>
      </c>
      <c r="K3259">
        <v>219.1</v>
      </c>
      <c r="L3259">
        <v>36</v>
      </c>
      <c r="M3259">
        <v>0.1</v>
      </c>
      <c r="N3259">
        <v>29.17</v>
      </c>
      <c r="O3259" s="1" t="s">
        <v>22</v>
      </c>
      <c r="P3259">
        <v>4.4000000000000004</v>
      </c>
      <c r="Q3259">
        <v>96.4</v>
      </c>
      <c r="R3259">
        <v>1006.6</v>
      </c>
      <c r="S3259" s="1" t="s">
        <v>494</v>
      </c>
      <c r="T3259">
        <v>38.969720000000002</v>
      </c>
      <c r="U3259">
        <v>-77.385189999999994</v>
      </c>
      <c r="V3259" s="1" t="s">
        <v>222</v>
      </c>
      <c r="W3259" s="1" t="s">
        <v>22</v>
      </c>
      <c r="X3259" s="1" t="s">
        <v>22</v>
      </c>
      <c r="Y3259" s="1" t="s">
        <v>24</v>
      </c>
    </row>
    <row r="3260" spans="1:25" x14ac:dyDescent="0.25">
      <c r="A3260" s="1" t="s">
        <v>222</v>
      </c>
      <c r="B3260" s="2">
        <v>43437</v>
      </c>
      <c r="C3260">
        <v>43.9</v>
      </c>
      <c r="D3260">
        <v>57.5</v>
      </c>
      <c r="E3260">
        <v>50</v>
      </c>
      <c r="F3260">
        <v>39.9</v>
      </c>
      <c r="G3260">
        <v>70.55</v>
      </c>
      <c r="I3260">
        <v>16.2</v>
      </c>
      <c r="K3260">
        <v>293.29000000000002</v>
      </c>
      <c r="L3260">
        <v>39.700000000000003</v>
      </c>
      <c r="M3260">
        <v>0</v>
      </c>
      <c r="N3260">
        <v>0</v>
      </c>
      <c r="O3260" s="1" t="s">
        <v>22</v>
      </c>
      <c r="P3260">
        <v>9.3000000000000007</v>
      </c>
      <c r="Q3260">
        <v>58.5</v>
      </c>
      <c r="R3260">
        <v>1007.5</v>
      </c>
      <c r="S3260" s="1" t="s">
        <v>77</v>
      </c>
      <c r="T3260">
        <v>38.969720000000002</v>
      </c>
      <c r="U3260">
        <v>-77.385189999999994</v>
      </c>
      <c r="V3260" s="1" t="s">
        <v>222</v>
      </c>
      <c r="W3260" s="1" t="s">
        <v>22</v>
      </c>
      <c r="X3260" s="1" t="s">
        <v>22</v>
      </c>
      <c r="Y3260" s="1" t="s">
        <v>26</v>
      </c>
    </row>
    <row r="3261" spans="1:25" x14ac:dyDescent="0.25">
      <c r="A3261" s="1" t="s">
        <v>222</v>
      </c>
      <c r="B3261" s="2">
        <v>43438</v>
      </c>
      <c r="C3261">
        <v>32.700000000000003</v>
      </c>
      <c r="D3261">
        <v>43</v>
      </c>
      <c r="E3261">
        <v>38.6</v>
      </c>
      <c r="F3261">
        <v>26.6</v>
      </c>
      <c r="G3261">
        <v>62.07</v>
      </c>
      <c r="I3261">
        <v>15.2</v>
      </c>
      <c r="K3261">
        <v>315.45999999999998</v>
      </c>
      <c r="L3261">
        <v>27.6</v>
      </c>
      <c r="M3261">
        <v>0</v>
      </c>
      <c r="N3261">
        <v>0</v>
      </c>
      <c r="O3261" s="1" t="s">
        <v>22</v>
      </c>
      <c r="P3261">
        <v>10</v>
      </c>
      <c r="Q3261">
        <v>82.5</v>
      </c>
      <c r="R3261">
        <v>1016.9</v>
      </c>
      <c r="S3261" s="1" t="s">
        <v>22</v>
      </c>
      <c r="T3261">
        <v>38.969720000000002</v>
      </c>
      <c r="U3261">
        <v>-77.385189999999994</v>
      </c>
      <c r="V3261" s="1" t="s">
        <v>222</v>
      </c>
      <c r="W3261" s="1" t="s">
        <v>22</v>
      </c>
      <c r="X3261" s="1" t="s">
        <v>22</v>
      </c>
      <c r="Y3261" s="1" t="s">
        <v>23</v>
      </c>
    </row>
    <row r="3262" spans="1:25" x14ac:dyDescent="0.25">
      <c r="A3262" s="1" t="s">
        <v>222</v>
      </c>
      <c r="B3262" s="2">
        <v>43439</v>
      </c>
      <c r="C3262">
        <v>28.2</v>
      </c>
      <c r="D3262">
        <v>37.9</v>
      </c>
      <c r="E3262">
        <v>32</v>
      </c>
      <c r="F3262">
        <v>23.7</v>
      </c>
      <c r="G3262">
        <v>71.52</v>
      </c>
      <c r="I3262">
        <v>10.7</v>
      </c>
      <c r="K3262">
        <v>254.91</v>
      </c>
      <c r="L3262">
        <v>20.8</v>
      </c>
      <c r="M3262">
        <v>0</v>
      </c>
      <c r="N3262">
        <v>0</v>
      </c>
      <c r="O3262" s="1" t="s">
        <v>22</v>
      </c>
      <c r="P3262">
        <v>10</v>
      </c>
      <c r="Q3262">
        <v>78</v>
      </c>
      <c r="R3262">
        <v>1019.9</v>
      </c>
      <c r="S3262" s="1" t="s">
        <v>120</v>
      </c>
      <c r="T3262">
        <v>38.969720000000002</v>
      </c>
      <c r="U3262">
        <v>-77.385189999999994</v>
      </c>
      <c r="V3262" s="1" t="s">
        <v>222</v>
      </c>
      <c r="W3262" s="1" t="s">
        <v>22</v>
      </c>
      <c r="X3262" s="1" t="s">
        <v>22</v>
      </c>
      <c r="Y3262" s="1" t="s">
        <v>23</v>
      </c>
    </row>
    <row r="3263" spans="1:25" x14ac:dyDescent="0.25">
      <c r="A3263" s="1" t="s">
        <v>222</v>
      </c>
      <c r="B3263" s="2">
        <v>43440</v>
      </c>
      <c r="C3263">
        <v>29</v>
      </c>
      <c r="D3263">
        <v>41.3</v>
      </c>
      <c r="E3263">
        <v>36.1</v>
      </c>
      <c r="F3263">
        <v>23.2</v>
      </c>
      <c r="G3263">
        <v>60.06</v>
      </c>
      <c r="I3263">
        <v>11.1</v>
      </c>
      <c r="K3263">
        <v>228.52</v>
      </c>
      <c r="L3263">
        <v>25.8</v>
      </c>
      <c r="M3263">
        <v>0</v>
      </c>
      <c r="N3263">
        <v>0</v>
      </c>
      <c r="O3263" s="1" t="s">
        <v>22</v>
      </c>
      <c r="P3263">
        <v>10</v>
      </c>
      <c r="Q3263">
        <v>83.9</v>
      </c>
      <c r="R3263">
        <v>1025</v>
      </c>
      <c r="S3263" s="1" t="s">
        <v>22</v>
      </c>
      <c r="T3263">
        <v>38.969720000000002</v>
      </c>
      <c r="U3263">
        <v>-77.385189999999994</v>
      </c>
      <c r="V3263" s="1" t="s">
        <v>222</v>
      </c>
      <c r="W3263" s="1" t="s">
        <v>22</v>
      </c>
      <c r="X3263" s="1" t="s">
        <v>22</v>
      </c>
      <c r="Y3263" s="1" t="s">
        <v>23</v>
      </c>
    </row>
    <row r="3264" spans="1:25" x14ac:dyDescent="0.25">
      <c r="A3264" s="1" t="s">
        <v>222</v>
      </c>
      <c r="B3264" s="2">
        <v>43441</v>
      </c>
      <c r="C3264">
        <v>25.4</v>
      </c>
      <c r="D3264">
        <v>39.9</v>
      </c>
      <c r="E3264">
        <v>34.299999999999997</v>
      </c>
      <c r="F3264">
        <v>20.8</v>
      </c>
      <c r="G3264">
        <v>58.94</v>
      </c>
      <c r="I3264">
        <v>17.600000000000001</v>
      </c>
      <c r="K3264">
        <v>265.23</v>
      </c>
      <c r="L3264">
        <v>24.6</v>
      </c>
      <c r="M3264">
        <v>0</v>
      </c>
      <c r="N3264">
        <v>0</v>
      </c>
      <c r="O3264" s="1" t="s">
        <v>22</v>
      </c>
      <c r="P3264">
        <v>10</v>
      </c>
      <c r="Q3264">
        <v>41.7</v>
      </c>
      <c r="R3264">
        <v>1029.4000000000001</v>
      </c>
      <c r="S3264" s="1" t="s">
        <v>22</v>
      </c>
      <c r="T3264">
        <v>38.969720000000002</v>
      </c>
      <c r="U3264">
        <v>-77.385189999999994</v>
      </c>
      <c r="V3264" s="1" t="s">
        <v>222</v>
      </c>
      <c r="W3264" s="1" t="s">
        <v>22</v>
      </c>
      <c r="X3264" s="1" t="s">
        <v>22</v>
      </c>
      <c r="Y3264" s="1" t="s">
        <v>26</v>
      </c>
    </row>
    <row r="3265" spans="1:25" x14ac:dyDescent="0.25">
      <c r="A3265" s="1" t="s">
        <v>222</v>
      </c>
      <c r="B3265" s="2">
        <v>43442</v>
      </c>
      <c r="C3265">
        <v>19.2</v>
      </c>
      <c r="D3265">
        <v>35.799999999999997</v>
      </c>
      <c r="E3265">
        <v>28.2</v>
      </c>
      <c r="F3265">
        <v>18.399999999999999</v>
      </c>
      <c r="G3265">
        <v>68.88</v>
      </c>
      <c r="I3265">
        <v>16.399999999999999</v>
      </c>
      <c r="K3265">
        <v>296.41000000000003</v>
      </c>
      <c r="L3265">
        <v>15.2</v>
      </c>
      <c r="M3265">
        <v>0</v>
      </c>
      <c r="N3265">
        <v>0</v>
      </c>
      <c r="O3265" s="1" t="s">
        <v>22</v>
      </c>
      <c r="P3265">
        <v>10</v>
      </c>
      <c r="Q3265">
        <v>59.8</v>
      </c>
      <c r="R3265">
        <v>1034</v>
      </c>
      <c r="S3265" s="1" t="s">
        <v>22</v>
      </c>
      <c r="T3265">
        <v>38.969720000000002</v>
      </c>
      <c r="U3265">
        <v>-77.385189999999994</v>
      </c>
      <c r="V3265" s="1" t="s">
        <v>222</v>
      </c>
      <c r="W3265" s="1" t="s">
        <v>22</v>
      </c>
      <c r="X3265" s="1" t="s">
        <v>22</v>
      </c>
      <c r="Y3265" s="1" t="s">
        <v>26</v>
      </c>
    </row>
    <row r="3266" spans="1:25" x14ac:dyDescent="0.25">
      <c r="A3266" s="1" t="s">
        <v>222</v>
      </c>
      <c r="B3266" s="2">
        <v>43443</v>
      </c>
      <c r="C3266">
        <v>29</v>
      </c>
      <c r="D3266">
        <v>32.1</v>
      </c>
      <c r="E3266">
        <v>30.4</v>
      </c>
      <c r="F3266">
        <v>19.7</v>
      </c>
      <c r="G3266">
        <v>64.13</v>
      </c>
      <c r="I3266">
        <v>11.7</v>
      </c>
      <c r="K3266">
        <v>99.13</v>
      </c>
      <c r="L3266">
        <v>21.6</v>
      </c>
      <c r="M3266">
        <v>0</v>
      </c>
      <c r="N3266">
        <v>0</v>
      </c>
      <c r="O3266" s="1" t="s">
        <v>22</v>
      </c>
      <c r="P3266">
        <v>10</v>
      </c>
      <c r="Q3266">
        <v>89.8</v>
      </c>
      <c r="R3266">
        <v>1028.9000000000001</v>
      </c>
      <c r="S3266" s="1" t="s">
        <v>22</v>
      </c>
      <c r="T3266">
        <v>38.969720000000002</v>
      </c>
      <c r="U3266">
        <v>-77.385189999999994</v>
      </c>
      <c r="V3266" s="1" t="s">
        <v>222</v>
      </c>
      <c r="W3266" s="1" t="s">
        <v>22</v>
      </c>
      <c r="X3266" s="1" t="s">
        <v>22</v>
      </c>
      <c r="Y3266" s="1" t="s">
        <v>23</v>
      </c>
    </row>
    <row r="3267" spans="1:25" x14ac:dyDescent="0.25">
      <c r="A3267" s="1" t="s">
        <v>222</v>
      </c>
      <c r="B3267" s="2">
        <v>43444</v>
      </c>
      <c r="C3267">
        <v>25.4</v>
      </c>
      <c r="D3267">
        <v>38</v>
      </c>
      <c r="E3267">
        <v>30.8</v>
      </c>
      <c r="F3267">
        <v>20.5</v>
      </c>
      <c r="G3267">
        <v>65.63</v>
      </c>
      <c r="I3267">
        <v>12.5</v>
      </c>
      <c r="K3267">
        <v>289.08</v>
      </c>
      <c r="L3267">
        <v>17.5</v>
      </c>
      <c r="M3267">
        <v>0</v>
      </c>
      <c r="N3267">
        <v>0</v>
      </c>
      <c r="O3267" s="1" t="s">
        <v>22</v>
      </c>
      <c r="P3267">
        <v>10</v>
      </c>
      <c r="Q3267">
        <v>64.400000000000006</v>
      </c>
      <c r="R3267">
        <v>1021.4</v>
      </c>
      <c r="S3267" s="1" t="s">
        <v>22</v>
      </c>
      <c r="T3267">
        <v>38.969720000000002</v>
      </c>
      <c r="U3267">
        <v>-77.385189999999994</v>
      </c>
      <c r="V3267" s="1" t="s">
        <v>222</v>
      </c>
      <c r="W3267" s="1" t="s">
        <v>22</v>
      </c>
      <c r="X3267" s="1" t="s">
        <v>22</v>
      </c>
      <c r="Y3267" s="1" t="s">
        <v>26</v>
      </c>
    </row>
    <row r="3268" spans="1:25" x14ac:dyDescent="0.25">
      <c r="A3268" s="1" t="s">
        <v>222</v>
      </c>
      <c r="B3268" s="2">
        <v>43445</v>
      </c>
      <c r="C3268">
        <v>20</v>
      </c>
      <c r="D3268">
        <v>43.2</v>
      </c>
      <c r="E3268">
        <v>30</v>
      </c>
      <c r="F3268">
        <v>21.1</v>
      </c>
      <c r="G3268">
        <v>71.95</v>
      </c>
      <c r="I3268">
        <v>7.7</v>
      </c>
      <c r="K3268">
        <v>279.72000000000003</v>
      </c>
      <c r="L3268">
        <v>16.5</v>
      </c>
      <c r="M3268">
        <v>0</v>
      </c>
      <c r="N3268">
        <v>0</v>
      </c>
      <c r="O3268" s="1" t="s">
        <v>22</v>
      </c>
      <c r="P3268">
        <v>9.5</v>
      </c>
      <c r="Q3268">
        <v>8.6999999999999993</v>
      </c>
      <c r="R3268">
        <v>1020.1</v>
      </c>
      <c r="S3268" s="1" t="s">
        <v>61</v>
      </c>
      <c r="T3268">
        <v>38.969720000000002</v>
      </c>
      <c r="U3268">
        <v>-77.385189999999994</v>
      </c>
      <c r="V3268" s="1" t="s">
        <v>222</v>
      </c>
      <c r="W3268" s="1" t="s">
        <v>22</v>
      </c>
      <c r="X3268" s="1" t="s">
        <v>22</v>
      </c>
      <c r="Y3268" s="1" t="s">
        <v>28</v>
      </c>
    </row>
    <row r="3269" spans="1:25" x14ac:dyDescent="0.25">
      <c r="A3269" s="1" t="s">
        <v>222</v>
      </c>
      <c r="B3269" s="2">
        <v>43446</v>
      </c>
      <c r="C3269">
        <v>24.7</v>
      </c>
      <c r="D3269">
        <v>43.3</v>
      </c>
      <c r="E3269">
        <v>35.1</v>
      </c>
      <c r="F3269">
        <v>23.3</v>
      </c>
      <c r="G3269">
        <v>63.18</v>
      </c>
      <c r="I3269">
        <v>7.9</v>
      </c>
      <c r="K3269">
        <v>194.43</v>
      </c>
      <c r="L3269">
        <v>17.3</v>
      </c>
      <c r="M3269">
        <v>0</v>
      </c>
      <c r="N3269">
        <v>0</v>
      </c>
      <c r="O3269" s="1" t="s">
        <v>22</v>
      </c>
      <c r="P3269">
        <v>10</v>
      </c>
      <c r="Q3269">
        <v>75.400000000000006</v>
      </c>
      <c r="R3269">
        <v>1021.3</v>
      </c>
      <c r="S3269" s="1" t="s">
        <v>22</v>
      </c>
      <c r="T3269">
        <v>38.969720000000002</v>
      </c>
      <c r="U3269">
        <v>-77.385189999999994</v>
      </c>
      <c r="V3269" s="1" t="s">
        <v>222</v>
      </c>
      <c r="W3269" s="1" t="s">
        <v>22</v>
      </c>
      <c r="X3269" s="1" t="s">
        <v>22</v>
      </c>
      <c r="Y3269" s="1" t="s">
        <v>23</v>
      </c>
    </row>
    <row r="3270" spans="1:25" x14ac:dyDescent="0.25">
      <c r="A3270" s="1" t="s">
        <v>222</v>
      </c>
      <c r="B3270" s="2">
        <v>43447</v>
      </c>
      <c r="C3270">
        <v>30.5</v>
      </c>
      <c r="D3270">
        <v>51</v>
      </c>
      <c r="E3270">
        <v>41.3</v>
      </c>
      <c r="F3270">
        <v>30.5</v>
      </c>
      <c r="G3270">
        <v>66.3</v>
      </c>
      <c r="I3270">
        <v>6.9</v>
      </c>
      <c r="K3270">
        <v>109.65</v>
      </c>
      <c r="L3270">
        <v>31.8</v>
      </c>
      <c r="M3270">
        <v>0</v>
      </c>
      <c r="N3270">
        <v>0</v>
      </c>
      <c r="O3270" s="1" t="s">
        <v>22</v>
      </c>
      <c r="P3270">
        <v>10</v>
      </c>
      <c r="Q3270">
        <v>82.9</v>
      </c>
      <c r="R3270">
        <v>1025.5</v>
      </c>
      <c r="S3270" s="1" t="s">
        <v>22</v>
      </c>
      <c r="T3270">
        <v>38.969720000000002</v>
      </c>
      <c r="U3270">
        <v>-77.385189999999994</v>
      </c>
      <c r="V3270" s="1" t="s">
        <v>222</v>
      </c>
      <c r="W3270" s="1" t="s">
        <v>22</v>
      </c>
      <c r="X3270" s="1" t="s">
        <v>22</v>
      </c>
      <c r="Y3270" s="1" t="s">
        <v>23</v>
      </c>
    </row>
    <row r="3271" spans="1:25" x14ac:dyDescent="0.25">
      <c r="A3271" s="1" t="s">
        <v>222</v>
      </c>
      <c r="B3271" s="2">
        <v>43448</v>
      </c>
      <c r="C3271">
        <v>29.8</v>
      </c>
      <c r="D3271">
        <v>43.7</v>
      </c>
      <c r="E3271">
        <v>38.799999999999997</v>
      </c>
      <c r="F3271">
        <v>36.299999999999997</v>
      </c>
      <c r="G3271">
        <v>90.94</v>
      </c>
      <c r="I3271">
        <v>8.4</v>
      </c>
      <c r="K3271">
        <v>161.37</v>
      </c>
      <c r="L3271">
        <v>28.4</v>
      </c>
      <c r="M3271">
        <v>0.2</v>
      </c>
      <c r="N3271">
        <v>25</v>
      </c>
      <c r="O3271" s="1" t="s">
        <v>22</v>
      </c>
      <c r="P3271">
        <v>6</v>
      </c>
      <c r="Q3271">
        <v>91.3</v>
      </c>
      <c r="R3271">
        <v>1027.9000000000001</v>
      </c>
      <c r="S3271" s="1" t="s">
        <v>495</v>
      </c>
      <c r="T3271">
        <v>38.969720000000002</v>
      </c>
      <c r="U3271">
        <v>-77.385189999999994</v>
      </c>
      <c r="V3271" s="1" t="s">
        <v>222</v>
      </c>
      <c r="W3271" s="1" t="s">
        <v>22</v>
      </c>
      <c r="X3271" s="1" t="s">
        <v>22</v>
      </c>
      <c r="Y3271" s="1" t="s">
        <v>24</v>
      </c>
    </row>
    <row r="3272" spans="1:25" x14ac:dyDescent="0.25">
      <c r="A3272" s="1" t="s">
        <v>222</v>
      </c>
      <c r="B3272" s="2">
        <v>43449</v>
      </c>
      <c r="C3272">
        <v>42.9</v>
      </c>
      <c r="D3272">
        <v>51.6</v>
      </c>
      <c r="E3272">
        <v>47.1</v>
      </c>
      <c r="F3272">
        <v>47</v>
      </c>
      <c r="G3272">
        <v>99.48</v>
      </c>
      <c r="I3272">
        <v>12.4</v>
      </c>
      <c r="K3272">
        <v>179.92</v>
      </c>
      <c r="L3272">
        <v>37.6</v>
      </c>
      <c r="M3272">
        <v>2.2999999999999998</v>
      </c>
      <c r="N3272">
        <v>100</v>
      </c>
      <c r="O3272" s="1" t="s">
        <v>22</v>
      </c>
      <c r="P3272">
        <v>2.2999999999999998</v>
      </c>
      <c r="Q3272">
        <v>100</v>
      </c>
      <c r="R3272">
        <v>1017</v>
      </c>
      <c r="S3272" s="1" t="s">
        <v>91</v>
      </c>
      <c r="T3272">
        <v>38.969720000000002</v>
      </c>
      <c r="U3272">
        <v>-77.385189999999994</v>
      </c>
      <c r="V3272" s="1" t="s">
        <v>222</v>
      </c>
      <c r="W3272" s="1" t="s">
        <v>22</v>
      </c>
      <c r="X3272" s="1" t="s">
        <v>22</v>
      </c>
      <c r="Y3272" s="1" t="s">
        <v>24</v>
      </c>
    </row>
    <row r="3273" spans="1:25" x14ac:dyDescent="0.25">
      <c r="A3273" s="1" t="s">
        <v>222</v>
      </c>
      <c r="B3273" s="2">
        <v>43450</v>
      </c>
      <c r="C3273">
        <v>39.6</v>
      </c>
      <c r="D3273">
        <v>49.4</v>
      </c>
      <c r="E3273">
        <v>42.9</v>
      </c>
      <c r="F3273">
        <v>41.9</v>
      </c>
      <c r="G3273">
        <v>96.27</v>
      </c>
      <c r="I3273">
        <v>13.7</v>
      </c>
      <c r="K3273">
        <v>244</v>
      </c>
      <c r="L3273">
        <v>33.1</v>
      </c>
      <c r="M3273">
        <v>0.4</v>
      </c>
      <c r="N3273">
        <v>62.5</v>
      </c>
      <c r="O3273" s="1" t="s">
        <v>22</v>
      </c>
      <c r="P3273">
        <v>5.3</v>
      </c>
      <c r="Q3273">
        <v>99</v>
      </c>
      <c r="R3273">
        <v>1012.4</v>
      </c>
      <c r="S3273" s="1" t="s">
        <v>91</v>
      </c>
      <c r="T3273">
        <v>38.969720000000002</v>
      </c>
      <c r="U3273">
        <v>-77.385189999999994</v>
      </c>
      <c r="V3273" s="1" t="s">
        <v>222</v>
      </c>
      <c r="W3273" s="1" t="s">
        <v>22</v>
      </c>
      <c r="X3273" s="1" t="s">
        <v>22</v>
      </c>
      <c r="Y3273" s="1" t="s">
        <v>24</v>
      </c>
    </row>
    <row r="3274" spans="1:25" x14ac:dyDescent="0.25">
      <c r="A3274" s="1" t="s">
        <v>222</v>
      </c>
      <c r="B3274" s="2">
        <v>43451</v>
      </c>
      <c r="C3274">
        <v>39.4</v>
      </c>
      <c r="D3274">
        <v>54.9</v>
      </c>
      <c r="E3274">
        <v>44.8</v>
      </c>
      <c r="F3274">
        <v>32.799999999999997</v>
      </c>
      <c r="G3274">
        <v>64.91</v>
      </c>
      <c r="I3274">
        <v>16.2</v>
      </c>
      <c r="J3274">
        <v>37.799999999999997</v>
      </c>
      <c r="K3274">
        <v>291.25</v>
      </c>
      <c r="L3274">
        <v>33</v>
      </c>
      <c r="M3274">
        <v>0</v>
      </c>
      <c r="N3274">
        <v>0</v>
      </c>
      <c r="O3274" s="1" t="s">
        <v>22</v>
      </c>
      <c r="P3274">
        <v>10</v>
      </c>
      <c r="Q3274">
        <v>73.599999999999994</v>
      </c>
      <c r="R3274">
        <v>1012.6</v>
      </c>
      <c r="S3274" s="1" t="s">
        <v>22</v>
      </c>
      <c r="T3274">
        <v>38.969720000000002</v>
      </c>
      <c r="U3274">
        <v>-77.385189999999994</v>
      </c>
      <c r="V3274" s="1" t="s">
        <v>222</v>
      </c>
      <c r="W3274" s="1" t="s">
        <v>22</v>
      </c>
      <c r="X3274" s="1" t="s">
        <v>22</v>
      </c>
      <c r="Y3274" s="1" t="s">
        <v>26</v>
      </c>
    </row>
    <row r="3275" spans="1:25" x14ac:dyDescent="0.25">
      <c r="A3275" s="1" t="s">
        <v>222</v>
      </c>
      <c r="B3275" s="2">
        <v>43452</v>
      </c>
      <c r="C3275">
        <v>26.7</v>
      </c>
      <c r="D3275">
        <v>44.8</v>
      </c>
      <c r="E3275">
        <v>37.799999999999997</v>
      </c>
      <c r="F3275">
        <v>23.3</v>
      </c>
      <c r="G3275">
        <v>56.65</v>
      </c>
      <c r="I3275">
        <v>19.600000000000001</v>
      </c>
      <c r="J3275">
        <v>29.8</v>
      </c>
      <c r="K3275">
        <v>313.45999999999998</v>
      </c>
      <c r="L3275">
        <v>22.9</v>
      </c>
      <c r="M3275">
        <v>0</v>
      </c>
      <c r="N3275">
        <v>0</v>
      </c>
      <c r="O3275" s="1" t="s">
        <v>22</v>
      </c>
      <c r="P3275">
        <v>10</v>
      </c>
      <c r="Q3275">
        <v>40.299999999999997</v>
      </c>
      <c r="R3275">
        <v>1020.3</v>
      </c>
      <c r="S3275" s="1" t="s">
        <v>22</v>
      </c>
      <c r="T3275">
        <v>38.969720000000002</v>
      </c>
      <c r="U3275">
        <v>-77.385189999999994</v>
      </c>
      <c r="V3275" s="1" t="s">
        <v>222</v>
      </c>
      <c r="W3275" s="1" t="s">
        <v>22</v>
      </c>
      <c r="X3275" s="1" t="s">
        <v>22</v>
      </c>
      <c r="Y3275" s="1" t="s">
        <v>26</v>
      </c>
    </row>
    <row r="3276" spans="1:25" x14ac:dyDescent="0.25">
      <c r="A3276" s="1" t="s">
        <v>222</v>
      </c>
      <c r="B3276" s="2">
        <v>43453</v>
      </c>
      <c r="C3276">
        <v>23.4</v>
      </c>
      <c r="D3276">
        <v>50</v>
      </c>
      <c r="E3276">
        <v>35.4</v>
      </c>
      <c r="F3276">
        <v>27.3</v>
      </c>
      <c r="G3276">
        <v>74.239999999999995</v>
      </c>
      <c r="I3276">
        <v>9.1999999999999993</v>
      </c>
      <c r="K3276">
        <v>177.28</v>
      </c>
      <c r="L3276">
        <v>21.8</v>
      </c>
      <c r="M3276">
        <v>0</v>
      </c>
      <c r="N3276">
        <v>0</v>
      </c>
      <c r="O3276" s="1" t="s">
        <v>22</v>
      </c>
      <c r="P3276">
        <v>10</v>
      </c>
      <c r="Q3276">
        <v>40.6</v>
      </c>
      <c r="R3276">
        <v>1020.9</v>
      </c>
      <c r="S3276" s="1" t="s">
        <v>22</v>
      </c>
      <c r="T3276">
        <v>38.969720000000002</v>
      </c>
      <c r="U3276">
        <v>-77.385189999999994</v>
      </c>
      <c r="V3276" s="1" t="s">
        <v>222</v>
      </c>
      <c r="W3276" s="1" t="s">
        <v>22</v>
      </c>
      <c r="X3276" s="1" t="s">
        <v>22</v>
      </c>
      <c r="Y3276" s="1" t="s">
        <v>26</v>
      </c>
    </row>
    <row r="3277" spans="1:25" x14ac:dyDescent="0.25">
      <c r="A3277" s="1" t="s">
        <v>222</v>
      </c>
      <c r="B3277" s="2">
        <v>43454</v>
      </c>
      <c r="C3277">
        <v>27.1</v>
      </c>
      <c r="D3277">
        <v>54.8</v>
      </c>
      <c r="E3277">
        <v>37.5</v>
      </c>
      <c r="F3277">
        <v>35.9</v>
      </c>
      <c r="G3277">
        <v>94.03</v>
      </c>
      <c r="I3277">
        <v>14.5</v>
      </c>
      <c r="J3277">
        <v>29.8</v>
      </c>
      <c r="K3277">
        <v>111.2</v>
      </c>
      <c r="L3277">
        <v>26.8</v>
      </c>
      <c r="M3277">
        <v>0.3</v>
      </c>
      <c r="N3277">
        <v>37.5</v>
      </c>
      <c r="O3277" s="1" t="s">
        <v>22</v>
      </c>
      <c r="P3277">
        <v>6.6</v>
      </c>
      <c r="Q3277">
        <v>82.4</v>
      </c>
      <c r="R3277">
        <v>1013.6</v>
      </c>
      <c r="S3277" s="1" t="s">
        <v>111</v>
      </c>
      <c r="T3277">
        <v>38.969720000000002</v>
      </c>
      <c r="U3277">
        <v>-77.385189999999994</v>
      </c>
      <c r="V3277" s="1" t="s">
        <v>222</v>
      </c>
      <c r="W3277" s="1" t="s">
        <v>22</v>
      </c>
      <c r="X3277" s="1" t="s">
        <v>22</v>
      </c>
      <c r="Y3277" s="1" t="s">
        <v>24</v>
      </c>
    </row>
    <row r="3278" spans="1:25" x14ac:dyDescent="0.25">
      <c r="A3278" s="1" t="s">
        <v>222</v>
      </c>
      <c r="B3278" s="2">
        <v>43455</v>
      </c>
      <c r="C3278">
        <v>44.7</v>
      </c>
      <c r="D3278">
        <v>65.7</v>
      </c>
      <c r="E3278">
        <v>59.1</v>
      </c>
      <c r="F3278">
        <v>55.9</v>
      </c>
      <c r="G3278">
        <v>89.76</v>
      </c>
      <c r="I3278">
        <v>19.5</v>
      </c>
      <c r="J3278">
        <v>49.4</v>
      </c>
      <c r="K3278">
        <v>174.54</v>
      </c>
      <c r="L3278">
        <v>37.6</v>
      </c>
      <c r="M3278">
        <v>0.4</v>
      </c>
      <c r="N3278">
        <v>62.5</v>
      </c>
      <c r="O3278" s="1" t="s">
        <v>22</v>
      </c>
      <c r="P3278">
        <v>9.6999999999999993</v>
      </c>
      <c r="Q3278">
        <v>87.8</v>
      </c>
      <c r="R3278">
        <v>991.9</v>
      </c>
      <c r="S3278" s="1" t="s">
        <v>176</v>
      </c>
      <c r="T3278">
        <v>38.969720000000002</v>
      </c>
      <c r="U3278">
        <v>-77.385189999999994</v>
      </c>
      <c r="V3278" s="1" t="s">
        <v>222</v>
      </c>
      <c r="W3278" s="1" t="s">
        <v>22</v>
      </c>
      <c r="X3278" s="1" t="s">
        <v>22</v>
      </c>
      <c r="Y3278" s="1" t="s">
        <v>24</v>
      </c>
    </row>
    <row r="3279" spans="1:25" x14ac:dyDescent="0.25">
      <c r="A3279" s="1" t="s">
        <v>222</v>
      </c>
      <c r="B3279" s="2">
        <v>43456</v>
      </c>
      <c r="C3279">
        <v>39.1</v>
      </c>
      <c r="D3279">
        <v>48.7</v>
      </c>
      <c r="E3279">
        <v>44.2</v>
      </c>
      <c r="F3279">
        <v>33.200000000000003</v>
      </c>
      <c r="G3279">
        <v>65.790000000000006</v>
      </c>
      <c r="I3279">
        <v>23.8</v>
      </c>
      <c r="J3279">
        <v>37.5</v>
      </c>
      <c r="K3279">
        <v>302.5</v>
      </c>
      <c r="L3279">
        <v>32.6</v>
      </c>
      <c r="M3279">
        <v>0</v>
      </c>
      <c r="N3279">
        <v>12.5</v>
      </c>
      <c r="O3279" s="1" t="s">
        <v>22</v>
      </c>
      <c r="P3279">
        <v>10</v>
      </c>
      <c r="Q3279">
        <v>71.5</v>
      </c>
      <c r="R3279">
        <v>1007.5</v>
      </c>
      <c r="S3279" s="1" t="s">
        <v>69</v>
      </c>
      <c r="T3279">
        <v>38.969720000000002</v>
      </c>
      <c r="U3279">
        <v>-77.385189999999994</v>
      </c>
      <c r="V3279" s="1" t="s">
        <v>222</v>
      </c>
      <c r="W3279" s="1" t="s">
        <v>22</v>
      </c>
      <c r="X3279" s="1" t="s">
        <v>22</v>
      </c>
      <c r="Y3279" s="1" t="s">
        <v>26</v>
      </c>
    </row>
    <row r="3280" spans="1:25" x14ac:dyDescent="0.25">
      <c r="A3280" s="1" t="s">
        <v>222</v>
      </c>
      <c r="B3280" s="2">
        <v>43457</v>
      </c>
      <c r="C3280">
        <v>29.4</v>
      </c>
      <c r="D3280">
        <v>46.2</v>
      </c>
      <c r="E3280">
        <v>38.6</v>
      </c>
      <c r="F3280">
        <v>31.1</v>
      </c>
      <c r="G3280">
        <v>75.69</v>
      </c>
      <c r="I3280">
        <v>8.8000000000000007</v>
      </c>
      <c r="K3280">
        <v>223.14</v>
      </c>
      <c r="L3280">
        <v>24.2</v>
      </c>
      <c r="M3280">
        <v>0</v>
      </c>
      <c r="N3280">
        <v>8.33</v>
      </c>
      <c r="O3280" s="1" t="s">
        <v>22</v>
      </c>
      <c r="P3280">
        <v>10</v>
      </c>
      <c r="Q3280">
        <v>50</v>
      </c>
      <c r="R3280">
        <v>1020.5</v>
      </c>
      <c r="S3280" s="1" t="s">
        <v>67</v>
      </c>
      <c r="T3280">
        <v>38.969720000000002</v>
      </c>
      <c r="U3280">
        <v>-77.385189999999994</v>
      </c>
      <c r="V3280" s="1" t="s">
        <v>222</v>
      </c>
      <c r="W3280" s="1" t="s">
        <v>22</v>
      </c>
      <c r="X3280" s="1" t="s">
        <v>22</v>
      </c>
      <c r="Y3280" s="1" t="s">
        <v>26</v>
      </c>
    </row>
    <row r="3281" spans="1:25" x14ac:dyDescent="0.25">
      <c r="A3281" s="1" t="s">
        <v>222</v>
      </c>
      <c r="B3281" s="2">
        <v>43458</v>
      </c>
      <c r="C3281">
        <v>37</v>
      </c>
      <c r="D3281">
        <v>44.7</v>
      </c>
      <c r="E3281">
        <v>41</v>
      </c>
      <c r="F3281">
        <v>29</v>
      </c>
      <c r="G3281">
        <v>64.7</v>
      </c>
      <c r="I3281">
        <v>21.5</v>
      </c>
      <c r="K3281">
        <v>296.5</v>
      </c>
      <c r="L3281">
        <v>30.7</v>
      </c>
      <c r="M3281">
        <v>0</v>
      </c>
      <c r="N3281">
        <v>0</v>
      </c>
      <c r="O3281" s="1" t="s">
        <v>22</v>
      </c>
      <c r="P3281">
        <v>10</v>
      </c>
      <c r="Q3281">
        <v>78.8</v>
      </c>
      <c r="R3281">
        <v>1021.3</v>
      </c>
      <c r="S3281" s="1" t="s">
        <v>67</v>
      </c>
      <c r="T3281">
        <v>38.969720000000002</v>
      </c>
      <c r="U3281">
        <v>-77.385189999999994</v>
      </c>
      <c r="V3281" s="1" t="s">
        <v>222</v>
      </c>
      <c r="W3281" s="1" t="s">
        <v>22</v>
      </c>
      <c r="X3281" s="1" t="s">
        <v>22</v>
      </c>
      <c r="Y3281" s="1" t="s">
        <v>23</v>
      </c>
    </row>
    <row r="3282" spans="1:25" x14ac:dyDescent="0.25">
      <c r="A3282" s="1" t="s">
        <v>222</v>
      </c>
      <c r="B3282" s="2">
        <v>43459</v>
      </c>
      <c r="C3282">
        <v>26</v>
      </c>
      <c r="D3282">
        <v>39.9</v>
      </c>
      <c r="E3282">
        <v>34</v>
      </c>
      <c r="F3282">
        <v>23.1</v>
      </c>
      <c r="G3282">
        <v>65.36</v>
      </c>
      <c r="I3282">
        <v>8.8000000000000007</v>
      </c>
      <c r="K3282">
        <v>291.06</v>
      </c>
      <c r="L3282">
        <v>28.4</v>
      </c>
      <c r="M3282">
        <v>0</v>
      </c>
      <c r="N3282">
        <v>0</v>
      </c>
      <c r="O3282" s="1" t="s">
        <v>22</v>
      </c>
      <c r="P3282">
        <v>10</v>
      </c>
      <c r="Q3282">
        <v>47.6</v>
      </c>
      <c r="R3282">
        <v>1028</v>
      </c>
      <c r="S3282" s="1" t="s">
        <v>22</v>
      </c>
      <c r="T3282">
        <v>38.969720000000002</v>
      </c>
      <c r="U3282">
        <v>-77.385189999999994</v>
      </c>
      <c r="V3282" s="1" t="s">
        <v>222</v>
      </c>
      <c r="W3282" s="1" t="s">
        <v>22</v>
      </c>
      <c r="X3282" s="1" t="s">
        <v>22</v>
      </c>
      <c r="Y3282" s="1" t="s">
        <v>26</v>
      </c>
    </row>
    <row r="3283" spans="1:25" x14ac:dyDescent="0.25">
      <c r="A3283" s="1" t="s">
        <v>222</v>
      </c>
      <c r="B3283" s="2">
        <v>43460</v>
      </c>
      <c r="C3283">
        <v>22.1</v>
      </c>
      <c r="D3283">
        <v>47.8</v>
      </c>
      <c r="E3283">
        <v>33.200000000000003</v>
      </c>
      <c r="F3283">
        <v>26</v>
      </c>
      <c r="G3283">
        <v>77.25</v>
      </c>
      <c r="I3283">
        <v>10.4</v>
      </c>
      <c r="K3283">
        <v>191.79</v>
      </c>
      <c r="L3283">
        <v>28.8</v>
      </c>
      <c r="M3283">
        <v>0</v>
      </c>
      <c r="N3283">
        <v>0</v>
      </c>
      <c r="O3283" s="1" t="s">
        <v>22</v>
      </c>
      <c r="P3283">
        <v>10</v>
      </c>
      <c r="Q3283">
        <v>3.2</v>
      </c>
      <c r="R3283">
        <v>1033.3</v>
      </c>
      <c r="S3283" s="1" t="s">
        <v>22</v>
      </c>
      <c r="T3283">
        <v>38.969720000000002</v>
      </c>
      <c r="U3283">
        <v>-77.385189999999994</v>
      </c>
      <c r="V3283" s="1" t="s">
        <v>222</v>
      </c>
      <c r="W3283" s="1" t="s">
        <v>22</v>
      </c>
      <c r="X3283" s="1" t="s">
        <v>22</v>
      </c>
      <c r="Y3283" s="1" t="s">
        <v>28</v>
      </c>
    </row>
    <row r="3284" spans="1:25" x14ac:dyDescent="0.25">
      <c r="A3284" s="1" t="s">
        <v>222</v>
      </c>
      <c r="B3284" s="2">
        <v>43461</v>
      </c>
      <c r="C3284">
        <v>25.2</v>
      </c>
      <c r="D3284">
        <v>49</v>
      </c>
      <c r="E3284">
        <v>38.700000000000003</v>
      </c>
      <c r="F3284">
        <v>30</v>
      </c>
      <c r="G3284">
        <v>73.510000000000005</v>
      </c>
      <c r="I3284">
        <v>11.7</v>
      </c>
      <c r="K3284">
        <v>156.82</v>
      </c>
      <c r="L3284">
        <v>27.1</v>
      </c>
      <c r="M3284">
        <v>0</v>
      </c>
      <c r="N3284">
        <v>0</v>
      </c>
      <c r="O3284" s="1" t="s">
        <v>22</v>
      </c>
      <c r="P3284">
        <v>9.6999999999999993</v>
      </c>
      <c r="Q3284">
        <v>53.2</v>
      </c>
      <c r="R3284">
        <v>1033.3</v>
      </c>
      <c r="S3284" s="1" t="s">
        <v>62</v>
      </c>
      <c r="T3284">
        <v>38.969720000000002</v>
      </c>
      <c r="U3284">
        <v>-77.385189999999994</v>
      </c>
      <c r="V3284" s="1" t="s">
        <v>222</v>
      </c>
      <c r="W3284" s="1" t="s">
        <v>22</v>
      </c>
      <c r="X3284" s="1" t="s">
        <v>22</v>
      </c>
      <c r="Y3284" s="1" t="s">
        <v>26</v>
      </c>
    </row>
    <row r="3285" spans="1:25" x14ac:dyDescent="0.25">
      <c r="A3285" s="1" t="s">
        <v>222</v>
      </c>
      <c r="B3285" s="2">
        <v>43462</v>
      </c>
      <c r="C3285">
        <v>42</v>
      </c>
      <c r="D3285">
        <v>50.6</v>
      </c>
      <c r="E3285">
        <v>45.5</v>
      </c>
      <c r="F3285">
        <v>45.4</v>
      </c>
      <c r="G3285">
        <v>99.44</v>
      </c>
      <c r="I3285">
        <v>10.3</v>
      </c>
      <c r="K3285">
        <v>179.1</v>
      </c>
      <c r="L3285">
        <v>38.9</v>
      </c>
      <c r="M3285">
        <v>1</v>
      </c>
      <c r="N3285">
        <v>75</v>
      </c>
      <c r="O3285" s="1" t="s">
        <v>22</v>
      </c>
      <c r="P3285">
        <v>3.3</v>
      </c>
      <c r="Q3285">
        <v>89</v>
      </c>
      <c r="R3285">
        <v>1017.8</v>
      </c>
      <c r="S3285" s="1" t="s">
        <v>111</v>
      </c>
      <c r="T3285">
        <v>38.969720000000002</v>
      </c>
      <c r="U3285">
        <v>-77.385189999999994</v>
      </c>
      <c r="V3285" s="1" t="s">
        <v>222</v>
      </c>
      <c r="W3285" s="1" t="s">
        <v>22</v>
      </c>
      <c r="X3285" s="1" t="s">
        <v>22</v>
      </c>
      <c r="Y3285" s="1" t="s">
        <v>24</v>
      </c>
    </row>
    <row r="3286" spans="1:25" x14ac:dyDescent="0.25">
      <c r="A3286" s="1" t="s">
        <v>222</v>
      </c>
      <c r="B3286" s="2">
        <v>43463</v>
      </c>
      <c r="C3286">
        <v>37.9</v>
      </c>
      <c r="D3286">
        <v>53.6</v>
      </c>
      <c r="E3286">
        <v>45</v>
      </c>
      <c r="F3286">
        <v>37</v>
      </c>
      <c r="G3286">
        <v>75.72</v>
      </c>
      <c r="I3286">
        <v>17.8</v>
      </c>
      <c r="K3286">
        <v>269.77999999999997</v>
      </c>
      <c r="L3286">
        <v>33.200000000000003</v>
      </c>
      <c r="M3286">
        <v>0</v>
      </c>
      <c r="N3286">
        <v>0</v>
      </c>
      <c r="O3286" s="1" t="s">
        <v>22</v>
      </c>
      <c r="P3286">
        <v>7.6</v>
      </c>
      <c r="Q3286">
        <v>48.7</v>
      </c>
      <c r="R3286">
        <v>1019.5</v>
      </c>
      <c r="S3286" s="1" t="s">
        <v>77</v>
      </c>
      <c r="T3286">
        <v>38.969720000000002</v>
      </c>
      <c r="U3286">
        <v>-77.385189999999994</v>
      </c>
      <c r="V3286" s="1" t="s">
        <v>222</v>
      </c>
      <c r="W3286" s="1" t="s">
        <v>22</v>
      </c>
      <c r="X3286" s="1" t="s">
        <v>22</v>
      </c>
      <c r="Y3286" s="1" t="s">
        <v>26</v>
      </c>
    </row>
    <row r="3287" spans="1:25" x14ac:dyDescent="0.25">
      <c r="A3287" s="1" t="s">
        <v>222</v>
      </c>
      <c r="B3287" s="2">
        <v>43464</v>
      </c>
      <c r="C3287">
        <v>31.1</v>
      </c>
      <c r="D3287">
        <v>46.2</v>
      </c>
      <c r="E3287">
        <v>37.6</v>
      </c>
      <c r="F3287">
        <v>32.4</v>
      </c>
      <c r="G3287">
        <v>82.22</v>
      </c>
      <c r="I3287">
        <v>7.6</v>
      </c>
      <c r="K3287">
        <v>162.53</v>
      </c>
      <c r="L3287">
        <v>31.3</v>
      </c>
      <c r="M3287">
        <v>0</v>
      </c>
      <c r="N3287">
        <v>0</v>
      </c>
      <c r="O3287" s="1" t="s">
        <v>22</v>
      </c>
      <c r="P3287">
        <v>10</v>
      </c>
      <c r="Q3287">
        <v>67.7</v>
      </c>
      <c r="R3287">
        <v>1023.6</v>
      </c>
      <c r="S3287" s="1" t="s">
        <v>22</v>
      </c>
      <c r="T3287">
        <v>38.969720000000002</v>
      </c>
      <c r="U3287">
        <v>-77.385189999999994</v>
      </c>
      <c r="V3287" s="1" t="s">
        <v>222</v>
      </c>
      <c r="W3287" s="1" t="s">
        <v>22</v>
      </c>
      <c r="X3287" s="1" t="s">
        <v>22</v>
      </c>
      <c r="Y3287" s="1" t="s">
        <v>26</v>
      </c>
    </row>
    <row r="3288" spans="1:25" x14ac:dyDescent="0.25">
      <c r="A3288" s="1" t="s">
        <v>222</v>
      </c>
      <c r="B3288" s="2">
        <v>43465</v>
      </c>
      <c r="C3288">
        <v>30.1</v>
      </c>
      <c r="D3288">
        <v>46.1</v>
      </c>
      <c r="E3288">
        <v>39.299999999999997</v>
      </c>
      <c r="F3288">
        <v>39.299999999999997</v>
      </c>
      <c r="G3288">
        <v>99.36</v>
      </c>
      <c r="I3288">
        <v>7.6</v>
      </c>
      <c r="J3288">
        <v>15</v>
      </c>
      <c r="K3288">
        <v>188.5</v>
      </c>
      <c r="L3288">
        <v>36.799999999999997</v>
      </c>
      <c r="M3288">
        <v>0.5</v>
      </c>
      <c r="N3288">
        <v>36</v>
      </c>
      <c r="O3288" s="1" t="s">
        <v>22</v>
      </c>
      <c r="P3288">
        <v>4.4000000000000004</v>
      </c>
      <c r="Q3288">
        <v>97.2</v>
      </c>
      <c r="R3288">
        <v>1022.3</v>
      </c>
      <c r="S3288" s="1" t="s">
        <v>111</v>
      </c>
      <c r="T3288">
        <v>38.969720000000002</v>
      </c>
      <c r="U3288">
        <v>-77.385189999999994</v>
      </c>
      <c r="V3288" s="1" t="s">
        <v>222</v>
      </c>
      <c r="W3288" s="1" t="s">
        <v>22</v>
      </c>
      <c r="X3288" s="1" t="s">
        <v>22</v>
      </c>
      <c r="Y3288" s="1" t="s">
        <v>24</v>
      </c>
    </row>
    <row r="3289" spans="1:25" x14ac:dyDescent="0.25">
      <c r="A3289" s="1" t="s">
        <v>222</v>
      </c>
      <c r="B3289" s="2">
        <v>43466</v>
      </c>
      <c r="C3289">
        <v>44.6</v>
      </c>
      <c r="D3289">
        <v>60.8</v>
      </c>
      <c r="E3289">
        <v>53.1</v>
      </c>
      <c r="F3289">
        <v>45.1</v>
      </c>
      <c r="G3289">
        <v>75.58</v>
      </c>
      <c r="I3289">
        <v>23.2</v>
      </c>
      <c r="J3289">
        <v>36.299999999999997</v>
      </c>
      <c r="K3289">
        <v>269.29000000000002</v>
      </c>
      <c r="L3289">
        <v>41.4</v>
      </c>
      <c r="M3289">
        <v>0</v>
      </c>
      <c r="N3289">
        <v>8.33</v>
      </c>
      <c r="O3289" s="1" t="s">
        <v>22</v>
      </c>
      <c r="P3289">
        <v>9.1</v>
      </c>
      <c r="Q3289">
        <v>83.5</v>
      </c>
      <c r="R3289">
        <v>1014.8</v>
      </c>
      <c r="S3289" s="1" t="s">
        <v>64</v>
      </c>
      <c r="T3289">
        <v>38.969720000000002</v>
      </c>
      <c r="U3289">
        <v>-77.385189999999994</v>
      </c>
      <c r="V3289" s="1" t="s">
        <v>222</v>
      </c>
      <c r="W3289" s="1" t="s">
        <v>22</v>
      </c>
      <c r="X3289" s="1" t="s">
        <v>22</v>
      </c>
      <c r="Y3289" s="1" t="s">
        <v>23</v>
      </c>
    </row>
    <row r="3290" spans="1:25" x14ac:dyDescent="0.25">
      <c r="A3290" s="1" t="s">
        <v>222</v>
      </c>
      <c r="B3290" s="2">
        <v>43467</v>
      </c>
      <c r="C3290">
        <v>37.299999999999997</v>
      </c>
      <c r="D3290">
        <v>44.9</v>
      </c>
      <c r="E3290">
        <v>42.4</v>
      </c>
      <c r="F3290">
        <v>35.9</v>
      </c>
      <c r="G3290">
        <v>78.17</v>
      </c>
      <c r="I3290">
        <v>8.1999999999999993</v>
      </c>
      <c r="K3290">
        <v>143.94999999999999</v>
      </c>
      <c r="L3290">
        <v>38.700000000000003</v>
      </c>
      <c r="M3290">
        <v>0</v>
      </c>
      <c r="N3290">
        <v>0</v>
      </c>
      <c r="O3290" s="1" t="s">
        <v>22</v>
      </c>
      <c r="P3290">
        <v>10</v>
      </c>
      <c r="Q3290">
        <v>98.3</v>
      </c>
      <c r="R3290">
        <v>1023.6</v>
      </c>
      <c r="S3290" s="1" t="s">
        <v>22</v>
      </c>
      <c r="T3290">
        <v>38.969720000000002</v>
      </c>
      <c r="U3290">
        <v>-77.385189999999994</v>
      </c>
      <c r="V3290" s="1" t="s">
        <v>222</v>
      </c>
      <c r="W3290" s="1" t="s">
        <v>22</v>
      </c>
      <c r="X3290" s="1" t="s">
        <v>22</v>
      </c>
      <c r="Y3290" s="1" t="s">
        <v>23</v>
      </c>
    </row>
    <row r="3291" spans="1:25" x14ac:dyDescent="0.25">
      <c r="A3291" s="1" t="s">
        <v>222</v>
      </c>
      <c r="B3291" s="2">
        <v>43468</v>
      </c>
      <c r="C3291">
        <v>32</v>
      </c>
      <c r="D3291">
        <v>48.5</v>
      </c>
      <c r="E3291">
        <v>42.1</v>
      </c>
      <c r="F3291">
        <v>34.5</v>
      </c>
      <c r="G3291">
        <v>75.64</v>
      </c>
      <c r="I3291">
        <v>15.4</v>
      </c>
      <c r="K3291">
        <v>265.39999999999998</v>
      </c>
      <c r="L3291">
        <v>33.1</v>
      </c>
      <c r="M3291">
        <v>0</v>
      </c>
      <c r="N3291">
        <v>0</v>
      </c>
      <c r="O3291" s="1" t="s">
        <v>22</v>
      </c>
      <c r="P3291">
        <v>10</v>
      </c>
      <c r="Q3291">
        <v>73.599999999999994</v>
      </c>
      <c r="R3291">
        <v>1016.2</v>
      </c>
      <c r="S3291" s="1" t="s">
        <v>22</v>
      </c>
      <c r="T3291">
        <v>38.969720000000002</v>
      </c>
      <c r="U3291">
        <v>-77.385189999999994</v>
      </c>
      <c r="V3291" s="1" t="s">
        <v>222</v>
      </c>
      <c r="W3291" s="1" t="s">
        <v>22</v>
      </c>
      <c r="X3291" s="1" t="s">
        <v>22</v>
      </c>
      <c r="Y3291" s="1" t="s">
        <v>26</v>
      </c>
    </row>
    <row r="3292" spans="1:25" x14ac:dyDescent="0.25">
      <c r="A3292" s="1" t="s">
        <v>222</v>
      </c>
      <c r="B3292" s="2">
        <v>43469</v>
      </c>
      <c r="C3292">
        <v>29.1</v>
      </c>
      <c r="D3292">
        <v>46</v>
      </c>
      <c r="E3292">
        <v>38.4</v>
      </c>
      <c r="F3292">
        <v>36.1</v>
      </c>
      <c r="G3292">
        <v>91.87</v>
      </c>
      <c r="I3292">
        <v>10.7</v>
      </c>
      <c r="K3292">
        <v>165.35</v>
      </c>
      <c r="L3292">
        <v>23.9</v>
      </c>
      <c r="M3292">
        <v>0</v>
      </c>
      <c r="N3292">
        <v>12.5</v>
      </c>
      <c r="O3292" s="1" t="s">
        <v>22</v>
      </c>
      <c r="P3292">
        <v>8.3000000000000007</v>
      </c>
      <c r="Q3292">
        <v>89.9</v>
      </c>
      <c r="R3292">
        <v>1014.4</v>
      </c>
      <c r="S3292" s="1" t="s">
        <v>72</v>
      </c>
      <c r="T3292">
        <v>38.969720000000002</v>
      </c>
      <c r="U3292">
        <v>-77.385189999999994</v>
      </c>
      <c r="V3292" s="1" t="s">
        <v>222</v>
      </c>
      <c r="W3292" s="1" t="s">
        <v>22</v>
      </c>
      <c r="X3292" s="1" t="s">
        <v>22</v>
      </c>
      <c r="Y3292" s="1" t="s">
        <v>23</v>
      </c>
    </row>
    <row r="3293" spans="1:25" x14ac:dyDescent="0.25">
      <c r="A3293" s="1" t="s">
        <v>222</v>
      </c>
      <c r="B3293" s="2">
        <v>43470</v>
      </c>
      <c r="C3293">
        <v>42.8</v>
      </c>
      <c r="D3293">
        <v>52.7</v>
      </c>
      <c r="E3293">
        <v>45.9</v>
      </c>
      <c r="F3293">
        <v>41.3</v>
      </c>
      <c r="G3293">
        <v>85.51</v>
      </c>
      <c r="I3293">
        <v>19.7</v>
      </c>
      <c r="J3293">
        <v>31.1</v>
      </c>
      <c r="K3293">
        <v>259.12</v>
      </c>
      <c r="L3293">
        <v>38.4</v>
      </c>
      <c r="M3293">
        <v>0.1</v>
      </c>
      <c r="N3293">
        <v>33.33</v>
      </c>
      <c r="O3293" s="1" t="s">
        <v>22</v>
      </c>
      <c r="P3293">
        <v>6.8</v>
      </c>
      <c r="Q3293">
        <v>65</v>
      </c>
      <c r="R3293">
        <v>1003.6</v>
      </c>
      <c r="S3293" s="1" t="s">
        <v>94</v>
      </c>
      <c r="T3293">
        <v>38.969720000000002</v>
      </c>
      <c r="U3293">
        <v>-77.385189999999994</v>
      </c>
      <c r="V3293" s="1" t="s">
        <v>222</v>
      </c>
      <c r="W3293" s="1" t="s">
        <v>22</v>
      </c>
      <c r="X3293" s="1" t="s">
        <v>22</v>
      </c>
      <c r="Y3293" s="1" t="s">
        <v>25</v>
      </c>
    </row>
    <row r="3294" spans="1:25" x14ac:dyDescent="0.25">
      <c r="A3294" s="1" t="s">
        <v>222</v>
      </c>
      <c r="B3294" s="2">
        <v>43471</v>
      </c>
      <c r="C3294">
        <v>32</v>
      </c>
      <c r="D3294">
        <v>53.7</v>
      </c>
      <c r="E3294">
        <v>43</v>
      </c>
      <c r="F3294">
        <v>31.6</v>
      </c>
      <c r="G3294">
        <v>67.02</v>
      </c>
      <c r="I3294">
        <v>24.6</v>
      </c>
      <c r="J3294">
        <v>36.700000000000003</v>
      </c>
      <c r="K3294">
        <v>293.29000000000002</v>
      </c>
      <c r="L3294">
        <v>28.1</v>
      </c>
      <c r="M3294">
        <v>0</v>
      </c>
      <c r="N3294">
        <v>0</v>
      </c>
      <c r="O3294" s="1" t="s">
        <v>22</v>
      </c>
      <c r="P3294">
        <v>10</v>
      </c>
      <c r="Q3294">
        <v>23.4</v>
      </c>
      <c r="R3294">
        <v>1018.3</v>
      </c>
      <c r="S3294" s="1" t="s">
        <v>22</v>
      </c>
      <c r="T3294">
        <v>38.969720000000002</v>
      </c>
      <c r="U3294">
        <v>-77.385189999999994</v>
      </c>
      <c r="V3294" s="1" t="s">
        <v>222</v>
      </c>
      <c r="W3294" s="1" t="s">
        <v>22</v>
      </c>
      <c r="X3294" s="1" t="s">
        <v>22</v>
      </c>
      <c r="Y3294" s="1" t="s">
        <v>28</v>
      </c>
    </row>
    <row r="3295" spans="1:25" x14ac:dyDescent="0.25">
      <c r="A3295" s="1" t="s">
        <v>222</v>
      </c>
      <c r="B3295" s="2">
        <v>43472</v>
      </c>
      <c r="C3295">
        <v>31.9</v>
      </c>
      <c r="D3295">
        <v>38.6</v>
      </c>
      <c r="E3295">
        <v>35.6</v>
      </c>
      <c r="F3295">
        <v>24.2</v>
      </c>
      <c r="G3295">
        <v>63.33</v>
      </c>
      <c r="I3295">
        <v>10.199999999999999</v>
      </c>
      <c r="K3295">
        <v>135.54</v>
      </c>
      <c r="L3295">
        <v>26.4</v>
      </c>
      <c r="M3295">
        <v>0</v>
      </c>
      <c r="N3295">
        <v>0</v>
      </c>
      <c r="O3295" s="1" t="s">
        <v>22</v>
      </c>
      <c r="P3295">
        <v>10</v>
      </c>
      <c r="Q3295">
        <v>79.2</v>
      </c>
      <c r="R3295">
        <v>1029.2</v>
      </c>
      <c r="S3295" s="1" t="s">
        <v>88</v>
      </c>
      <c r="T3295">
        <v>38.969720000000002</v>
      </c>
      <c r="U3295">
        <v>-77.385189999999994</v>
      </c>
      <c r="V3295" s="1" t="s">
        <v>222</v>
      </c>
      <c r="W3295" s="1" t="s">
        <v>22</v>
      </c>
      <c r="X3295" s="1" t="s">
        <v>22</v>
      </c>
      <c r="Y3295" s="1" t="s">
        <v>23</v>
      </c>
    </row>
    <row r="3296" spans="1:25" x14ac:dyDescent="0.25">
      <c r="A3296" s="1" t="s">
        <v>222</v>
      </c>
      <c r="B3296" s="2">
        <v>43473</v>
      </c>
      <c r="C3296">
        <v>36.700000000000003</v>
      </c>
      <c r="D3296">
        <v>58.7</v>
      </c>
      <c r="E3296">
        <v>45.7</v>
      </c>
      <c r="F3296">
        <v>40.700000000000003</v>
      </c>
      <c r="G3296">
        <v>83.68</v>
      </c>
      <c r="I3296">
        <v>14.4</v>
      </c>
      <c r="J3296">
        <v>38.9</v>
      </c>
      <c r="K3296">
        <v>192.38</v>
      </c>
      <c r="L3296">
        <v>30.8</v>
      </c>
      <c r="M3296">
        <v>0.1</v>
      </c>
      <c r="N3296">
        <v>16.670000000000002</v>
      </c>
      <c r="O3296" s="1" t="s">
        <v>22</v>
      </c>
      <c r="P3296">
        <v>10</v>
      </c>
      <c r="Q3296">
        <v>89.1</v>
      </c>
      <c r="R3296">
        <v>1013.3</v>
      </c>
      <c r="S3296" s="1" t="s">
        <v>67</v>
      </c>
      <c r="T3296">
        <v>38.969720000000002</v>
      </c>
      <c r="U3296">
        <v>-77.385189999999994</v>
      </c>
      <c r="V3296" s="1" t="s">
        <v>222</v>
      </c>
      <c r="W3296" s="1" t="s">
        <v>22</v>
      </c>
      <c r="X3296" s="1" t="s">
        <v>22</v>
      </c>
      <c r="Y3296" s="1" t="s">
        <v>24</v>
      </c>
    </row>
    <row r="3297" spans="1:25" x14ac:dyDescent="0.25">
      <c r="A3297" s="1" t="s">
        <v>222</v>
      </c>
      <c r="B3297" s="2">
        <v>43474</v>
      </c>
      <c r="C3297">
        <v>30.9</v>
      </c>
      <c r="D3297">
        <v>51.2</v>
      </c>
      <c r="E3297">
        <v>40.700000000000003</v>
      </c>
      <c r="F3297">
        <v>25.7</v>
      </c>
      <c r="G3297">
        <v>55.35</v>
      </c>
      <c r="I3297">
        <v>25.8</v>
      </c>
      <c r="J3297">
        <v>42.9</v>
      </c>
      <c r="K3297">
        <v>296.67</v>
      </c>
      <c r="L3297">
        <v>17.899999999999999</v>
      </c>
      <c r="M3297">
        <v>0</v>
      </c>
      <c r="N3297">
        <v>8.33</v>
      </c>
      <c r="O3297" s="1" t="s">
        <v>22</v>
      </c>
      <c r="P3297">
        <v>9.9</v>
      </c>
      <c r="Q3297">
        <v>85.4</v>
      </c>
      <c r="R3297">
        <v>1009.7</v>
      </c>
      <c r="S3297" s="1" t="s">
        <v>120</v>
      </c>
      <c r="T3297">
        <v>38.969720000000002</v>
      </c>
      <c r="U3297">
        <v>-77.385189999999994</v>
      </c>
      <c r="V3297" s="1" t="s">
        <v>222</v>
      </c>
      <c r="W3297" s="1" t="s">
        <v>22</v>
      </c>
      <c r="X3297" s="1" t="s">
        <v>22</v>
      </c>
      <c r="Y3297" s="1" t="s">
        <v>23</v>
      </c>
    </row>
    <row r="3298" spans="1:25" x14ac:dyDescent="0.25">
      <c r="A3298" s="1" t="s">
        <v>222</v>
      </c>
      <c r="B3298" s="2">
        <v>43475</v>
      </c>
      <c r="C3298">
        <v>27.2</v>
      </c>
      <c r="D3298">
        <v>34.200000000000003</v>
      </c>
      <c r="E3298">
        <v>30.3</v>
      </c>
      <c r="F3298">
        <v>14.4</v>
      </c>
      <c r="G3298">
        <v>51.36</v>
      </c>
      <c r="I3298">
        <v>27.3</v>
      </c>
      <c r="J3298">
        <v>48</v>
      </c>
      <c r="K3298">
        <v>304.54000000000002</v>
      </c>
      <c r="L3298">
        <v>14.2</v>
      </c>
      <c r="M3298">
        <v>0</v>
      </c>
      <c r="N3298">
        <v>0</v>
      </c>
      <c r="O3298" s="1" t="s">
        <v>22</v>
      </c>
      <c r="P3298">
        <v>10</v>
      </c>
      <c r="Q3298">
        <v>56</v>
      </c>
      <c r="R3298">
        <v>1017</v>
      </c>
      <c r="S3298" s="1" t="s">
        <v>22</v>
      </c>
      <c r="T3298">
        <v>38.969720000000002</v>
      </c>
      <c r="U3298">
        <v>-77.385189999999994</v>
      </c>
      <c r="V3298" s="1" t="s">
        <v>222</v>
      </c>
      <c r="W3298" s="1" t="s">
        <v>22</v>
      </c>
      <c r="X3298" s="1" t="s">
        <v>22</v>
      </c>
      <c r="Y3298" s="1" t="s">
        <v>26</v>
      </c>
    </row>
    <row r="3299" spans="1:25" x14ac:dyDescent="0.25">
      <c r="A3299" s="1" t="s">
        <v>222</v>
      </c>
      <c r="B3299" s="2">
        <v>43476</v>
      </c>
      <c r="C3299">
        <v>25.1</v>
      </c>
      <c r="D3299">
        <v>35.799999999999997</v>
      </c>
      <c r="E3299">
        <v>29.4</v>
      </c>
      <c r="F3299">
        <v>14.1</v>
      </c>
      <c r="G3299">
        <v>53.4</v>
      </c>
      <c r="I3299">
        <v>19</v>
      </c>
      <c r="K3299">
        <v>322.08</v>
      </c>
      <c r="L3299">
        <v>13.7</v>
      </c>
      <c r="M3299">
        <v>0</v>
      </c>
      <c r="N3299">
        <v>0</v>
      </c>
      <c r="O3299" s="1" t="s">
        <v>22</v>
      </c>
      <c r="P3299">
        <v>10</v>
      </c>
      <c r="Q3299">
        <v>30.6</v>
      </c>
      <c r="R3299">
        <v>1027.5</v>
      </c>
      <c r="S3299" s="1" t="s">
        <v>22</v>
      </c>
      <c r="T3299">
        <v>38.969720000000002</v>
      </c>
      <c r="U3299">
        <v>-77.385189999999994</v>
      </c>
      <c r="V3299" s="1" t="s">
        <v>222</v>
      </c>
      <c r="W3299" s="1" t="s">
        <v>22</v>
      </c>
      <c r="X3299" s="1" t="s">
        <v>22</v>
      </c>
      <c r="Y3299" s="1" t="s">
        <v>26</v>
      </c>
    </row>
    <row r="3300" spans="1:25" x14ac:dyDescent="0.25">
      <c r="A3300" s="1" t="s">
        <v>222</v>
      </c>
      <c r="B3300" s="2">
        <v>43477</v>
      </c>
      <c r="C3300">
        <v>23.5</v>
      </c>
      <c r="D3300">
        <v>34.1</v>
      </c>
      <c r="E3300">
        <v>29</v>
      </c>
      <c r="F3300">
        <v>22.2</v>
      </c>
      <c r="G3300">
        <v>76.78</v>
      </c>
      <c r="I3300">
        <v>8.8000000000000007</v>
      </c>
      <c r="K3300">
        <v>147.94999999999999</v>
      </c>
      <c r="L3300">
        <v>22.2</v>
      </c>
      <c r="M3300">
        <v>0.2</v>
      </c>
      <c r="N3300">
        <v>41.67</v>
      </c>
      <c r="O3300" s="1" t="s">
        <v>122</v>
      </c>
      <c r="P3300">
        <v>7.1</v>
      </c>
      <c r="Q3300">
        <v>88.3</v>
      </c>
      <c r="R3300">
        <v>1032.8</v>
      </c>
      <c r="S3300" s="1" t="s">
        <v>115</v>
      </c>
      <c r="T3300">
        <v>38.969720000000002</v>
      </c>
      <c r="U3300">
        <v>-77.385189999999994</v>
      </c>
      <c r="V3300" s="1" t="s">
        <v>222</v>
      </c>
      <c r="W3300" s="1" t="s">
        <v>22</v>
      </c>
      <c r="X3300" s="1" t="s">
        <v>22</v>
      </c>
      <c r="Y3300" s="1" t="s">
        <v>24</v>
      </c>
    </row>
    <row r="3301" spans="1:25" x14ac:dyDescent="0.25">
      <c r="A3301" s="1" t="s">
        <v>222</v>
      </c>
      <c r="B3301" s="2">
        <v>43478</v>
      </c>
      <c r="C3301">
        <v>27</v>
      </c>
      <c r="D3301">
        <v>30.1</v>
      </c>
      <c r="E3301">
        <v>28.5</v>
      </c>
      <c r="F3301">
        <v>27.1</v>
      </c>
      <c r="G3301">
        <v>94.39</v>
      </c>
      <c r="I3301">
        <v>12.2</v>
      </c>
      <c r="K3301">
        <v>155.04</v>
      </c>
      <c r="L3301">
        <v>17.8</v>
      </c>
      <c r="M3301">
        <v>0.6</v>
      </c>
      <c r="N3301">
        <v>95.83</v>
      </c>
      <c r="O3301" s="1" t="s">
        <v>123</v>
      </c>
      <c r="P3301">
        <v>1.6</v>
      </c>
      <c r="Q3301">
        <v>99.7</v>
      </c>
      <c r="R3301">
        <v>1027.0999999999999</v>
      </c>
      <c r="S3301" s="1" t="s">
        <v>80</v>
      </c>
      <c r="T3301">
        <v>38.969720000000002</v>
      </c>
      <c r="U3301">
        <v>-77.385189999999994</v>
      </c>
      <c r="V3301" s="1" t="s">
        <v>222</v>
      </c>
      <c r="W3301" s="1" t="s">
        <v>22</v>
      </c>
      <c r="X3301" s="1" t="s">
        <v>22</v>
      </c>
      <c r="Y3301" s="1" t="s">
        <v>24</v>
      </c>
    </row>
    <row r="3302" spans="1:25" x14ac:dyDescent="0.25">
      <c r="A3302" s="1" t="s">
        <v>222</v>
      </c>
      <c r="B3302" s="2">
        <v>43479</v>
      </c>
      <c r="C3302">
        <v>16.600000000000001</v>
      </c>
      <c r="D3302">
        <v>33.799999999999997</v>
      </c>
      <c r="E3302">
        <v>27.1</v>
      </c>
      <c r="F3302">
        <v>20.100000000000001</v>
      </c>
      <c r="G3302">
        <v>76.41</v>
      </c>
      <c r="I3302">
        <v>10.5</v>
      </c>
      <c r="K3302">
        <v>283.52</v>
      </c>
      <c r="L3302">
        <v>18.3</v>
      </c>
      <c r="M3302">
        <v>0</v>
      </c>
      <c r="N3302">
        <v>16.670000000000002</v>
      </c>
      <c r="O3302" s="1" t="s">
        <v>124</v>
      </c>
      <c r="P3302">
        <v>9.6999999999999993</v>
      </c>
      <c r="Q3302">
        <v>63.2</v>
      </c>
      <c r="R3302">
        <v>1024.5999999999999</v>
      </c>
      <c r="S3302" s="1" t="s">
        <v>125</v>
      </c>
      <c r="T3302">
        <v>38.969720000000002</v>
      </c>
      <c r="U3302">
        <v>-77.385189999999994</v>
      </c>
      <c r="V3302" s="1" t="s">
        <v>222</v>
      </c>
      <c r="W3302" s="1" t="s">
        <v>22</v>
      </c>
      <c r="X3302" s="1" t="s">
        <v>22</v>
      </c>
      <c r="Y3302" s="1" t="s">
        <v>26</v>
      </c>
    </row>
    <row r="3303" spans="1:25" x14ac:dyDescent="0.25">
      <c r="A3303" s="1" t="s">
        <v>222</v>
      </c>
      <c r="B3303" s="2">
        <v>43480</v>
      </c>
      <c r="C3303">
        <v>11.8</v>
      </c>
      <c r="D3303">
        <v>35.799999999999997</v>
      </c>
      <c r="E3303">
        <v>23.9</v>
      </c>
      <c r="F3303">
        <v>18.600000000000001</v>
      </c>
      <c r="G3303">
        <v>81.22</v>
      </c>
      <c r="I3303">
        <v>14</v>
      </c>
      <c r="K3303">
        <v>302.24</v>
      </c>
      <c r="L3303">
        <v>7</v>
      </c>
      <c r="M3303">
        <v>0</v>
      </c>
      <c r="N3303">
        <v>4.17</v>
      </c>
      <c r="O3303" s="1" t="s">
        <v>126</v>
      </c>
      <c r="P3303">
        <v>8.8000000000000007</v>
      </c>
      <c r="Q3303">
        <v>20.5</v>
      </c>
      <c r="R3303">
        <v>1022.8</v>
      </c>
      <c r="S3303" s="1" t="s">
        <v>77</v>
      </c>
      <c r="T3303">
        <v>38.969720000000002</v>
      </c>
      <c r="U3303">
        <v>-77.385189999999994</v>
      </c>
      <c r="V3303" s="1" t="s">
        <v>222</v>
      </c>
      <c r="W3303" s="1" t="s">
        <v>22</v>
      </c>
      <c r="X3303" s="1" t="s">
        <v>22</v>
      </c>
      <c r="Y3303" s="1" t="s">
        <v>28</v>
      </c>
    </row>
    <row r="3304" spans="1:25" x14ac:dyDescent="0.25">
      <c r="A3304" s="1" t="s">
        <v>222</v>
      </c>
      <c r="B3304" s="2">
        <v>43481</v>
      </c>
      <c r="C3304">
        <v>13.4</v>
      </c>
      <c r="D3304">
        <v>41</v>
      </c>
      <c r="E3304">
        <v>28.7</v>
      </c>
      <c r="F3304">
        <v>22</v>
      </c>
      <c r="G3304">
        <v>77.7</v>
      </c>
      <c r="I3304">
        <v>15.6</v>
      </c>
      <c r="K3304">
        <v>286.86</v>
      </c>
      <c r="L3304">
        <v>13.2</v>
      </c>
      <c r="M3304">
        <v>0</v>
      </c>
      <c r="N3304">
        <v>20.83</v>
      </c>
      <c r="O3304" s="1" t="s">
        <v>127</v>
      </c>
      <c r="P3304">
        <v>9.1999999999999993</v>
      </c>
      <c r="Q3304">
        <v>65.400000000000006</v>
      </c>
      <c r="R3304">
        <v>1022.1</v>
      </c>
      <c r="S3304" s="1" t="s">
        <v>77</v>
      </c>
      <c r="T3304">
        <v>38.969720000000002</v>
      </c>
      <c r="U3304">
        <v>-77.385189999999994</v>
      </c>
      <c r="V3304" s="1" t="s">
        <v>222</v>
      </c>
      <c r="W3304" s="1" t="s">
        <v>22</v>
      </c>
      <c r="X3304" s="1" t="s">
        <v>22</v>
      </c>
      <c r="Y3304" s="1" t="s">
        <v>26</v>
      </c>
    </row>
    <row r="3305" spans="1:25" x14ac:dyDescent="0.25">
      <c r="A3305" s="1" t="s">
        <v>222</v>
      </c>
      <c r="B3305" s="2">
        <v>43482</v>
      </c>
      <c r="C3305">
        <v>29.5</v>
      </c>
      <c r="D3305">
        <v>36</v>
      </c>
      <c r="E3305">
        <v>33.700000000000003</v>
      </c>
      <c r="F3305">
        <v>26.5</v>
      </c>
      <c r="G3305">
        <v>75.73</v>
      </c>
      <c r="I3305">
        <v>10</v>
      </c>
      <c r="K3305">
        <v>175.59</v>
      </c>
      <c r="L3305">
        <v>27.1</v>
      </c>
      <c r="M3305">
        <v>0.1</v>
      </c>
      <c r="N3305">
        <v>25</v>
      </c>
      <c r="O3305" s="1" t="s">
        <v>71</v>
      </c>
      <c r="P3305">
        <v>8</v>
      </c>
      <c r="Q3305">
        <v>98</v>
      </c>
      <c r="R3305">
        <v>1025.9000000000001</v>
      </c>
      <c r="S3305" s="1" t="s">
        <v>116</v>
      </c>
      <c r="T3305">
        <v>38.969720000000002</v>
      </c>
      <c r="U3305">
        <v>-77.385189999999994</v>
      </c>
      <c r="V3305" s="1" t="s">
        <v>222</v>
      </c>
      <c r="W3305" s="1" t="s">
        <v>22</v>
      </c>
      <c r="X3305" s="1" t="s">
        <v>22</v>
      </c>
      <c r="Y3305" s="1" t="s">
        <v>24</v>
      </c>
    </row>
    <row r="3306" spans="1:25" x14ac:dyDescent="0.25">
      <c r="A3306" s="1" t="s">
        <v>222</v>
      </c>
      <c r="B3306" s="2">
        <v>43483</v>
      </c>
      <c r="C3306">
        <v>32</v>
      </c>
      <c r="D3306">
        <v>40.200000000000003</v>
      </c>
      <c r="E3306">
        <v>34.4</v>
      </c>
      <c r="F3306">
        <v>33.299999999999997</v>
      </c>
      <c r="G3306">
        <v>95.96</v>
      </c>
      <c r="I3306">
        <v>4.5999999999999996</v>
      </c>
      <c r="K3306">
        <v>167.9</v>
      </c>
      <c r="L3306">
        <v>27.9</v>
      </c>
      <c r="M3306">
        <v>0.1</v>
      </c>
      <c r="N3306">
        <v>25</v>
      </c>
      <c r="O3306" s="1" t="s">
        <v>128</v>
      </c>
      <c r="P3306">
        <v>4.3</v>
      </c>
      <c r="Q3306">
        <v>82.7</v>
      </c>
      <c r="R3306">
        <v>1020</v>
      </c>
      <c r="S3306" s="1" t="s">
        <v>79</v>
      </c>
      <c r="T3306">
        <v>38.969720000000002</v>
      </c>
      <c r="U3306">
        <v>-77.385189999999994</v>
      </c>
      <c r="V3306" s="1" t="s">
        <v>222</v>
      </c>
      <c r="W3306" s="1" t="s">
        <v>22</v>
      </c>
      <c r="X3306" s="1" t="s">
        <v>22</v>
      </c>
      <c r="Y3306" s="1" t="s">
        <v>24</v>
      </c>
    </row>
    <row r="3307" spans="1:25" x14ac:dyDescent="0.25">
      <c r="A3307" s="1" t="s">
        <v>222</v>
      </c>
      <c r="B3307" s="2">
        <v>43484</v>
      </c>
      <c r="C3307">
        <v>31.1</v>
      </c>
      <c r="D3307">
        <v>37.200000000000003</v>
      </c>
      <c r="E3307">
        <v>35</v>
      </c>
      <c r="F3307">
        <v>33.4</v>
      </c>
      <c r="G3307">
        <v>94.24</v>
      </c>
      <c r="I3307">
        <v>11</v>
      </c>
      <c r="K3307">
        <v>128.6</v>
      </c>
      <c r="L3307">
        <v>27.9</v>
      </c>
      <c r="M3307">
        <v>0.7</v>
      </c>
      <c r="N3307">
        <v>33.33</v>
      </c>
      <c r="O3307" s="1" t="s">
        <v>129</v>
      </c>
      <c r="P3307">
        <v>3.9</v>
      </c>
      <c r="Q3307">
        <v>100</v>
      </c>
      <c r="R3307">
        <v>1018</v>
      </c>
      <c r="S3307" s="1" t="s">
        <v>130</v>
      </c>
      <c r="T3307">
        <v>38.969720000000002</v>
      </c>
      <c r="U3307">
        <v>-77.385189999999994</v>
      </c>
      <c r="V3307" s="1" t="s">
        <v>222</v>
      </c>
      <c r="W3307" s="1" t="s">
        <v>22</v>
      </c>
      <c r="X3307" s="1" t="s">
        <v>22</v>
      </c>
      <c r="Y3307" s="1" t="s">
        <v>24</v>
      </c>
    </row>
    <row r="3308" spans="1:25" x14ac:dyDescent="0.25">
      <c r="A3308" s="1" t="s">
        <v>222</v>
      </c>
      <c r="B3308" s="2">
        <v>43485</v>
      </c>
      <c r="C3308">
        <v>16.899999999999999</v>
      </c>
      <c r="D3308">
        <v>37.700000000000003</v>
      </c>
      <c r="E3308">
        <v>30.5</v>
      </c>
      <c r="F3308">
        <v>22</v>
      </c>
      <c r="G3308">
        <v>73.069999999999993</v>
      </c>
      <c r="I3308">
        <v>35</v>
      </c>
      <c r="J3308">
        <v>47.9</v>
      </c>
      <c r="K3308">
        <v>288.20999999999998</v>
      </c>
      <c r="L3308">
        <v>-1</v>
      </c>
      <c r="M3308">
        <v>0.3</v>
      </c>
      <c r="N3308">
        <v>25</v>
      </c>
      <c r="O3308" s="1" t="s">
        <v>73</v>
      </c>
      <c r="P3308">
        <v>7.1</v>
      </c>
      <c r="Q3308">
        <v>74.599999999999994</v>
      </c>
      <c r="R3308">
        <v>1003.5</v>
      </c>
      <c r="S3308" s="1" t="s">
        <v>131</v>
      </c>
      <c r="T3308">
        <v>38.969720000000002</v>
      </c>
      <c r="U3308">
        <v>-77.385189999999994</v>
      </c>
      <c r="V3308" s="1" t="s">
        <v>222</v>
      </c>
      <c r="W3308" s="1" t="s">
        <v>22</v>
      </c>
      <c r="X3308" s="1" t="s">
        <v>22</v>
      </c>
      <c r="Y3308" s="1" t="s">
        <v>25</v>
      </c>
    </row>
    <row r="3309" spans="1:25" x14ac:dyDescent="0.25">
      <c r="A3309" s="1" t="s">
        <v>222</v>
      </c>
      <c r="B3309" s="2">
        <v>43486</v>
      </c>
      <c r="C3309">
        <v>12.1</v>
      </c>
      <c r="D3309">
        <v>20.8</v>
      </c>
      <c r="E3309">
        <v>15.7</v>
      </c>
      <c r="F3309">
        <v>-1.3</v>
      </c>
      <c r="G3309">
        <v>46.85</v>
      </c>
      <c r="I3309">
        <v>28.5</v>
      </c>
      <c r="J3309">
        <v>43.6</v>
      </c>
      <c r="K3309">
        <v>311.95999999999998</v>
      </c>
      <c r="L3309">
        <v>-6</v>
      </c>
      <c r="M3309">
        <v>0</v>
      </c>
      <c r="N3309">
        <v>0</v>
      </c>
      <c r="O3309" s="1" t="s">
        <v>22</v>
      </c>
      <c r="P3309">
        <v>10</v>
      </c>
      <c r="Q3309">
        <v>32.200000000000003</v>
      </c>
      <c r="R3309">
        <v>1027.2</v>
      </c>
      <c r="S3309" s="1" t="s">
        <v>22</v>
      </c>
      <c r="T3309">
        <v>38.969720000000002</v>
      </c>
      <c r="U3309">
        <v>-77.385189999999994</v>
      </c>
      <c r="V3309" s="1" t="s">
        <v>222</v>
      </c>
      <c r="W3309" s="1" t="s">
        <v>22</v>
      </c>
      <c r="X3309" s="1" t="s">
        <v>22</v>
      </c>
      <c r="Y3309" s="1" t="s">
        <v>26</v>
      </c>
    </row>
    <row r="3310" spans="1:25" x14ac:dyDescent="0.25">
      <c r="A3310" s="1" t="s">
        <v>222</v>
      </c>
      <c r="B3310" s="2">
        <v>43487</v>
      </c>
      <c r="C3310">
        <v>11.3</v>
      </c>
      <c r="D3310">
        <v>31</v>
      </c>
      <c r="E3310">
        <v>21.9</v>
      </c>
      <c r="F3310">
        <v>5</v>
      </c>
      <c r="G3310">
        <v>49.55</v>
      </c>
      <c r="I3310">
        <v>8.9</v>
      </c>
      <c r="K3310">
        <v>243.09</v>
      </c>
      <c r="L3310">
        <v>1.7</v>
      </c>
      <c r="M3310">
        <v>0</v>
      </c>
      <c r="N3310">
        <v>0</v>
      </c>
      <c r="O3310" s="1" t="s">
        <v>22</v>
      </c>
      <c r="P3310">
        <v>10</v>
      </c>
      <c r="Q3310">
        <v>40.6</v>
      </c>
      <c r="R3310">
        <v>1037.9000000000001</v>
      </c>
      <c r="S3310" s="1" t="s">
        <v>22</v>
      </c>
      <c r="T3310">
        <v>38.969720000000002</v>
      </c>
      <c r="U3310">
        <v>-77.385189999999994</v>
      </c>
      <c r="V3310" s="1" t="s">
        <v>222</v>
      </c>
      <c r="W3310" s="1" t="s">
        <v>22</v>
      </c>
      <c r="X3310" s="1" t="s">
        <v>22</v>
      </c>
      <c r="Y3310" s="1" t="s">
        <v>26</v>
      </c>
    </row>
    <row r="3311" spans="1:25" x14ac:dyDescent="0.25">
      <c r="A3311" s="1" t="s">
        <v>222</v>
      </c>
      <c r="B3311" s="2">
        <v>43488</v>
      </c>
      <c r="C3311">
        <v>29.3</v>
      </c>
      <c r="D3311">
        <v>47</v>
      </c>
      <c r="E3311">
        <v>39.1</v>
      </c>
      <c r="F3311">
        <v>24.5</v>
      </c>
      <c r="G3311">
        <v>57.04</v>
      </c>
      <c r="I3311">
        <v>22.7</v>
      </c>
      <c r="J3311">
        <v>34.4</v>
      </c>
      <c r="K3311">
        <v>185.96</v>
      </c>
      <c r="L3311">
        <v>20.399999999999999</v>
      </c>
      <c r="M3311">
        <v>0</v>
      </c>
      <c r="N3311">
        <v>0</v>
      </c>
      <c r="O3311" s="1" t="s">
        <v>22</v>
      </c>
      <c r="P3311">
        <v>10</v>
      </c>
      <c r="Q3311">
        <v>95.2</v>
      </c>
      <c r="R3311">
        <v>1022.7</v>
      </c>
      <c r="S3311" s="1" t="s">
        <v>22</v>
      </c>
      <c r="T3311">
        <v>38.969720000000002</v>
      </c>
      <c r="U3311">
        <v>-77.385189999999994</v>
      </c>
      <c r="V3311" s="1" t="s">
        <v>222</v>
      </c>
      <c r="W3311" s="1" t="s">
        <v>22</v>
      </c>
      <c r="X3311" s="1" t="s">
        <v>22</v>
      </c>
      <c r="Y3311" s="1" t="s">
        <v>23</v>
      </c>
    </row>
    <row r="3312" spans="1:25" x14ac:dyDescent="0.25">
      <c r="A3312" s="1" t="s">
        <v>222</v>
      </c>
      <c r="B3312" s="2">
        <v>43489</v>
      </c>
      <c r="C3312">
        <v>33.9</v>
      </c>
      <c r="D3312">
        <v>58.3</v>
      </c>
      <c r="E3312">
        <v>44.8</v>
      </c>
      <c r="F3312">
        <v>40.200000000000003</v>
      </c>
      <c r="G3312">
        <v>84.65</v>
      </c>
      <c r="I3312">
        <v>33.1</v>
      </c>
      <c r="J3312">
        <v>50</v>
      </c>
      <c r="K3312">
        <v>246.67</v>
      </c>
      <c r="L3312">
        <v>24.3</v>
      </c>
      <c r="M3312">
        <v>1.3</v>
      </c>
      <c r="N3312">
        <v>66.67</v>
      </c>
      <c r="O3312" s="1" t="s">
        <v>22</v>
      </c>
      <c r="P3312">
        <v>7</v>
      </c>
      <c r="Q3312">
        <v>84.5</v>
      </c>
      <c r="R3312">
        <v>1004.2</v>
      </c>
      <c r="S3312" s="1" t="s">
        <v>91</v>
      </c>
      <c r="T3312">
        <v>38.969720000000002</v>
      </c>
      <c r="U3312">
        <v>-77.385189999999994</v>
      </c>
      <c r="V3312" s="1" t="s">
        <v>222</v>
      </c>
      <c r="W3312" s="1" t="s">
        <v>22</v>
      </c>
      <c r="X3312" s="1" t="s">
        <v>22</v>
      </c>
      <c r="Y3312" s="1" t="s">
        <v>24</v>
      </c>
    </row>
    <row r="3313" spans="1:25" x14ac:dyDescent="0.25">
      <c r="A3313" s="1" t="s">
        <v>222</v>
      </c>
      <c r="B3313" s="2">
        <v>43490</v>
      </c>
      <c r="C3313">
        <v>28</v>
      </c>
      <c r="D3313">
        <v>38.9</v>
      </c>
      <c r="E3313">
        <v>33.1</v>
      </c>
      <c r="F3313">
        <v>17.8</v>
      </c>
      <c r="G3313">
        <v>55.22</v>
      </c>
      <c r="I3313">
        <v>20.8</v>
      </c>
      <c r="J3313">
        <v>31.1</v>
      </c>
      <c r="K3313">
        <v>296.67</v>
      </c>
      <c r="L3313">
        <v>21.7</v>
      </c>
      <c r="M3313">
        <v>0</v>
      </c>
      <c r="N3313">
        <v>0</v>
      </c>
      <c r="O3313" s="1" t="s">
        <v>22</v>
      </c>
      <c r="P3313">
        <v>10</v>
      </c>
      <c r="Q3313">
        <v>46.4</v>
      </c>
      <c r="R3313">
        <v>1018.3</v>
      </c>
      <c r="S3313" s="1" t="s">
        <v>22</v>
      </c>
      <c r="T3313">
        <v>38.969720000000002</v>
      </c>
      <c r="U3313">
        <v>-77.385189999999994</v>
      </c>
      <c r="V3313" s="1" t="s">
        <v>222</v>
      </c>
      <c r="W3313" s="1" t="s">
        <v>22</v>
      </c>
      <c r="X3313" s="1" t="s">
        <v>22</v>
      </c>
      <c r="Y3313" s="1" t="s">
        <v>26</v>
      </c>
    </row>
    <row r="3314" spans="1:25" x14ac:dyDescent="0.25">
      <c r="A3314" s="1" t="s">
        <v>222</v>
      </c>
      <c r="B3314" s="2">
        <v>43491</v>
      </c>
      <c r="C3314">
        <v>17.399999999999999</v>
      </c>
      <c r="D3314">
        <v>38</v>
      </c>
      <c r="E3314">
        <v>28.3</v>
      </c>
      <c r="F3314">
        <v>16.3</v>
      </c>
      <c r="G3314">
        <v>63.66</v>
      </c>
      <c r="I3314">
        <v>6.7</v>
      </c>
      <c r="K3314">
        <v>155.80000000000001</v>
      </c>
      <c r="L3314">
        <v>22.5</v>
      </c>
      <c r="M3314">
        <v>0</v>
      </c>
      <c r="N3314">
        <v>0</v>
      </c>
      <c r="O3314" s="1" t="s">
        <v>22</v>
      </c>
      <c r="P3314">
        <v>10</v>
      </c>
      <c r="Q3314">
        <v>63.6</v>
      </c>
      <c r="R3314">
        <v>1023.5</v>
      </c>
      <c r="S3314" s="1" t="s">
        <v>22</v>
      </c>
      <c r="T3314">
        <v>38.969720000000002</v>
      </c>
      <c r="U3314">
        <v>-77.385189999999994</v>
      </c>
      <c r="V3314" s="1" t="s">
        <v>222</v>
      </c>
      <c r="W3314" s="1" t="s">
        <v>22</v>
      </c>
      <c r="X3314" s="1" t="s">
        <v>22</v>
      </c>
      <c r="Y3314" s="1" t="s">
        <v>26</v>
      </c>
    </row>
    <row r="3315" spans="1:25" x14ac:dyDescent="0.25">
      <c r="A3315" s="1" t="s">
        <v>222</v>
      </c>
      <c r="B3315" s="2">
        <v>43492</v>
      </c>
      <c r="C3315">
        <v>21.5</v>
      </c>
      <c r="D3315">
        <v>46.9</v>
      </c>
      <c r="E3315">
        <v>34.9</v>
      </c>
      <c r="F3315">
        <v>23.3</v>
      </c>
      <c r="G3315">
        <v>64.37</v>
      </c>
      <c r="I3315">
        <v>13.7</v>
      </c>
      <c r="K3315">
        <v>201.39</v>
      </c>
      <c r="L3315">
        <v>18.7</v>
      </c>
      <c r="M3315">
        <v>0</v>
      </c>
      <c r="N3315">
        <v>0</v>
      </c>
      <c r="O3315" s="1" t="s">
        <v>22</v>
      </c>
      <c r="P3315">
        <v>10</v>
      </c>
      <c r="Q3315">
        <v>73.3</v>
      </c>
      <c r="R3315">
        <v>1017.6</v>
      </c>
      <c r="S3315" s="1" t="s">
        <v>22</v>
      </c>
      <c r="T3315">
        <v>38.969720000000002</v>
      </c>
      <c r="U3315">
        <v>-77.385189999999994</v>
      </c>
      <c r="V3315" s="1" t="s">
        <v>222</v>
      </c>
      <c r="W3315" s="1" t="s">
        <v>22</v>
      </c>
      <c r="X3315" s="1" t="s">
        <v>22</v>
      </c>
      <c r="Y3315" s="1" t="s">
        <v>26</v>
      </c>
    </row>
    <row r="3316" spans="1:25" x14ac:dyDescent="0.25">
      <c r="A3316" s="1" t="s">
        <v>222</v>
      </c>
      <c r="B3316" s="2">
        <v>43493</v>
      </c>
      <c r="C3316">
        <v>27</v>
      </c>
      <c r="D3316">
        <v>36.9</v>
      </c>
      <c r="E3316">
        <v>31.6</v>
      </c>
      <c r="F3316">
        <v>10.9</v>
      </c>
      <c r="G3316">
        <v>42</v>
      </c>
      <c r="I3316">
        <v>12.1</v>
      </c>
      <c r="K3316">
        <v>185.17</v>
      </c>
      <c r="L3316">
        <v>18.3</v>
      </c>
      <c r="M3316">
        <v>0</v>
      </c>
      <c r="N3316">
        <v>0</v>
      </c>
      <c r="O3316" s="1" t="s">
        <v>22</v>
      </c>
      <c r="P3316">
        <v>10</v>
      </c>
      <c r="Q3316">
        <v>59.8</v>
      </c>
      <c r="R3316">
        <v>1017.6</v>
      </c>
      <c r="S3316" s="1" t="s">
        <v>22</v>
      </c>
      <c r="T3316">
        <v>38.969720000000002</v>
      </c>
      <c r="U3316">
        <v>-77.385189999999994</v>
      </c>
      <c r="V3316" s="1" t="s">
        <v>222</v>
      </c>
      <c r="W3316" s="1" t="s">
        <v>22</v>
      </c>
      <c r="X3316" s="1" t="s">
        <v>22</v>
      </c>
      <c r="Y3316" s="1" t="s">
        <v>26</v>
      </c>
    </row>
    <row r="3317" spans="1:25" x14ac:dyDescent="0.25">
      <c r="A3317" s="1" t="s">
        <v>222</v>
      </c>
      <c r="B3317" s="2">
        <v>43494</v>
      </c>
      <c r="C3317">
        <v>24.3</v>
      </c>
      <c r="D3317">
        <v>35.799999999999997</v>
      </c>
      <c r="E3317">
        <v>31</v>
      </c>
      <c r="F3317">
        <v>23.4</v>
      </c>
      <c r="G3317">
        <v>74.13</v>
      </c>
      <c r="I3317">
        <v>15.6</v>
      </c>
      <c r="J3317">
        <v>34.4</v>
      </c>
      <c r="K3317">
        <v>228.75</v>
      </c>
      <c r="L3317">
        <v>11.9</v>
      </c>
      <c r="M3317">
        <v>0.2</v>
      </c>
      <c r="N3317">
        <v>16.670000000000002</v>
      </c>
      <c r="O3317" s="1" t="s">
        <v>122</v>
      </c>
      <c r="P3317">
        <v>7.5</v>
      </c>
      <c r="Q3317">
        <v>92.5</v>
      </c>
      <c r="R3317">
        <v>1012.5</v>
      </c>
      <c r="S3317" s="1" t="s">
        <v>132</v>
      </c>
      <c r="T3317">
        <v>38.969720000000002</v>
      </c>
      <c r="U3317">
        <v>-77.385189999999994</v>
      </c>
      <c r="V3317" s="1" t="s">
        <v>222</v>
      </c>
      <c r="W3317" s="1" t="s">
        <v>22</v>
      </c>
      <c r="X3317" s="1" t="s">
        <v>22</v>
      </c>
      <c r="Y3317" s="1" t="s">
        <v>24</v>
      </c>
    </row>
    <row r="3318" spans="1:25" x14ac:dyDescent="0.25">
      <c r="A3318" s="1" t="s">
        <v>222</v>
      </c>
      <c r="B3318" s="2">
        <v>43495</v>
      </c>
      <c r="C3318">
        <v>8.1999999999999993</v>
      </c>
      <c r="D3318">
        <v>31.1</v>
      </c>
      <c r="E3318">
        <v>17</v>
      </c>
      <c r="F3318">
        <v>5.6</v>
      </c>
      <c r="G3318">
        <v>62.71</v>
      </c>
      <c r="I3318">
        <v>24.9</v>
      </c>
      <c r="J3318">
        <v>40.299999999999997</v>
      </c>
      <c r="K3318">
        <v>274.27</v>
      </c>
      <c r="L3318">
        <v>-5.5</v>
      </c>
      <c r="M3318">
        <v>0</v>
      </c>
      <c r="N3318">
        <v>4.17</v>
      </c>
      <c r="O3318" s="1" t="s">
        <v>73</v>
      </c>
      <c r="P3318">
        <v>9.6</v>
      </c>
      <c r="Q3318">
        <v>24.8</v>
      </c>
      <c r="R3318">
        <v>1018</v>
      </c>
      <c r="S3318" s="1" t="s">
        <v>133</v>
      </c>
      <c r="T3318">
        <v>38.969720000000002</v>
      </c>
      <c r="U3318">
        <v>-77.385189999999994</v>
      </c>
      <c r="V3318" s="1" t="s">
        <v>222</v>
      </c>
      <c r="W3318" s="1" t="s">
        <v>22</v>
      </c>
      <c r="X3318" s="1" t="s">
        <v>22</v>
      </c>
      <c r="Y3318" s="1" t="s">
        <v>28</v>
      </c>
    </row>
    <row r="3319" spans="1:25" x14ac:dyDescent="0.25">
      <c r="A3319" s="1" t="s">
        <v>222</v>
      </c>
      <c r="B3319" s="2">
        <v>43496</v>
      </c>
      <c r="C3319">
        <v>-0.2</v>
      </c>
      <c r="D3319">
        <v>21.1</v>
      </c>
      <c r="E3319">
        <v>11.1</v>
      </c>
      <c r="F3319">
        <v>-5.4</v>
      </c>
      <c r="G3319">
        <v>49.33</v>
      </c>
      <c r="I3319">
        <v>8.9</v>
      </c>
      <c r="K3319">
        <v>243.05</v>
      </c>
      <c r="L3319">
        <v>-4.4000000000000004</v>
      </c>
      <c r="M3319">
        <v>0</v>
      </c>
      <c r="N3319">
        <v>0</v>
      </c>
      <c r="O3319" s="1" t="s">
        <v>22</v>
      </c>
      <c r="P3319">
        <v>10</v>
      </c>
      <c r="Q3319">
        <v>11.4</v>
      </c>
      <c r="R3319">
        <v>1030.4000000000001</v>
      </c>
      <c r="S3319" s="1" t="s">
        <v>22</v>
      </c>
      <c r="T3319">
        <v>38.969720000000002</v>
      </c>
      <c r="U3319">
        <v>-77.385189999999994</v>
      </c>
      <c r="V3319" s="1" t="s">
        <v>222</v>
      </c>
      <c r="W3319" s="1" t="s">
        <v>22</v>
      </c>
      <c r="X3319" s="1" t="s">
        <v>22</v>
      </c>
      <c r="Y3319" s="1" t="s">
        <v>28</v>
      </c>
    </row>
    <row r="3320" spans="1:25" x14ac:dyDescent="0.25">
      <c r="A3320" s="1" t="s">
        <v>222</v>
      </c>
      <c r="B3320" s="2">
        <v>43497</v>
      </c>
      <c r="C3320">
        <v>9</v>
      </c>
      <c r="D3320">
        <v>23.1</v>
      </c>
      <c r="E3320">
        <v>18.2</v>
      </c>
      <c r="F3320">
        <v>11.7</v>
      </c>
      <c r="G3320">
        <v>76.290000000000006</v>
      </c>
      <c r="I3320">
        <v>6.3</v>
      </c>
      <c r="K3320">
        <v>119.95</v>
      </c>
      <c r="L3320">
        <v>9.9</v>
      </c>
      <c r="M3320">
        <v>0.1</v>
      </c>
      <c r="N3320">
        <v>33.33</v>
      </c>
      <c r="O3320" s="1" t="s">
        <v>73</v>
      </c>
      <c r="P3320">
        <v>7.4</v>
      </c>
      <c r="Q3320">
        <v>95.8</v>
      </c>
      <c r="R3320">
        <v>1030</v>
      </c>
      <c r="S3320" s="1" t="s">
        <v>116</v>
      </c>
      <c r="T3320">
        <v>38.969720000000002</v>
      </c>
      <c r="U3320">
        <v>-77.385189999999994</v>
      </c>
      <c r="V3320" s="1" t="s">
        <v>222</v>
      </c>
      <c r="W3320" s="1" t="s">
        <v>22</v>
      </c>
      <c r="X3320" s="1" t="s">
        <v>22</v>
      </c>
      <c r="Y3320" s="1" t="s">
        <v>24</v>
      </c>
    </row>
    <row r="3321" spans="1:25" x14ac:dyDescent="0.25">
      <c r="A3321" s="1" t="s">
        <v>222</v>
      </c>
      <c r="B3321" s="2">
        <v>43498</v>
      </c>
      <c r="C3321">
        <v>8.1</v>
      </c>
      <c r="D3321">
        <v>39.9</v>
      </c>
      <c r="E3321">
        <v>23.8</v>
      </c>
      <c r="F3321">
        <v>17.899999999999999</v>
      </c>
      <c r="G3321">
        <v>79.569999999999993</v>
      </c>
      <c r="I3321">
        <v>9.8000000000000007</v>
      </c>
      <c r="K3321">
        <v>206.06</v>
      </c>
      <c r="L3321">
        <v>10.8</v>
      </c>
      <c r="M3321">
        <v>0</v>
      </c>
      <c r="N3321">
        <v>8.33</v>
      </c>
      <c r="O3321" s="1" t="s">
        <v>73</v>
      </c>
      <c r="P3321">
        <v>9.1999999999999993</v>
      </c>
      <c r="Q3321">
        <v>44.4</v>
      </c>
      <c r="R3321">
        <v>1026.5</v>
      </c>
      <c r="S3321" s="1" t="s">
        <v>61</v>
      </c>
      <c r="T3321">
        <v>38.969720000000002</v>
      </c>
      <c r="U3321">
        <v>-77.385189999999994</v>
      </c>
      <c r="V3321" s="1" t="s">
        <v>222</v>
      </c>
      <c r="W3321" s="1" t="s">
        <v>22</v>
      </c>
      <c r="X3321" s="1" t="s">
        <v>22</v>
      </c>
      <c r="Y3321" s="1" t="s">
        <v>26</v>
      </c>
    </row>
    <row r="3322" spans="1:25" x14ac:dyDescent="0.25">
      <c r="A3322" s="1" t="s">
        <v>222</v>
      </c>
      <c r="B3322" s="2">
        <v>43499</v>
      </c>
      <c r="C3322">
        <v>22.2</v>
      </c>
      <c r="D3322">
        <v>56.4</v>
      </c>
      <c r="E3322">
        <v>36.5</v>
      </c>
      <c r="F3322">
        <v>29.2</v>
      </c>
      <c r="G3322">
        <v>77.27</v>
      </c>
      <c r="I3322">
        <v>6.7</v>
      </c>
      <c r="K3322">
        <v>165.18</v>
      </c>
      <c r="L3322">
        <v>30.6</v>
      </c>
      <c r="M3322">
        <v>0</v>
      </c>
      <c r="N3322">
        <v>0</v>
      </c>
      <c r="O3322" s="1" t="s">
        <v>22</v>
      </c>
      <c r="P3322">
        <v>9.9</v>
      </c>
      <c r="Q3322">
        <v>54.2</v>
      </c>
      <c r="R3322">
        <v>1020.6</v>
      </c>
      <c r="S3322" s="1" t="s">
        <v>22</v>
      </c>
      <c r="T3322">
        <v>38.969720000000002</v>
      </c>
      <c r="U3322">
        <v>-77.385189999999994</v>
      </c>
      <c r="V3322" s="1" t="s">
        <v>222</v>
      </c>
      <c r="W3322" s="1" t="s">
        <v>22</v>
      </c>
      <c r="X3322" s="1" t="s">
        <v>22</v>
      </c>
      <c r="Y3322" s="1" t="s">
        <v>26</v>
      </c>
    </row>
    <row r="3323" spans="1:25" x14ac:dyDescent="0.25">
      <c r="A3323" s="1" t="s">
        <v>222</v>
      </c>
      <c r="B3323" s="2">
        <v>43500</v>
      </c>
      <c r="C3323">
        <v>27.4</v>
      </c>
      <c r="D3323">
        <v>62.6</v>
      </c>
      <c r="E3323">
        <v>41.4</v>
      </c>
      <c r="F3323">
        <v>33.799999999999997</v>
      </c>
      <c r="G3323">
        <v>77.680000000000007</v>
      </c>
      <c r="I3323">
        <v>6.6</v>
      </c>
      <c r="K3323">
        <v>201.53</v>
      </c>
      <c r="L3323">
        <v>24.1</v>
      </c>
      <c r="M3323">
        <v>0</v>
      </c>
      <c r="N3323">
        <v>0</v>
      </c>
      <c r="O3323" s="1" t="s">
        <v>22</v>
      </c>
      <c r="P3323">
        <v>8.1</v>
      </c>
      <c r="Q3323">
        <v>35.6</v>
      </c>
      <c r="R3323">
        <v>1018.1</v>
      </c>
      <c r="S3323" s="1" t="s">
        <v>65</v>
      </c>
      <c r="T3323">
        <v>38.969720000000002</v>
      </c>
      <c r="U3323">
        <v>-77.385189999999994</v>
      </c>
      <c r="V3323" s="1" t="s">
        <v>222</v>
      </c>
      <c r="W3323" s="1" t="s">
        <v>22</v>
      </c>
      <c r="X3323" s="1" t="s">
        <v>22</v>
      </c>
      <c r="Y3323" s="1" t="s">
        <v>26</v>
      </c>
    </row>
    <row r="3324" spans="1:25" x14ac:dyDescent="0.25">
      <c r="A3324" s="1" t="s">
        <v>222</v>
      </c>
      <c r="B3324" s="2">
        <v>43501</v>
      </c>
      <c r="C3324">
        <v>33.700000000000003</v>
      </c>
      <c r="D3324">
        <v>70.900000000000006</v>
      </c>
      <c r="E3324">
        <v>51.8</v>
      </c>
      <c r="F3324">
        <v>43.2</v>
      </c>
      <c r="G3324">
        <v>75.180000000000007</v>
      </c>
      <c r="I3324">
        <v>11.2</v>
      </c>
      <c r="K3324">
        <v>259</v>
      </c>
      <c r="L3324">
        <v>38.700000000000003</v>
      </c>
      <c r="M3324">
        <v>0</v>
      </c>
      <c r="N3324">
        <v>0</v>
      </c>
      <c r="O3324" s="1" t="s">
        <v>22</v>
      </c>
      <c r="P3324">
        <v>10</v>
      </c>
      <c r="Q3324">
        <v>76.7</v>
      </c>
      <c r="R3324">
        <v>1016.4</v>
      </c>
      <c r="S3324" s="1" t="s">
        <v>67</v>
      </c>
      <c r="T3324">
        <v>38.969720000000002</v>
      </c>
      <c r="U3324">
        <v>-77.385189999999994</v>
      </c>
      <c r="V3324" s="1" t="s">
        <v>222</v>
      </c>
      <c r="W3324" s="1" t="s">
        <v>22</v>
      </c>
      <c r="X3324" s="1" t="s">
        <v>22</v>
      </c>
      <c r="Y3324" s="1" t="s">
        <v>23</v>
      </c>
    </row>
    <row r="3325" spans="1:25" x14ac:dyDescent="0.25">
      <c r="A3325" s="1" t="s">
        <v>222</v>
      </c>
      <c r="B3325" s="2">
        <v>43502</v>
      </c>
      <c r="C3325">
        <v>37.6</v>
      </c>
      <c r="D3325">
        <v>57.6</v>
      </c>
      <c r="E3325">
        <v>48.4</v>
      </c>
      <c r="F3325">
        <v>43.6</v>
      </c>
      <c r="G3325">
        <v>85.34</v>
      </c>
      <c r="I3325">
        <v>9.9</v>
      </c>
      <c r="K3325">
        <v>123.52</v>
      </c>
      <c r="L3325">
        <v>34.1</v>
      </c>
      <c r="M3325">
        <v>0.1</v>
      </c>
      <c r="N3325">
        <v>20.83</v>
      </c>
      <c r="O3325" s="1" t="s">
        <v>22</v>
      </c>
      <c r="P3325">
        <v>7.3</v>
      </c>
      <c r="Q3325">
        <v>77.900000000000006</v>
      </c>
      <c r="R3325">
        <v>1018.4</v>
      </c>
      <c r="S3325" s="1" t="s">
        <v>112</v>
      </c>
      <c r="T3325">
        <v>38.969720000000002</v>
      </c>
      <c r="U3325">
        <v>-77.385189999999994</v>
      </c>
      <c r="V3325" s="1" t="s">
        <v>222</v>
      </c>
      <c r="W3325" s="1" t="s">
        <v>22</v>
      </c>
      <c r="X3325" s="1" t="s">
        <v>22</v>
      </c>
      <c r="Y3325" s="1" t="s">
        <v>24</v>
      </c>
    </row>
    <row r="3326" spans="1:25" x14ac:dyDescent="0.25">
      <c r="A3326" s="1" t="s">
        <v>222</v>
      </c>
      <c r="B3326" s="2">
        <v>43503</v>
      </c>
      <c r="C3326">
        <v>43.6</v>
      </c>
      <c r="D3326">
        <v>53.9</v>
      </c>
      <c r="E3326">
        <v>48.6</v>
      </c>
      <c r="F3326">
        <v>44.9</v>
      </c>
      <c r="G3326">
        <v>87.11</v>
      </c>
      <c r="I3326">
        <v>8.1</v>
      </c>
      <c r="K3326">
        <v>145.29</v>
      </c>
      <c r="L3326">
        <v>40.299999999999997</v>
      </c>
      <c r="M3326">
        <v>0</v>
      </c>
      <c r="N3326">
        <v>0</v>
      </c>
      <c r="O3326" s="1" t="s">
        <v>22</v>
      </c>
      <c r="P3326">
        <v>6.1</v>
      </c>
      <c r="Q3326">
        <v>95.7</v>
      </c>
      <c r="R3326">
        <v>1016.6</v>
      </c>
      <c r="S3326" s="1" t="s">
        <v>64</v>
      </c>
      <c r="T3326">
        <v>38.969720000000002</v>
      </c>
      <c r="U3326">
        <v>-77.385189999999994</v>
      </c>
      <c r="V3326" s="1" t="s">
        <v>222</v>
      </c>
      <c r="W3326" s="1" t="s">
        <v>22</v>
      </c>
      <c r="X3326" s="1" t="s">
        <v>22</v>
      </c>
      <c r="Y3326" s="1" t="s">
        <v>23</v>
      </c>
    </row>
    <row r="3327" spans="1:25" x14ac:dyDescent="0.25">
      <c r="A3327" s="1" t="s">
        <v>222</v>
      </c>
      <c r="B3327" s="2">
        <v>43504</v>
      </c>
      <c r="C3327">
        <v>33.9</v>
      </c>
      <c r="D3327">
        <v>55.7</v>
      </c>
      <c r="E3327">
        <v>46.5</v>
      </c>
      <c r="F3327">
        <v>33.200000000000003</v>
      </c>
      <c r="G3327">
        <v>65.55</v>
      </c>
      <c r="I3327">
        <v>27.7</v>
      </c>
      <c r="J3327">
        <v>41.4</v>
      </c>
      <c r="K3327">
        <v>238.35</v>
      </c>
      <c r="L3327">
        <v>20.8</v>
      </c>
      <c r="M3327">
        <v>0</v>
      </c>
      <c r="N3327">
        <v>12.5</v>
      </c>
      <c r="O3327" s="1" t="s">
        <v>22</v>
      </c>
      <c r="P3327">
        <v>5.8</v>
      </c>
      <c r="Q3327">
        <v>65</v>
      </c>
      <c r="R3327">
        <v>1018.9</v>
      </c>
      <c r="S3327" s="1" t="s">
        <v>64</v>
      </c>
      <c r="T3327">
        <v>38.969720000000002</v>
      </c>
      <c r="U3327">
        <v>-77.385189999999994</v>
      </c>
      <c r="V3327" s="1" t="s">
        <v>222</v>
      </c>
      <c r="W3327" s="1" t="s">
        <v>22</v>
      </c>
      <c r="X3327" s="1" t="s">
        <v>22</v>
      </c>
      <c r="Y3327" s="1" t="s">
        <v>26</v>
      </c>
    </row>
    <row r="3328" spans="1:25" x14ac:dyDescent="0.25">
      <c r="A3328" s="1" t="s">
        <v>222</v>
      </c>
      <c r="B3328" s="2">
        <v>43505</v>
      </c>
      <c r="C3328">
        <v>22.2</v>
      </c>
      <c r="D3328">
        <v>34</v>
      </c>
      <c r="E3328">
        <v>28.9</v>
      </c>
      <c r="F3328">
        <v>9.4</v>
      </c>
      <c r="G3328">
        <v>44.22</v>
      </c>
      <c r="I3328">
        <v>21.3</v>
      </c>
      <c r="J3328">
        <v>34.4</v>
      </c>
      <c r="K3328">
        <v>304.62</v>
      </c>
      <c r="L3328">
        <v>12.4</v>
      </c>
      <c r="M3328">
        <v>0</v>
      </c>
      <c r="N3328">
        <v>0</v>
      </c>
      <c r="O3328" s="1" t="s">
        <v>22</v>
      </c>
      <c r="P3328">
        <v>10</v>
      </c>
      <c r="Q3328">
        <v>42</v>
      </c>
      <c r="R3328">
        <v>1038.8</v>
      </c>
      <c r="S3328" s="1" t="s">
        <v>22</v>
      </c>
      <c r="T3328">
        <v>38.969720000000002</v>
      </c>
      <c r="U3328">
        <v>-77.385189999999994</v>
      </c>
      <c r="V3328" s="1" t="s">
        <v>222</v>
      </c>
      <c r="W3328" s="1" t="s">
        <v>22</v>
      </c>
      <c r="X3328" s="1" t="s">
        <v>22</v>
      </c>
      <c r="Y3328" s="1" t="s">
        <v>26</v>
      </c>
    </row>
    <row r="3329" spans="1:25" x14ac:dyDescent="0.25">
      <c r="A3329" s="1" t="s">
        <v>222</v>
      </c>
      <c r="B3329" s="2">
        <v>43506</v>
      </c>
      <c r="C3329">
        <v>16.2</v>
      </c>
      <c r="D3329">
        <v>37.9</v>
      </c>
      <c r="E3329">
        <v>28.4</v>
      </c>
      <c r="F3329">
        <v>15</v>
      </c>
      <c r="G3329">
        <v>60.5</v>
      </c>
      <c r="I3329">
        <v>9.9</v>
      </c>
      <c r="K3329">
        <v>178.29</v>
      </c>
      <c r="L3329">
        <v>13.4</v>
      </c>
      <c r="M3329">
        <v>0.1</v>
      </c>
      <c r="N3329">
        <v>8.33</v>
      </c>
      <c r="O3329" s="1" t="s">
        <v>22</v>
      </c>
      <c r="P3329">
        <v>9.4</v>
      </c>
      <c r="Q3329">
        <v>67.099999999999994</v>
      </c>
      <c r="R3329">
        <v>1036.4000000000001</v>
      </c>
      <c r="S3329" s="1" t="s">
        <v>121</v>
      </c>
      <c r="T3329">
        <v>38.969720000000002</v>
      </c>
      <c r="U3329">
        <v>-77.385189999999994</v>
      </c>
      <c r="V3329" s="1" t="s">
        <v>222</v>
      </c>
      <c r="W3329" s="1" t="s">
        <v>22</v>
      </c>
      <c r="X3329" s="1" t="s">
        <v>22</v>
      </c>
      <c r="Y3329" s="1" t="s">
        <v>25</v>
      </c>
    </row>
    <row r="3330" spans="1:25" x14ac:dyDescent="0.25">
      <c r="A3330" s="1" t="s">
        <v>222</v>
      </c>
      <c r="B3330" s="2">
        <v>43507</v>
      </c>
      <c r="C3330">
        <v>32</v>
      </c>
      <c r="D3330">
        <v>34.799999999999997</v>
      </c>
      <c r="E3330">
        <v>33.299999999999997</v>
      </c>
      <c r="F3330">
        <v>31.2</v>
      </c>
      <c r="G3330">
        <v>91.85</v>
      </c>
      <c r="I3330">
        <v>8.6</v>
      </c>
      <c r="K3330">
        <v>89.55</v>
      </c>
      <c r="L3330">
        <v>25.7</v>
      </c>
      <c r="M3330">
        <v>0.5</v>
      </c>
      <c r="N3330">
        <v>100</v>
      </c>
      <c r="O3330" s="1" t="s">
        <v>73</v>
      </c>
      <c r="P3330">
        <v>4.9000000000000004</v>
      </c>
      <c r="Q3330">
        <v>99.6</v>
      </c>
      <c r="R3330">
        <v>1025.4000000000001</v>
      </c>
      <c r="S3330" s="1" t="s">
        <v>134</v>
      </c>
      <c r="T3330">
        <v>38.969720000000002</v>
      </c>
      <c r="U3330">
        <v>-77.385189999999994</v>
      </c>
      <c r="V3330" s="1" t="s">
        <v>222</v>
      </c>
      <c r="W3330" s="1" t="s">
        <v>22</v>
      </c>
      <c r="X3330" s="1" t="s">
        <v>22</v>
      </c>
      <c r="Y3330" s="1" t="s">
        <v>24</v>
      </c>
    </row>
    <row r="3331" spans="1:25" x14ac:dyDescent="0.25">
      <c r="A3331" s="1" t="s">
        <v>222</v>
      </c>
      <c r="B3331" s="2">
        <v>43508</v>
      </c>
      <c r="C3331">
        <v>33</v>
      </c>
      <c r="D3331">
        <v>36.700000000000003</v>
      </c>
      <c r="E3331">
        <v>34.5</v>
      </c>
      <c r="F3331">
        <v>32.700000000000003</v>
      </c>
      <c r="G3331">
        <v>93.44</v>
      </c>
      <c r="I3331">
        <v>8</v>
      </c>
      <c r="K3331">
        <v>98.9</v>
      </c>
      <c r="L3331">
        <v>26.1</v>
      </c>
      <c r="M3331">
        <v>0.8</v>
      </c>
      <c r="N3331">
        <v>91.67</v>
      </c>
      <c r="O3331" s="1" t="s">
        <v>22</v>
      </c>
      <c r="P3331">
        <v>2.8</v>
      </c>
      <c r="Q3331">
        <v>100</v>
      </c>
      <c r="R3331">
        <v>1017.7</v>
      </c>
      <c r="S3331" s="1" t="s">
        <v>68</v>
      </c>
      <c r="T3331">
        <v>38.969720000000002</v>
      </c>
      <c r="U3331">
        <v>-77.385189999999994</v>
      </c>
      <c r="V3331" s="1" t="s">
        <v>222</v>
      </c>
      <c r="W3331" s="1" t="s">
        <v>22</v>
      </c>
      <c r="X3331" s="1" t="s">
        <v>22</v>
      </c>
      <c r="Y3331" s="1" t="s">
        <v>24</v>
      </c>
    </row>
    <row r="3332" spans="1:25" x14ac:dyDescent="0.25">
      <c r="A3332" s="1" t="s">
        <v>222</v>
      </c>
      <c r="B3332" s="2">
        <v>43509</v>
      </c>
      <c r="C3332">
        <v>33.4</v>
      </c>
      <c r="D3332">
        <v>46.6</v>
      </c>
      <c r="E3332">
        <v>38.700000000000003</v>
      </c>
      <c r="F3332">
        <v>26.6</v>
      </c>
      <c r="G3332">
        <v>64.760000000000005</v>
      </c>
      <c r="I3332">
        <v>20.2</v>
      </c>
      <c r="J3332">
        <v>33.299999999999997</v>
      </c>
      <c r="K3332">
        <v>281.5</v>
      </c>
      <c r="L3332">
        <v>27.9</v>
      </c>
      <c r="M3332">
        <v>0</v>
      </c>
      <c r="N3332">
        <v>4.17</v>
      </c>
      <c r="O3332" s="1" t="s">
        <v>22</v>
      </c>
      <c r="P3332">
        <v>8.1999999999999993</v>
      </c>
      <c r="Q3332">
        <v>56.5</v>
      </c>
      <c r="R3332">
        <v>1009.5</v>
      </c>
      <c r="S3332" s="1" t="s">
        <v>64</v>
      </c>
      <c r="T3332">
        <v>38.969720000000002</v>
      </c>
      <c r="U3332">
        <v>-77.385189999999994</v>
      </c>
      <c r="V3332" s="1" t="s">
        <v>222</v>
      </c>
      <c r="W3332" s="1" t="s">
        <v>22</v>
      </c>
      <c r="X3332" s="1" t="s">
        <v>22</v>
      </c>
      <c r="Y3332" s="1" t="s">
        <v>26</v>
      </c>
    </row>
    <row r="3333" spans="1:25" x14ac:dyDescent="0.25">
      <c r="A3333" s="1" t="s">
        <v>222</v>
      </c>
      <c r="B3333" s="2">
        <v>43510</v>
      </c>
      <c r="C3333">
        <v>26.3</v>
      </c>
      <c r="D3333">
        <v>50.1</v>
      </c>
      <c r="E3333">
        <v>40.6</v>
      </c>
      <c r="F3333">
        <v>23.3</v>
      </c>
      <c r="G3333">
        <v>51.4</v>
      </c>
      <c r="I3333">
        <v>10.9</v>
      </c>
      <c r="K3333">
        <v>196.43</v>
      </c>
      <c r="L3333">
        <v>21.8</v>
      </c>
      <c r="M3333">
        <v>0</v>
      </c>
      <c r="N3333">
        <v>0</v>
      </c>
      <c r="O3333" s="1" t="s">
        <v>22</v>
      </c>
      <c r="P3333">
        <v>10</v>
      </c>
      <c r="Q3333">
        <v>63.6</v>
      </c>
      <c r="R3333">
        <v>1017</v>
      </c>
      <c r="S3333" s="1" t="s">
        <v>22</v>
      </c>
      <c r="T3333">
        <v>38.969720000000002</v>
      </c>
      <c r="U3333">
        <v>-77.385189999999994</v>
      </c>
      <c r="V3333" s="1" t="s">
        <v>222</v>
      </c>
      <c r="W3333" s="1" t="s">
        <v>22</v>
      </c>
      <c r="X3333" s="1" t="s">
        <v>22</v>
      </c>
      <c r="Y3333" s="1" t="s">
        <v>26</v>
      </c>
    </row>
    <row r="3334" spans="1:25" x14ac:dyDescent="0.25">
      <c r="A3334" s="1" t="s">
        <v>222</v>
      </c>
      <c r="B3334" s="2">
        <v>43511</v>
      </c>
      <c r="C3334">
        <v>46.4</v>
      </c>
      <c r="D3334">
        <v>65.3</v>
      </c>
      <c r="E3334">
        <v>54.7</v>
      </c>
      <c r="F3334">
        <v>32.700000000000003</v>
      </c>
      <c r="G3334">
        <v>43.45</v>
      </c>
      <c r="I3334">
        <v>17.600000000000001</v>
      </c>
      <c r="J3334">
        <v>34.4</v>
      </c>
      <c r="K3334">
        <v>218.54</v>
      </c>
      <c r="L3334">
        <v>42.1</v>
      </c>
      <c r="M3334">
        <v>0</v>
      </c>
      <c r="N3334">
        <v>0</v>
      </c>
      <c r="O3334" s="1" t="s">
        <v>22</v>
      </c>
      <c r="P3334">
        <v>10</v>
      </c>
      <c r="Q3334">
        <v>82.1</v>
      </c>
      <c r="R3334">
        <v>1007.1</v>
      </c>
      <c r="S3334" s="1" t="s">
        <v>22</v>
      </c>
      <c r="T3334">
        <v>38.969720000000002</v>
      </c>
      <c r="U3334">
        <v>-77.385189999999994</v>
      </c>
      <c r="V3334" s="1" t="s">
        <v>222</v>
      </c>
      <c r="W3334" s="1" t="s">
        <v>22</v>
      </c>
      <c r="X3334" s="1" t="s">
        <v>22</v>
      </c>
      <c r="Y3334" s="1" t="s">
        <v>23</v>
      </c>
    </row>
    <row r="3335" spans="1:25" x14ac:dyDescent="0.25">
      <c r="A3335" s="1" t="s">
        <v>222</v>
      </c>
      <c r="B3335" s="2">
        <v>43512</v>
      </c>
      <c r="C3335">
        <v>32.799999999999997</v>
      </c>
      <c r="D3335">
        <v>47.7</v>
      </c>
      <c r="E3335">
        <v>39.6</v>
      </c>
      <c r="F3335">
        <v>18.7</v>
      </c>
      <c r="G3335">
        <v>43.3</v>
      </c>
      <c r="I3335">
        <v>16.5</v>
      </c>
      <c r="K3335">
        <v>318.29000000000002</v>
      </c>
      <c r="L3335">
        <v>25.4</v>
      </c>
      <c r="M3335">
        <v>0</v>
      </c>
      <c r="N3335">
        <v>0</v>
      </c>
      <c r="O3335" s="1" t="s">
        <v>22</v>
      </c>
      <c r="P3335">
        <v>10</v>
      </c>
      <c r="Q3335">
        <v>62.1</v>
      </c>
      <c r="R3335">
        <v>1013.2</v>
      </c>
      <c r="S3335" s="1" t="s">
        <v>22</v>
      </c>
      <c r="T3335">
        <v>38.969720000000002</v>
      </c>
      <c r="U3335">
        <v>-77.385189999999994</v>
      </c>
      <c r="V3335" s="1" t="s">
        <v>222</v>
      </c>
      <c r="W3335" s="1" t="s">
        <v>22</v>
      </c>
      <c r="X3335" s="1" t="s">
        <v>22</v>
      </c>
      <c r="Y3335" s="1" t="s">
        <v>26</v>
      </c>
    </row>
    <row r="3336" spans="1:25" x14ac:dyDescent="0.25">
      <c r="A3336" s="1" t="s">
        <v>222</v>
      </c>
      <c r="B3336" s="2">
        <v>43513</v>
      </c>
      <c r="C3336">
        <v>24.7</v>
      </c>
      <c r="D3336">
        <v>38.299999999999997</v>
      </c>
      <c r="E3336">
        <v>32.4</v>
      </c>
      <c r="F3336">
        <v>22.8</v>
      </c>
      <c r="G3336">
        <v>68.5</v>
      </c>
      <c r="I3336">
        <v>12.1</v>
      </c>
      <c r="K3336">
        <v>172.3</v>
      </c>
      <c r="L3336">
        <v>23.2</v>
      </c>
      <c r="M3336">
        <v>0.2</v>
      </c>
      <c r="N3336">
        <v>20.83</v>
      </c>
      <c r="O3336" s="1" t="s">
        <v>22</v>
      </c>
      <c r="P3336">
        <v>9.6999999999999993</v>
      </c>
      <c r="Q3336">
        <v>74.8</v>
      </c>
      <c r="R3336">
        <v>1017.7</v>
      </c>
      <c r="S3336" s="1" t="s">
        <v>68</v>
      </c>
      <c r="T3336">
        <v>38.969720000000002</v>
      </c>
      <c r="U3336">
        <v>-77.385189999999994</v>
      </c>
      <c r="V3336" s="1" t="s">
        <v>222</v>
      </c>
      <c r="W3336" s="1" t="s">
        <v>22</v>
      </c>
      <c r="X3336" s="1" t="s">
        <v>22</v>
      </c>
      <c r="Y3336" s="1" t="s">
        <v>25</v>
      </c>
    </row>
    <row r="3337" spans="1:25" x14ac:dyDescent="0.25">
      <c r="A3337" s="1" t="s">
        <v>222</v>
      </c>
      <c r="B3337" s="2">
        <v>43514</v>
      </c>
      <c r="C3337">
        <v>34.799999999999997</v>
      </c>
      <c r="D3337">
        <v>47.5</v>
      </c>
      <c r="E3337">
        <v>39.200000000000003</v>
      </c>
      <c r="F3337">
        <v>29.7</v>
      </c>
      <c r="G3337">
        <v>70.98</v>
      </c>
      <c r="I3337">
        <v>24.7</v>
      </c>
      <c r="J3337">
        <v>37.9</v>
      </c>
      <c r="K3337">
        <v>284.12</v>
      </c>
      <c r="L3337">
        <v>24.8</v>
      </c>
      <c r="M3337">
        <v>0.2</v>
      </c>
      <c r="N3337">
        <v>25</v>
      </c>
      <c r="O3337" s="1" t="s">
        <v>22</v>
      </c>
      <c r="P3337">
        <v>9.6</v>
      </c>
      <c r="Q3337">
        <v>89</v>
      </c>
      <c r="R3337">
        <v>1016.8</v>
      </c>
      <c r="S3337" s="1" t="s">
        <v>69</v>
      </c>
      <c r="T3337">
        <v>38.969720000000002</v>
      </c>
      <c r="U3337">
        <v>-77.385189999999994</v>
      </c>
      <c r="V3337" s="1" t="s">
        <v>222</v>
      </c>
      <c r="W3337" s="1" t="s">
        <v>22</v>
      </c>
      <c r="X3337" s="1" t="s">
        <v>22</v>
      </c>
      <c r="Y3337" s="1" t="s">
        <v>24</v>
      </c>
    </row>
    <row r="3338" spans="1:25" x14ac:dyDescent="0.25">
      <c r="A3338" s="1" t="s">
        <v>222</v>
      </c>
      <c r="B3338" s="2">
        <v>43515</v>
      </c>
      <c r="C3338">
        <v>26.7</v>
      </c>
      <c r="D3338">
        <v>38.9</v>
      </c>
      <c r="E3338">
        <v>33.299999999999997</v>
      </c>
      <c r="F3338">
        <v>12.8</v>
      </c>
      <c r="G3338">
        <v>43.57</v>
      </c>
      <c r="I3338">
        <v>15.7</v>
      </c>
      <c r="K3338">
        <v>294.18</v>
      </c>
      <c r="L3338">
        <v>18.399999999999999</v>
      </c>
      <c r="M3338">
        <v>0</v>
      </c>
      <c r="N3338">
        <v>0</v>
      </c>
      <c r="O3338" s="1" t="s">
        <v>22</v>
      </c>
      <c r="P3338">
        <v>10</v>
      </c>
      <c r="Q3338">
        <v>68.8</v>
      </c>
      <c r="R3338">
        <v>1035.5999999999999</v>
      </c>
      <c r="S3338" s="1" t="s">
        <v>22</v>
      </c>
      <c r="T3338">
        <v>38.969720000000002</v>
      </c>
      <c r="U3338">
        <v>-77.385189999999994</v>
      </c>
      <c r="V3338" s="1" t="s">
        <v>222</v>
      </c>
      <c r="W3338" s="1" t="s">
        <v>22</v>
      </c>
      <c r="X3338" s="1" t="s">
        <v>22</v>
      </c>
      <c r="Y3338" s="1" t="s">
        <v>26</v>
      </c>
    </row>
    <row r="3339" spans="1:25" x14ac:dyDescent="0.25">
      <c r="A3339" s="1" t="s">
        <v>222</v>
      </c>
      <c r="B3339" s="2">
        <v>43516</v>
      </c>
      <c r="C3339">
        <v>29.1</v>
      </c>
      <c r="D3339">
        <v>33.9</v>
      </c>
      <c r="E3339">
        <v>31.3</v>
      </c>
      <c r="F3339">
        <v>25.9</v>
      </c>
      <c r="G3339">
        <v>81.75</v>
      </c>
      <c r="I3339">
        <v>8.8000000000000007</v>
      </c>
      <c r="K3339">
        <v>126.25</v>
      </c>
      <c r="L3339">
        <v>20.8</v>
      </c>
      <c r="M3339">
        <v>1</v>
      </c>
      <c r="N3339">
        <v>58.33</v>
      </c>
      <c r="O3339" s="1" t="s">
        <v>135</v>
      </c>
      <c r="P3339">
        <v>3.6</v>
      </c>
      <c r="Q3339">
        <v>91.3</v>
      </c>
      <c r="R3339">
        <v>1029.8</v>
      </c>
      <c r="S3339" s="1" t="s">
        <v>136</v>
      </c>
      <c r="T3339">
        <v>38.969720000000002</v>
      </c>
      <c r="U3339">
        <v>-77.385189999999994</v>
      </c>
      <c r="V3339" s="1" t="s">
        <v>222</v>
      </c>
      <c r="W3339" s="1" t="s">
        <v>22</v>
      </c>
      <c r="X3339" s="1" t="s">
        <v>22</v>
      </c>
      <c r="Y3339" s="1" t="s">
        <v>24</v>
      </c>
    </row>
    <row r="3340" spans="1:25" x14ac:dyDescent="0.25">
      <c r="A3340" s="1" t="s">
        <v>222</v>
      </c>
      <c r="B3340" s="2">
        <v>43517</v>
      </c>
      <c r="C3340">
        <v>31</v>
      </c>
      <c r="D3340">
        <v>53.8</v>
      </c>
      <c r="E3340">
        <v>40.299999999999997</v>
      </c>
      <c r="F3340">
        <v>31</v>
      </c>
      <c r="G3340">
        <v>74.069999999999993</v>
      </c>
      <c r="I3340">
        <v>9.1999999999999993</v>
      </c>
      <c r="K3340">
        <v>291.58999999999997</v>
      </c>
      <c r="L3340">
        <v>26.7</v>
      </c>
      <c r="M3340">
        <v>0</v>
      </c>
      <c r="N3340">
        <v>4.17</v>
      </c>
      <c r="O3340" s="1" t="s">
        <v>129</v>
      </c>
      <c r="P3340">
        <v>5.7</v>
      </c>
      <c r="Q3340">
        <v>78.5</v>
      </c>
      <c r="R3340">
        <v>1018.2</v>
      </c>
      <c r="S3340" s="1" t="s">
        <v>110</v>
      </c>
      <c r="T3340">
        <v>38.969720000000002</v>
      </c>
      <c r="U3340">
        <v>-77.385189999999994</v>
      </c>
      <c r="V3340" s="1" t="s">
        <v>222</v>
      </c>
      <c r="W3340" s="1" t="s">
        <v>22</v>
      </c>
      <c r="X3340" s="1" t="s">
        <v>22</v>
      </c>
      <c r="Y3340" s="1" t="s">
        <v>23</v>
      </c>
    </row>
    <row r="3341" spans="1:25" x14ac:dyDescent="0.25">
      <c r="A3341" s="1" t="s">
        <v>222</v>
      </c>
      <c r="B3341" s="2">
        <v>43518</v>
      </c>
      <c r="C3341">
        <v>36</v>
      </c>
      <c r="D3341">
        <v>47.8</v>
      </c>
      <c r="E3341">
        <v>42.2</v>
      </c>
      <c r="F3341">
        <v>29.3</v>
      </c>
      <c r="G3341">
        <v>61.07</v>
      </c>
      <c r="I3341">
        <v>9.9</v>
      </c>
      <c r="K3341">
        <v>308.83</v>
      </c>
      <c r="L3341">
        <v>38.5</v>
      </c>
      <c r="M3341">
        <v>0</v>
      </c>
      <c r="N3341">
        <v>4.17</v>
      </c>
      <c r="O3341" s="1" t="s">
        <v>22</v>
      </c>
      <c r="P3341">
        <v>10</v>
      </c>
      <c r="Q3341">
        <v>90.2</v>
      </c>
      <c r="R3341">
        <v>1028.3</v>
      </c>
      <c r="S3341" s="1" t="s">
        <v>67</v>
      </c>
      <c r="T3341">
        <v>38.969720000000002</v>
      </c>
      <c r="U3341">
        <v>-77.385189999999994</v>
      </c>
      <c r="V3341" s="1" t="s">
        <v>222</v>
      </c>
      <c r="W3341" s="1" t="s">
        <v>22</v>
      </c>
      <c r="X3341" s="1" t="s">
        <v>22</v>
      </c>
      <c r="Y3341" s="1" t="s">
        <v>23</v>
      </c>
    </row>
    <row r="3342" spans="1:25" x14ac:dyDescent="0.25">
      <c r="A3342" s="1" t="s">
        <v>222</v>
      </c>
      <c r="B3342" s="2">
        <v>43519</v>
      </c>
      <c r="C3342">
        <v>33.700000000000003</v>
      </c>
      <c r="D3342">
        <v>38.9</v>
      </c>
      <c r="E3342">
        <v>36.9</v>
      </c>
      <c r="F3342">
        <v>31.7</v>
      </c>
      <c r="G3342">
        <v>81.900000000000006</v>
      </c>
      <c r="I3342">
        <v>7.8</v>
      </c>
      <c r="K3342">
        <v>70.86</v>
      </c>
      <c r="L3342">
        <v>31</v>
      </c>
      <c r="M3342">
        <v>0.1</v>
      </c>
      <c r="N3342">
        <v>33.33</v>
      </c>
      <c r="O3342" s="1" t="s">
        <v>22</v>
      </c>
      <c r="P3342">
        <v>6.4</v>
      </c>
      <c r="Q3342">
        <v>94.8</v>
      </c>
      <c r="R3342">
        <v>1027.9000000000001</v>
      </c>
      <c r="S3342" s="1" t="s">
        <v>137</v>
      </c>
      <c r="T3342">
        <v>38.969720000000002</v>
      </c>
      <c r="U3342">
        <v>-77.385189999999994</v>
      </c>
      <c r="V3342" s="1" t="s">
        <v>222</v>
      </c>
      <c r="W3342" s="1" t="s">
        <v>22</v>
      </c>
      <c r="X3342" s="1" t="s">
        <v>22</v>
      </c>
      <c r="Y3342" s="1" t="s">
        <v>24</v>
      </c>
    </row>
    <row r="3343" spans="1:25" x14ac:dyDescent="0.25">
      <c r="A3343" s="1" t="s">
        <v>222</v>
      </c>
      <c r="B3343" s="2">
        <v>43520</v>
      </c>
      <c r="C3343">
        <v>35.6</v>
      </c>
      <c r="D3343">
        <v>57.4</v>
      </c>
      <c r="E3343">
        <v>43.2</v>
      </c>
      <c r="F3343">
        <v>34.299999999999997</v>
      </c>
      <c r="G3343">
        <v>75.67</v>
      </c>
      <c r="I3343">
        <v>30.5</v>
      </c>
      <c r="J3343">
        <v>49.4</v>
      </c>
      <c r="K3343">
        <v>213.7</v>
      </c>
      <c r="L3343">
        <v>30.1</v>
      </c>
      <c r="M3343">
        <v>0.5</v>
      </c>
      <c r="N3343">
        <v>37.5</v>
      </c>
      <c r="O3343" s="1" t="s">
        <v>22</v>
      </c>
      <c r="P3343">
        <v>6.9</v>
      </c>
      <c r="Q3343">
        <v>73.8</v>
      </c>
      <c r="R3343">
        <v>1006.2</v>
      </c>
      <c r="S3343" s="1" t="s">
        <v>94</v>
      </c>
      <c r="T3343">
        <v>38.969720000000002</v>
      </c>
      <c r="U3343">
        <v>-77.385189999999994</v>
      </c>
      <c r="V3343" s="1" t="s">
        <v>222</v>
      </c>
      <c r="W3343" s="1" t="s">
        <v>22</v>
      </c>
      <c r="X3343" s="1" t="s">
        <v>22</v>
      </c>
      <c r="Y3343" s="1" t="s">
        <v>25</v>
      </c>
    </row>
    <row r="3344" spans="1:25" x14ac:dyDescent="0.25">
      <c r="A3344" s="1" t="s">
        <v>222</v>
      </c>
      <c r="B3344" s="2">
        <v>43521</v>
      </c>
      <c r="C3344">
        <v>37</v>
      </c>
      <c r="D3344">
        <v>46.8</v>
      </c>
      <c r="E3344">
        <v>41.5</v>
      </c>
      <c r="F3344">
        <v>8.1999999999999993</v>
      </c>
      <c r="G3344">
        <v>25.3</v>
      </c>
      <c r="I3344">
        <v>34.6</v>
      </c>
      <c r="J3344">
        <v>57.5</v>
      </c>
      <c r="K3344">
        <v>294.33</v>
      </c>
      <c r="L3344">
        <v>26.2</v>
      </c>
      <c r="M3344">
        <v>0</v>
      </c>
      <c r="N3344">
        <v>0</v>
      </c>
      <c r="O3344" s="1" t="s">
        <v>22</v>
      </c>
      <c r="P3344">
        <v>10</v>
      </c>
      <c r="Q3344">
        <v>8.5</v>
      </c>
      <c r="R3344">
        <v>1017.5</v>
      </c>
      <c r="S3344" s="1" t="s">
        <v>22</v>
      </c>
      <c r="T3344">
        <v>38.969720000000002</v>
      </c>
      <c r="U3344">
        <v>-77.385189999999994</v>
      </c>
      <c r="V3344" s="1" t="s">
        <v>222</v>
      </c>
      <c r="W3344" s="1" t="s">
        <v>22</v>
      </c>
      <c r="X3344" s="1" t="s">
        <v>22</v>
      </c>
      <c r="Y3344" s="1" t="s">
        <v>28</v>
      </c>
    </row>
    <row r="3345" spans="1:25" x14ac:dyDescent="0.25">
      <c r="A3345" s="1" t="s">
        <v>222</v>
      </c>
      <c r="B3345" s="2">
        <v>43522</v>
      </c>
      <c r="C3345">
        <v>29.2</v>
      </c>
      <c r="D3345">
        <v>53.4</v>
      </c>
      <c r="E3345">
        <v>40.299999999999997</v>
      </c>
      <c r="F3345">
        <v>13.8</v>
      </c>
      <c r="G3345">
        <v>34.61</v>
      </c>
      <c r="I3345">
        <v>13.4</v>
      </c>
      <c r="K3345">
        <v>187.09</v>
      </c>
      <c r="L3345">
        <v>24.5</v>
      </c>
      <c r="M3345">
        <v>0</v>
      </c>
      <c r="N3345">
        <v>0</v>
      </c>
      <c r="O3345" s="1" t="s">
        <v>22</v>
      </c>
      <c r="P3345">
        <v>10</v>
      </c>
      <c r="Q3345">
        <v>50.9</v>
      </c>
      <c r="R3345">
        <v>1028.3</v>
      </c>
      <c r="S3345" s="1" t="s">
        <v>22</v>
      </c>
      <c r="T3345">
        <v>38.969720000000002</v>
      </c>
      <c r="U3345">
        <v>-77.385189999999994</v>
      </c>
      <c r="V3345" s="1" t="s">
        <v>222</v>
      </c>
      <c r="W3345" s="1" t="s">
        <v>22</v>
      </c>
      <c r="X3345" s="1" t="s">
        <v>22</v>
      </c>
      <c r="Y3345" s="1" t="s">
        <v>26</v>
      </c>
    </row>
    <row r="3346" spans="1:25" x14ac:dyDescent="0.25">
      <c r="A3346" s="1" t="s">
        <v>222</v>
      </c>
      <c r="B3346" s="2">
        <v>43523</v>
      </c>
      <c r="C3346">
        <v>25.6</v>
      </c>
      <c r="D3346">
        <v>38.200000000000003</v>
      </c>
      <c r="E3346">
        <v>33.4</v>
      </c>
      <c r="F3346">
        <v>23.5</v>
      </c>
      <c r="G3346">
        <v>67.099999999999994</v>
      </c>
      <c r="I3346">
        <v>11.4</v>
      </c>
      <c r="K3346">
        <v>114.5</v>
      </c>
      <c r="L3346">
        <v>22.4</v>
      </c>
      <c r="M3346">
        <v>0</v>
      </c>
      <c r="N3346">
        <v>0</v>
      </c>
      <c r="O3346" s="1" t="s">
        <v>22</v>
      </c>
      <c r="P3346">
        <v>10</v>
      </c>
      <c r="Q3346">
        <v>43.5</v>
      </c>
      <c r="R3346">
        <v>1024.3</v>
      </c>
      <c r="S3346" s="1" t="s">
        <v>22</v>
      </c>
      <c r="T3346">
        <v>38.969720000000002</v>
      </c>
      <c r="U3346">
        <v>-77.385189999999994</v>
      </c>
      <c r="V3346" s="1" t="s">
        <v>222</v>
      </c>
      <c r="W3346" s="1" t="s">
        <v>22</v>
      </c>
      <c r="X3346" s="1" t="s">
        <v>22</v>
      </c>
      <c r="Y3346" s="1" t="s">
        <v>26</v>
      </c>
    </row>
    <row r="3347" spans="1:25" x14ac:dyDescent="0.25">
      <c r="A3347" s="1" t="s">
        <v>222</v>
      </c>
      <c r="B3347" s="2">
        <v>43524</v>
      </c>
      <c r="C3347">
        <v>33.5</v>
      </c>
      <c r="D3347">
        <v>44.8</v>
      </c>
      <c r="E3347">
        <v>39.1</v>
      </c>
      <c r="F3347">
        <v>23.5</v>
      </c>
      <c r="G3347">
        <v>56.65</v>
      </c>
      <c r="I3347">
        <v>18.7</v>
      </c>
      <c r="J3347">
        <v>32.200000000000003</v>
      </c>
      <c r="K3347">
        <v>162.44999999999999</v>
      </c>
      <c r="L3347">
        <v>29.2</v>
      </c>
      <c r="M3347">
        <v>0</v>
      </c>
      <c r="N3347">
        <v>0</v>
      </c>
      <c r="O3347" s="1" t="s">
        <v>22</v>
      </c>
      <c r="P3347">
        <v>9.8000000000000007</v>
      </c>
      <c r="Q3347">
        <v>64.099999999999994</v>
      </c>
      <c r="R3347">
        <v>1019.7</v>
      </c>
      <c r="S3347" s="1" t="s">
        <v>61</v>
      </c>
      <c r="T3347">
        <v>38.969720000000002</v>
      </c>
      <c r="U3347">
        <v>-77.385189999999994</v>
      </c>
      <c r="V3347" s="1" t="s">
        <v>222</v>
      </c>
      <c r="W3347" s="1" t="s">
        <v>22</v>
      </c>
      <c r="X3347" s="1" t="s">
        <v>22</v>
      </c>
      <c r="Y3347" s="1" t="s">
        <v>26</v>
      </c>
    </row>
    <row r="3348" spans="1:25" x14ac:dyDescent="0.25">
      <c r="A3348" s="1" t="s">
        <v>222</v>
      </c>
      <c r="B3348" s="2">
        <v>43525</v>
      </c>
      <c r="C3348">
        <v>32</v>
      </c>
      <c r="D3348">
        <v>37.1</v>
      </c>
      <c r="E3348">
        <v>33.5</v>
      </c>
      <c r="F3348">
        <v>28.9</v>
      </c>
      <c r="G3348">
        <v>83.67</v>
      </c>
      <c r="I3348">
        <v>8.6</v>
      </c>
      <c r="K3348">
        <v>69.540000000000006</v>
      </c>
      <c r="L3348">
        <v>25.1</v>
      </c>
      <c r="M3348">
        <v>0.6</v>
      </c>
      <c r="N3348">
        <v>66.67</v>
      </c>
      <c r="O3348" s="1" t="s">
        <v>73</v>
      </c>
      <c r="P3348">
        <v>7.2</v>
      </c>
      <c r="Q3348">
        <v>99.5</v>
      </c>
      <c r="R3348">
        <v>1023.2</v>
      </c>
      <c r="S3348" s="1" t="s">
        <v>138</v>
      </c>
      <c r="T3348">
        <v>38.969720000000002</v>
      </c>
      <c r="U3348">
        <v>-77.385189999999994</v>
      </c>
      <c r="V3348" s="1" t="s">
        <v>222</v>
      </c>
      <c r="W3348" s="1" t="s">
        <v>22</v>
      </c>
      <c r="X3348" s="1" t="s">
        <v>22</v>
      </c>
      <c r="Y3348" s="1" t="s">
        <v>24</v>
      </c>
    </row>
    <row r="3349" spans="1:25" x14ac:dyDescent="0.25">
      <c r="A3349" s="1" t="s">
        <v>222</v>
      </c>
      <c r="B3349" s="2">
        <v>43526</v>
      </c>
      <c r="C3349">
        <v>33</v>
      </c>
      <c r="D3349">
        <v>46.4</v>
      </c>
      <c r="E3349">
        <v>38.4</v>
      </c>
      <c r="F3349">
        <v>32.9</v>
      </c>
      <c r="G3349">
        <v>81.27</v>
      </c>
      <c r="I3349">
        <v>11.8</v>
      </c>
      <c r="K3349">
        <v>316.45999999999998</v>
      </c>
      <c r="L3349">
        <v>24.1</v>
      </c>
      <c r="M3349">
        <v>0.1</v>
      </c>
      <c r="N3349">
        <v>25</v>
      </c>
      <c r="O3349" s="1" t="s">
        <v>22</v>
      </c>
      <c r="P3349">
        <v>6.7</v>
      </c>
      <c r="Q3349">
        <v>95.6</v>
      </c>
      <c r="R3349">
        <v>1019.1</v>
      </c>
      <c r="S3349" s="1" t="s">
        <v>68</v>
      </c>
      <c r="T3349">
        <v>38.969720000000002</v>
      </c>
      <c r="U3349">
        <v>-77.385189999999994</v>
      </c>
      <c r="V3349" s="1" t="s">
        <v>222</v>
      </c>
      <c r="W3349" s="1" t="s">
        <v>22</v>
      </c>
      <c r="X3349" s="1" t="s">
        <v>22</v>
      </c>
      <c r="Y3349" s="1" t="s">
        <v>24</v>
      </c>
    </row>
    <row r="3350" spans="1:25" x14ac:dyDescent="0.25">
      <c r="A3350" s="1" t="s">
        <v>222</v>
      </c>
      <c r="B3350" s="2">
        <v>43527</v>
      </c>
      <c r="C3350">
        <v>33.799999999999997</v>
      </c>
      <c r="D3350">
        <v>42.1</v>
      </c>
      <c r="E3350">
        <v>37.200000000000003</v>
      </c>
      <c r="F3350">
        <v>29.9</v>
      </c>
      <c r="G3350">
        <v>76.19</v>
      </c>
      <c r="I3350">
        <v>9.8000000000000007</v>
      </c>
      <c r="K3350">
        <v>133.54</v>
      </c>
      <c r="L3350">
        <v>26.1</v>
      </c>
      <c r="M3350">
        <v>0.5</v>
      </c>
      <c r="N3350">
        <v>41.67</v>
      </c>
      <c r="O3350" s="1" t="s">
        <v>22</v>
      </c>
      <c r="P3350">
        <v>7.2</v>
      </c>
      <c r="Q3350">
        <v>98.4</v>
      </c>
      <c r="R3350">
        <v>1017</v>
      </c>
      <c r="S3350" s="1" t="s">
        <v>74</v>
      </c>
      <c r="T3350">
        <v>38.969720000000002</v>
      </c>
      <c r="U3350">
        <v>-77.385189999999994</v>
      </c>
      <c r="V3350" s="1" t="s">
        <v>222</v>
      </c>
      <c r="W3350" s="1" t="s">
        <v>22</v>
      </c>
      <c r="X3350" s="1" t="s">
        <v>22</v>
      </c>
      <c r="Y3350" s="1" t="s">
        <v>24</v>
      </c>
    </row>
    <row r="3351" spans="1:25" x14ac:dyDescent="0.25">
      <c r="A3351" s="1" t="s">
        <v>222</v>
      </c>
      <c r="B3351" s="2">
        <v>43528</v>
      </c>
      <c r="C3351">
        <v>28.3</v>
      </c>
      <c r="D3351">
        <v>38.6</v>
      </c>
      <c r="E3351">
        <v>33.5</v>
      </c>
      <c r="F3351">
        <v>21.6</v>
      </c>
      <c r="G3351">
        <v>63.3</v>
      </c>
      <c r="I3351">
        <v>17.5</v>
      </c>
      <c r="J3351">
        <v>33.299999999999997</v>
      </c>
      <c r="K3351">
        <v>325.08</v>
      </c>
      <c r="L3351">
        <v>17.8</v>
      </c>
      <c r="M3351">
        <v>0</v>
      </c>
      <c r="N3351">
        <v>4.17</v>
      </c>
      <c r="O3351" s="1" t="s">
        <v>22</v>
      </c>
      <c r="P3351">
        <v>9.6</v>
      </c>
      <c r="Q3351">
        <v>68.8</v>
      </c>
      <c r="R3351">
        <v>1013.6</v>
      </c>
      <c r="S3351" s="1" t="s">
        <v>139</v>
      </c>
      <c r="T3351">
        <v>38.969720000000002</v>
      </c>
      <c r="U3351">
        <v>-77.385189999999994</v>
      </c>
      <c r="V3351" s="1" t="s">
        <v>222</v>
      </c>
      <c r="W3351" s="1" t="s">
        <v>22</v>
      </c>
      <c r="X3351" s="1" t="s">
        <v>22</v>
      </c>
      <c r="Y3351" s="1" t="s">
        <v>26</v>
      </c>
    </row>
    <row r="3352" spans="1:25" x14ac:dyDescent="0.25">
      <c r="A3352" s="1" t="s">
        <v>222</v>
      </c>
      <c r="B3352" s="2">
        <v>43529</v>
      </c>
      <c r="C3352">
        <v>23.4</v>
      </c>
      <c r="D3352">
        <v>39.9</v>
      </c>
      <c r="E3352">
        <v>30.3</v>
      </c>
      <c r="F3352">
        <v>12</v>
      </c>
      <c r="G3352">
        <v>47.25</v>
      </c>
      <c r="I3352">
        <v>23.9</v>
      </c>
      <c r="K3352">
        <v>284.25</v>
      </c>
      <c r="L3352">
        <v>12.3</v>
      </c>
      <c r="M3352">
        <v>0</v>
      </c>
      <c r="N3352">
        <v>0</v>
      </c>
      <c r="O3352" s="1" t="s">
        <v>22</v>
      </c>
      <c r="P3352">
        <v>10</v>
      </c>
      <c r="Q3352">
        <v>46.9</v>
      </c>
      <c r="R3352">
        <v>1018.3</v>
      </c>
      <c r="S3352" s="1" t="s">
        <v>22</v>
      </c>
      <c r="T3352">
        <v>38.969720000000002</v>
      </c>
      <c r="U3352">
        <v>-77.385189999999994</v>
      </c>
      <c r="V3352" s="1" t="s">
        <v>222</v>
      </c>
      <c r="W3352" s="1" t="s">
        <v>22</v>
      </c>
      <c r="X3352" s="1" t="s">
        <v>22</v>
      </c>
      <c r="Y3352" s="1" t="s">
        <v>26</v>
      </c>
    </row>
    <row r="3353" spans="1:25" x14ac:dyDescent="0.25">
      <c r="A3353" s="1" t="s">
        <v>222</v>
      </c>
      <c r="B3353" s="2">
        <v>43530</v>
      </c>
      <c r="C3353">
        <v>19.3</v>
      </c>
      <c r="D3353">
        <v>30</v>
      </c>
      <c r="E3353">
        <v>24.7</v>
      </c>
      <c r="F3353">
        <v>4.8</v>
      </c>
      <c r="G3353">
        <v>42.39</v>
      </c>
      <c r="I3353">
        <v>22.5</v>
      </c>
      <c r="J3353">
        <v>33.299999999999997</v>
      </c>
      <c r="K3353">
        <v>302.62</v>
      </c>
      <c r="L3353">
        <v>3.5</v>
      </c>
      <c r="M3353">
        <v>0</v>
      </c>
      <c r="N3353">
        <v>0</v>
      </c>
      <c r="O3353" s="1" t="s">
        <v>22</v>
      </c>
      <c r="P3353">
        <v>10</v>
      </c>
      <c r="Q3353">
        <v>53.9</v>
      </c>
      <c r="R3353">
        <v>1024.5</v>
      </c>
      <c r="S3353" s="1" t="s">
        <v>22</v>
      </c>
      <c r="T3353">
        <v>38.969720000000002</v>
      </c>
      <c r="U3353">
        <v>-77.385189999999994</v>
      </c>
      <c r="V3353" s="1" t="s">
        <v>222</v>
      </c>
      <c r="W3353" s="1" t="s">
        <v>22</v>
      </c>
      <c r="X3353" s="1" t="s">
        <v>22</v>
      </c>
      <c r="Y3353" s="1" t="s">
        <v>26</v>
      </c>
    </row>
    <row r="3354" spans="1:25" x14ac:dyDescent="0.25">
      <c r="A3354" s="1" t="s">
        <v>222</v>
      </c>
      <c r="B3354" s="2">
        <v>43531</v>
      </c>
      <c r="C3354">
        <v>18.2</v>
      </c>
      <c r="D3354">
        <v>41.1</v>
      </c>
      <c r="E3354">
        <v>30.2</v>
      </c>
      <c r="F3354">
        <v>12.1</v>
      </c>
      <c r="G3354">
        <v>48.53</v>
      </c>
      <c r="I3354">
        <v>18.8</v>
      </c>
      <c r="K3354">
        <v>213.57</v>
      </c>
      <c r="L3354">
        <v>15.2</v>
      </c>
      <c r="M3354">
        <v>0</v>
      </c>
      <c r="N3354">
        <v>0</v>
      </c>
      <c r="O3354" s="1" t="s">
        <v>22</v>
      </c>
      <c r="P3354">
        <v>10</v>
      </c>
      <c r="Q3354">
        <v>76.599999999999994</v>
      </c>
      <c r="R3354">
        <v>1027.2</v>
      </c>
      <c r="S3354" s="1" t="s">
        <v>22</v>
      </c>
      <c r="T3354">
        <v>38.969720000000002</v>
      </c>
      <c r="U3354">
        <v>-77.385189999999994</v>
      </c>
      <c r="V3354" s="1" t="s">
        <v>222</v>
      </c>
      <c r="W3354" s="1" t="s">
        <v>22</v>
      </c>
      <c r="X3354" s="1" t="s">
        <v>22</v>
      </c>
      <c r="Y3354" s="1" t="s">
        <v>23</v>
      </c>
    </row>
    <row r="3355" spans="1:25" x14ac:dyDescent="0.25">
      <c r="A3355" s="1" t="s">
        <v>222</v>
      </c>
      <c r="B3355" s="2">
        <v>43532</v>
      </c>
      <c r="C3355">
        <v>27.2</v>
      </c>
      <c r="D3355">
        <v>36</v>
      </c>
      <c r="E3355">
        <v>32.1</v>
      </c>
      <c r="F3355">
        <v>24.4</v>
      </c>
      <c r="G3355">
        <v>74.47</v>
      </c>
      <c r="I3355">
        <v>10.199999999999999</v>
      </c>
      <c r="K3355">
        <v>112.08</v>
      </c>
      <c r="L3355">
        <v>25.6</v>
      </c>
      <c r="M3355">
        <v>0.2</v>
      </c>
      <c r="N3355">
        <v>29.17</v>
      </c>
      <c r="O3355" s="1" t="s">
        <v>73</v>
      </c>
      <c r="P3355">
        <v>6.1</v>
      </c>
      <c r="Q3355">
        <v>88.9</v>
      </c>
      <c r="R3355">
        <v>1026.7</v>
      </c>
      <c r="S3355" s="1" t="s">
        <v>140</v>
      </c>
      <c r="T3355">
        <v>38.969720000000002</v>
      </c>
      <c r="U3355">
        <v>-77.385189999999994</v>
      </c>
      <c r="V3355" s="1" t="s">
        <v>222</v>
      </c>
      <c r="W3355" s="1" t="s">
        <v>22</v>
      </c>
      <c r="X3355" s="1" t="s">
        <v>22</v>
      </c>
      <c r="Y3355" s="1" t="s">
        <v>24</v>
      </c>
    </row>
    <row r="3356" spans="1:25" x14ac:dyDescent="0.25">
      <c r="A3356" s="1" t="s">
        <v>222</v>
      </c>
      <c r="B3356" s="2">
        <v>43533</v>
      </c>
      <c r="C3356">
        <v>33</v>
      </c>
      <c r="D3356">
        <v>39.700000000000003</v>
      </c>
      <c r="E3356">
        <v>36.299999999999997</v>
      </c>
      <c r="F3356">
        <v>31.6</v>
      </c>
      <c r="G3356">
        <v>83.42</v>
      </c>
      <c r="I3356">
        <v>9.9</v>
      </c>
      <c r="K3356">
        <v>112.74</v>
      </c>
      <c r="L3356">
        <v>28.3</v>
      </c>
      <c r="M3356">
        <v>0</v>
      </c>
      <c r="N3356">
        <v>8.33</v>
      </c>
      <c r="O3356" s="1" t="s">
        <v>22</v>
      </c>
      <c r="P3356">
        <v>7.1</v>
      </c>
      <c r="Q3356">
        <v>99.5</v>
      </c>
      <c r="R3356">
        <v>1025.2</v>
      </c>
      <c r="S3356" s="1" t="s">
        <v>108</v>
      </c>
      <c r="T3356">
        <v>38.969720000000002</v>
      </c>
      <c r="U3356">
        <v>-77.385189999999994</v>
      </c>
      <c r="V3356" s="1" t="s">
        <v>222</v>
      </c>
      <c r="W3356" s="1" t="s">
        <v>22</v>
      </c>
      <c r="X3356" s="1" t="s">
        <v>22</v>
      </c>
      <c r="Y3356" s="1" t="s">
        <v>23</v>
      </c>
    </row>
    <row r="3357" spans="1:25" x14ac:dyDescent="0.25">
      <c r="A3357" s="1" t="s">
        <v>222</v>
      </c>
      <c r="B3357" s="2">
        <v>43534</v>
      </c>
      <c r="C3357">
        <v>36.9</v>
      </c>
      <c r="D3357">
        <v>62.4</v>
      </c>
      <c r="E3357">
        <v>45.9</v>
      </c>
      <c r="F3357">
        <v>41.7</v>
      </c>
      <c r="G3357">
        <v>86.11</v>
      </c>
      <c r="I3357">
        <v>9.8000000000000007</v>
      </c>
      <c r="K3357">
        <v>170.45</v>
      </c>
      <c r="L3357">
        <v>30.2</v>
      </c>
      <c r="M3357">
        <v>0.3</v>
      </c>
      <c r="N3357">
        <v>34.78</v>
      </c>
      <c r="O3357" s="1" t="s">
        <v>22</v>
      </c>
      <c r="P3357">
        <v>6.5</v>
      </c>
      <c r="Q3357">
        <v>90.2</v>
      </c>
      <c r="R3357">
        <v>1016.1</v>
      </c>
      <c r="S3357" s="1" t="s">
        <v>141</v>
      </c>
      <c r="T3357">
        <v>38.969720000000002</v>
      </c>
      <c r="U3357">
        <v>-77.385189999999994</v>
      </c>
      <c r="V3357" s="1" t="s">
        <v>222</v>
      </c>
      <c r="W3357" s="1" t="s">
        <v>22</v>
      </c>
      <c r="X3357" s="1" t="s">
        <v>22</v>
      </c>
      <c r="Y3357" s="1" t="s">
        <v>24</v>
      </c>
    </row>
    <row r="3358" spans="1:25" x14ac:dyDescent="0.25">
      <c r="A3358" s="1" t="s">
        <v>222</v>
      </c>
      <c r="B3358" s="2">
        <v>43535</v>
      </c>
      <c r="C3358">
        <v>42.4</v>
      </c>
      <c r="D3358">
        <v>61</v>
      </c>
      <c r="E3358">
        <v>52.2</v>
      </c>
      <c r="F3358">
        <v>26.3</v>
      </c>
      <c r="G3358">
        <v>39.04</v>
      </c>
      <c r="I3358">
        <v>15.1</v>
      </c>
      <c r="K3358">
        <v>292.42</v>
      </c>
      <c r="L3358">
        <v>41.6</v>
      </c>
      <c r="M3358">
        <v>0</v>
      </c>
      <c r="N3358">
        <v>0</v>
      </c>
      <c r="O3358" s="1" t="s">
        <v>22</v>
      </c>
      <c r="P3358">
        <v>10</v>
      </c>
      <c r="Q3358">
        <v>67.8</v>
      </c>
      <c r="R3358">
        <v>1020</v>
      </c>
      <c r="S3358" s="1" t="s">
        <v>22</v>
      </c>
      <c r="T3358">
        <v>38.969720000000002</v>
      </c>
      <c r="U3358">
        <v>-77.385189999999994</v>
      </c>
      <c r="V3358" s="1" t="s">
        <v>222</v>
      </c>
      <c r="W3358" s="1" t="s">
        <v>22</v>
      </c>
      <c r="X3358" s="1" t="s">
        <v>22</v>
      </c>
      <c r="Y3358" s="1" t="s">
        <v>26</v>
      </c>
    </row>
    <row r="3359" spans="1:25" x14ac:dyDescent="0.25">
      <c r="A3359" s="1" t="s">
        <v>222</v>
      </c>
      <c r="B3359" s="2">
        <v>43536</v>
      </c>
      <c r="C3359">
        <v>33.5</v>
      </c>
      <c r="D3359">
        <v>51.1</v>
      </c>
      <c r="E3359">
        <v>42.9</v>
      </c>
      <c r="F3359">
        <v>19.3</v>
      </c>
      <c r="G3359">
        <v>39.96</v>
      </c>
      <c r="I3359">
        <v>15.4</v>
      </c>
      <c r="J3359">
        <v>29.8</v>
      </c>
      <c r="K3359">
        <v>272.39</v>
      </c>
      <c r="L3359">
        <v>29.7</v>
      </c>
      <c r="M3359">
        <v>0</v>
      </c>
      <c r="N3359">
        <v>0</v>
      </c>
      <c r="O3359" s="1" t="s">
        <v>22</v>
      </c>
      <c r="P3359">
        <v>10</v>
      </c>
      <c r="Q3359">
        <v>6.4</v>
      </c>
      <c r="R3359">
        <v>1025.0999999999999</v>
      </c>
      <c r="S3359" s="1" t="s">
        <v>22</v>
      </c>
      <c r="T3359">
        <v>38.969720000000002</v>
      </c>
      <c r="U3359">
        <v>-77.385189999999994</v>
      </c>
      <c r="V3359" s="1" t="s">
        <v>222</v>
      </c>
      <c r="W3359" s="1" t="s">
        <v>22</v>
      </c>
      <c r="X3359" s="1" t="s">
        <v>22</v>
      </c>
      <c r="Y3359" s="1" t="s">
        <v>28</v>
      </c>
    </row>
    <row r="3360" spans="1:25" x14ac:dyDescent="0.25">
      <c r="A3360" s="1" t="s">
        <v>222</v>
      </c>
      <c r="B3360" s="2">
        <v>43537</v>
      </c>
      <c r="C3360">
        <v>24.5</v>
      </c>
      <c r="D3360">
        <v>60.1</v>
      </c>
      <c r="E3360">
        <v>43.1</v>
      </c>
      <c r="F3360">
        <v>24.9</v>
      </c>
      <c r="G3360">
        <v>53.52</v>
      </c>
      <c r="I3360">
        <v>13.6</v>
      </c>
      <c r="K3360">
        <v>180.65</v>
      </c>
      <c r="L3360">
        <v>38.6</v>
      </c>
      <c r="M3360">
        <v>0</v>
      </c>
      <c r="N3360">
        <v>0</v>
      </c>
      <c r="O3360" s="1" t="s">
        <v>22</v>
      </c>
      <c r="P3360">
        <v>10</v>
      </c>
      <c r="Q3360">
        <v>60.5</v>
      </c>
      <c r="R3360">
        <v>1026</v>
      </c>
      <c r="S3360" s="1" t="s">
        <v>22</v>
      </c>
      <c r="T3360">
        <v>38.969720000000002</v>
      </c>
      <c r="U3360">
        <v>-77.385189999999994</v>
      </c>
      <c r="V3360" s="1" t="s">
        <v>222</v>
      </c>
      <c r="W3360" s="1" t="s">
        <v>22</v>
      </c>
      <c r="X3360" s="1" t="s">
        <v>22</v>
      </c>
      <c r="Y3360" s="1" t="s">
        <v>26</v>
      </c>
    </row>
    <row r="3361" spans="1:25" x14ac:dyDescent="0.25">
      <c r="A3361" s="1" t="s">
        <v>222</v>
      </c>
      <c r="B3361" s="2">
        <v>43538</v>
      </c>
      <c r="C3361">
        <v>38.1</v>
      </c>
      <c r="D3361">
        <v>74.099999999999994</v>
      </c>
      <c r="E3361">
        <v>57.3</v>
      </c>
      <c r="F3361">
        <v>41</v>
      </c>
      <c r="G3361">
        <v>56.18</v>
      </c>
      <c r="I3361">
        <v>20.9</v>
      </c>
      <c r="J3361">
        <v>32.200000000000003</v>
      </c>
      <c r="K3361">
        <v>173.88</v>
      </c>
      <c r="L3361">
        <v>36.4</v>
      </c>
      <c r="M3361">
        <v>0</v>
      </c>
      <c r="N3361">
        <v>0</v>
      </c>
      <c r="O3361" s="1" t="s">
        <v>22</v>
      </c>
      <c r="P3361">
        <v>10</v>
      </c>
      <c r="Q3361">
        <v>70.5</v>
      </c>
      <c r="R3361">
        <v>1018.8</v>
      </c>
      <c r="S3361" s="1" t="s">
        <v>22</v>
      </c>
      <c r="T3361">
        <v>38.969720000000002</v>
      </c>
      <c r="U3361">
        <v>-77.385189999999994</v>
      </c>
      <c r="V3361" s="1" t="s">
        <v>222</v>
      </c>
      <c r="W3361" s="1" t="s">
        <v>22</v>
      </c>
      <c r="X3361" s="1" t="s">
        <v>22</v>
      </c>
      <c r="Y3361" s="1" t="s">
        <v>26</v>
      </c>
    </row>
    <row r="3362" spans="1:25" x14ac:dyDescent="0.25">
      <c r="A3362" s="1" t="s">
        <v>222</v>
      </c>
      <c r="B3362" s="2">
        <v>43539</v>
      </c>
      <c r="C3362">
        <v>58.9</v>
      </c>
      <c r="D3362">
        <v>76</v>
      </c>
      <c r="E3362">
        <v>68.2</v>
      </c>
      <c r="F3362">
        <v>52.6</v>
      </c>
      <c r="G3362">
        <v>58.23</v>
      </c>
      <c r="I3362">
        <v>23.5</v>
      </c>
      <c r="J3362">
        <v>36.700000000000003</v>
      </c>
      <c r="K3362">
        <v>211.42</v>
      </c>
      <c r="M3362">
        <v>0</v>
      </c>
      <c r="N3362">
        <v>0</v>
      </c>
      <c r="O3362" s="1" t="s">
        <v>22</v>
      </c>
      <c r="P3362">
        <v>10</v>
      </c>
      <c r="Q3362">
        <v>76.7</v>
      </c>
      <c r="R3362">
        <v>1009.2</v>
      </c>
      <c r="S3362" s="1" t="s">
        <v>22</v>
      </c>
      <c r="T3362">
        <v>38.969720000000002</v>
      </c>
      <c r="U3362">
        <v>-77.385189999999994</v>
      </c>
      <c r="V3362" s="1" t="s">
        <v>222</v>
      </c>
      <c r="W3362" s="1" t="s">
        <v>22</v>
      </c>
      <c r="X3362" s="1" t="s">
        <v>22</v>
      </c>
      <c r="Y3362" s="1" t="s">
        <v>23</v>
      </c>
    </row>
    <row r="3363" spans="1:25" x14ac:dyDescent="0.25">
      <c r="A3363" s="1" t="s">
        <v>222</v>
      </c>
      <c r="B3363" s="2">
        <v>43540</v>
      </c>
      <c r="C3363">
        <v>41.9</v>
      </c>
      <c r="D3363">
        <v>55.8</v>
      </c>
      <c r="E3363">
        <v>47.4</v>
      </c>
      <c r="F3363">
        <v>23.4</v>
      </c>
      <c r="G3363">
        <v>39.22</v>
      </c>
      <c r="I3363">
        <v>26</v>
      </c>
      <c r="J3363">
        <v>40.299999999999997</v>
      </c>
      <c r="K3363">
        <v>310.92</v>
      </c>
      <c r="L3363">
        <v>33.5</v>
      </c>
      <c r="M3363">
        <v>0</v>
      </c>
      <c r="N3363">
        <v>0</v>
      </c>
      <c r="O3363" s="1" t="s">
        <v>22</v>
      </c>
      <c r="P3363">
        <v>10</v>
      </c>
      <c r="Q3363">
        <v>39</v>
      </c>
      <c r="R3363">
        <v>1019.1</v>
      </c>
      <c r="S3363" s="1" t="s">
        <v>22</v>
      </c>
      <c r="T3363">
        <v>38.969720000000002</v>
      </c>
      <c r="U3363">
        <v>-77.385189999999994</v>
      </c>
      <c r="V3363" s="1" t="s">
        <v>222</v>
      </c>
      <c r="W3363" s="1" t="s">
        <v>22</v>
      </c>
      <c r="X3363" s="1" t="s">
        <v>22</v>
      </c>
      <c r="Y3363" s="1" t="s">
        <v>26</v>
      </c>
    </row>
    <row r="3364" spans="1:25" x14ac:dyDescent="0.25">
      <c r="A3364" s="1" t="s">
        <v>222</v>
      </c>
      <c r="B3364" s="2">
        <v>43541</v>
      </c>
      <c r="C3364">
        <v>30.4</v>
      </c>
      <c r="D3364">
        <v>51.9</v>
      </c>
      <c r="E3364">
        <v>41.6</v>
      </c>
      <c r="F3364">
        <v>18.100000000000001</v>
      </c>
      <c r="G3364">
        <v>40.729999999999997</v>
      </c>
      <c r="I3364">
        <v>12.7</v>
      </c>
      <c r="K3364">
        <v>240.04</v>
      </c>
      <c r="L3364">
        <v>27.8</v>
      </c>
      <c r="M3364">
        <v>0</v>
      </c>
      <c r="N3364">
        <v>0</v>
      </c>
      <c r="O3364" s="1" t="s">
        <v>22</v>
      </c>
      <c r="P3364">
        <v>10</v>
      </c>
      <c r="Q3364">
        <v>36.299999999999997</v>
      </c>
      <c r="R3364">
        <v>1023.5</v>
      </c>
      <c r="S3364" s="1" t="s">
        <v>22</v>
      </c>
      <c r="T3364">
        <v>38.969720000000002</v>
      </c>
      <c r="U3364">
        <v>-77.385189999999994</v>
      </c>
      <c r="V3364" s="1" t="s">
        <v>222</v>
      </c>
      <c r="W3364" s="1" t="s">
        <v>22</v>
      </c>
      <c r="X3364" s="1" t="s">
        <v>22</v>
      </c>
      <c r="Y3364" s="1" t="s">
        <v>26</v>
      </c>
    </row>
    <row r="3365" spans="1:25" x14ac:dyDescent="0.25">
      <c r="A3365" s="1" t="s">
        <v>222</v>
      </c>
      <c r="B3365" s="2">
        <v>43542</v>
      </c>
      <c r="C3365">
        <v>31.5</v>
      </c>
      <c r="D3365">
        <v>48.7</v>
      </c>
      <c r="E3365">
        <v>40.6</v>
      </c>
      <c r="F3365">
        <v>22.5</v>
      </c>
      <c r="G3365">
        <v>49.44</v>
      </c>
      <c r="I3365">
        <v>11.2</v>
      </c>
      <c r="K3365">
        <v>210.22</v>
      </c>
      <c r="L3365">
        <v>27.8</v>
      </c>
      <c r="M3365">
        <v>0</v>
      </c>
      <c r="N3365">
        <v>0</v>
      </c>
      <c r="O3365" s="1" t="s">
        <v>22</v>
      </c>
      <c r="P3365">
        <v>10</v>
      </c>
      <c r="Q3365">
        <v>86.3</v>
      </c>
      <c r="R3365">
        <v>1025</v>
      </c>
      <c r="S3365" s="1" t="s">
        <v>22</v>
      </c>
      <c r="T3365">
        <v>38.969720000000002</v>
      </c>
      <c r="U3365">
        <v>-77.385189999999994</v>
      </c>
      <c r="V3365" s="1" t="s">
        <v>222</v>
      </c>
      <c r="W3365" s="1" t="s">
        <v>22</v>
      </c>
      <c r="X3365" s="1" t="s">
        <v>22</v>
      </c>
      <c r="Y3365" s="1" t="s">
        <v>23</v>
      </c>
    </row>
    <row r="3366" spans="1:25" x14ac:dyDescent="0.25">
      <c r="A3366" s="1" t="s">
        <v>222</v>
      </c>
      <c r="B3366" s="2">
        <v>43543</v>
      </c>
      <c r="C3366">
        <v>24.8</v>
      </c>
      <c r="D3366">
        <v>51</v>
      </c>
      <c r="E3366">
        <v>38.9</v>
      </c>
      <c r="F3366">
        <v>18.399999999999999</v>
      </c>
      <c r="G3366">
        <v>46.47</v>
      </c>
      <c r="I3366">
        <v>7.6</v>
      </c>
      <c r="K3366">
        <v>224.72</v>
      </c>
      <c r="L3366">
        <v>24.3</v>
      </c>
      <c r="M3366">
        <v>0</v>
      </c>
      <c r="N3366">
        <v>0</v>
      </c>
      <c r="O3366" s="1" t="s">
        <v>22</v>
      </c>
      <c r="P3366">
        <v>10</v>
      </c>
      <c r="Q3366">
        <v>7.8</v>
      </c>
      <c r="R3366">
        <v>1030.3</v>
      </c>
      <c r="S3366" s="1" t="s">
        <v>22</v>
      </c>
      <c r="T3366">
        <v>38.969720000000002</v>
      </c>
      <c r="U3366">
        <v>-77.385189999999994</v>
      </c>
      <c r="V3366" s="1" t="s">
        <v>222</v>
      </c>
      <c r="W3366" s="1" t="s">
        <v>22</v>
      </c>
      <c r="X3366" s="1" t="s">
        <v>22</v>
      </c>
      <c r="Y3366" s="1" t="s">
        <v>28</v>
      </c>
    </row>
    <row r="3367" spans="1:25" x14ac:dyDescent="0.25">
      <c r="A3367" s="1" t="s">
        <v>222</v>
      </c>
      <c r="B3367" s="2">
        <v>43544</v>
      </c>
      <c r="C3367">
        <v>27.4</v>
      </c>
      <c r="D3367">
        <v>53.2</v>
      </c>
      <c r="E3367">
        <v>41.4</v>
      </c>
      <c r="F3367">
        <v>21.9</v>
      </c>
      <c r="G3367">
        <v>49.66</v>
      </c>
      <c r="I3367">
        <v>8.6999999999999993</v>
      </c>
      <c r="K3367">
        <v>150</v>
      </c>
      <c r="L3367">
        <v>31.5</v>
      </c>
      <c r="M3367">
        <v>0</v>
      </c>
      <c r="N3367">
        <v>0</v>
      </c>
      <c r="O3367" s="1" t="s">
        <v>22</v>
      </c>
      <c r="P3367">
        <v>10</v>
      </c>
      <c r="Q3367">
        <v>75.400000000000006</v>
      </c>
      <c r="R3367">
        <v>1027</v>
      </c>
      <c r="S3367" s="1" t="s">
        <v>63</v>
      </c>
      <c r="T3367">
        <v>38.969720000000002</v>
      </c>
      <c r="U3367">
        <v>-77.385189999999994</v>
      </c>
      <c r="V3367" s="1" t="s">
        <v>222</v>
      </c>
      <c r="W3367" s="1" t="s">
        <v>22</v>
      </c>
      <c r="X3367" s="1" t="s">
        <v>22</v>
      </c>
      <c r="Y3367" s="1" t="s">
        <v>23</v>
      </c>
    </row>
    <row r="3368" spans="1:25" x14ac:dyDescent="0.25">
      <c r="A3368" s="1" t="s">
        <v>222</v>
      </c>
      <c r="B3368" s="2">
        <v>43545</v>
      </c>
      <c r="C3368">
        <v>39.6</v>
      </c>
      <c r="D3368">
        <v>46.1</v>
      </c>
      <c r="E3368">
        <v>42.4</v>
      </c>
      <c r="F3368">
        <v>38.799999999999997</v>
      </c>
      <c r="G3368">
        <v>87.76</v>
      </c>
      <c r="I3368">
        <v>20.7</v>
      </c>
      <c r="J3368">
        <v>31.1</v>
      </c>
      <c r="K3368">
        <v>237.39</v>
      </c>
      <c r="L3368">
        <v>29.8</v>
      </c>
      <c r="M3368">
        <v>2.6</v>
      </c>
      <c r="N3368">
        <v>83.33</v>
      </c>
      <c r="O3368" s="1" t="s">
        <v>22</v>
      </c>
      <c r="P3368">
        <v>5.0999999999999996</v>
      </c>
      <c r="Q3368">
        <v>100</v>
      </c>
      <c r="R3368">
        <v>1012</v>
      </c>
      <c r="S3368" s="1" t="s">
        <v>137</v>
      </c>
      <c r="T3368">
        <v>38.969720000000002</v>
      </c>
      <c r="U3368">
        <v>-77.385189999999994</v>
      </c>
      <c r="V3368" s="1" t="s">
        <v>222</v>
      </c>
      <c r="W3368" s="1" t="s">
        <v>22</v>
      </c>
      <c r="X3368" s="1" t="s">
        <v>22</v>
      </c>
      <c r="Y3368" s="1" t="s">
        <v>24</v>
      </c>
    </row>
    <row r="3369" spans="1:25" x14ac:dyDescent="0.25">
      <c r="A3369" s="1" t="s">
        <v>222</v>
      </c>
      <c r="B3369" s="2">
        <v>43546</v>
      </c>
      <c r="C3369">
        <v>38.9</v>
      </c>
      <c r="D3369">
        <v>50</v>
      </c>
      <c r="E3369">
        <v>43.4</v>
      </c>
      <c r="F3369">
        <v>32.200000000000003</v>
      </c>
      <c r="G3369">
        <v>65.930000000000007</v>
      </c>
      <c r="I3369">
        <v>30.2</v>
      </c>
      <c r="J3369">
        <v>51.7</v>
      </c>
      <c r="K3369">
        <v>305.79000000000002</v>
      </c>
      <c r="L3369">
        <v>28.6</v>
      </c>
      <c r="M3369">
        <v>0.1</v>
      </c>
      <c r="N3369">
        <v>29.17</v>
      </c>
      <c r="O3369" s="1" t="s">
        <v>22</v>
      </c>
      <c r="P3369">
        <v>9.6999999999999993</v>
      </c>
      <c r="Q3369">
        <v>83</v>
      </c>
      <c r="R3369">
        <v>1004.6</v>
      </c>
      <c r="S3369" s="1" t="s">
        <v>142</v>
      </c>
      <c r="T3369">
        <v>38.969720000000002</v>
      </c>
      <c r="U3369">
        <v>-77.385189999999994</v>
      </c>
      <c r="V3369" s="1" t="s">
        <v>222</v>
      </c>
      <c r="W3369" s="1" t="s">
        <v>22</v>
      </c>
      <c r="X3369" s="1" t="s">
        <v>22</v>
      </c>
      <c r="Y3369" s="1" t="s">
        <v>24</v>
      </c>
    </row>
    <row r="3370" spans="1:25" x14ac:dyDescent="0.25">
      <c r="A3370" s="1" t="s">
        <v>222</v>
      </c>
      <c r="B3370" s="2">
        <v>43547</v>
      </c>
      <c r="C3370">
        <v>34</v>
      </c>
      <c r="D3370">
        <v>52</v>
      </c>
      <c r="E3370">
        <v>41.5</v>
      </c>
      <c r="F3370">
        <v>20.2</v>
      </c>
      <c r="G3370">
        <v>44.43</v>
      </c>
      <c r="I3370">
        <v>26.9</v>
      </c>
      <c r="J3370">
        <v>47.2</v>
      </c>
      <c r="K3370">
        <v>305.33</v>
      </c>
      <c r="L3370">
        <v>22.1</v>
      </c>
      <c r="M3370">
        <v>0</v>
      </c>
      <c r="N3370">
        <v>0</v>
      </c>
      <c r="O3370" s="1" t="s">
        <v>22</v>
      </c>
      <c r="P3370">
        <v>10</v>
      </c>
      <c r="Q3370">
        <v>10.7</v>
      </c>
      <c r="R3370">
        <v>1018.8</v>
      </c>
      <c r="S3370" s="1" t="s">
        <v>22</v>
      </c>
      <c r="T3370">
        <v>38.969720000000002</v>
      </c>
      <c r="U3370">
        <v>-77.385189999999994</v>
      </c>
      <c r="V3370" s="1" t="s">
        <v>222</v>
      </c>
      <c r="W3370" s="1" t="s">
        <v>22</v>
      </c>
      <c r="X3370" s="1" t="s">
        <v>22</v>
      </c>
      <c r="Y3370" s="1" t="s">
        <v>28</v>
      </c>
    </row>
    <row r="3371" spans="1:25" x14ac:dyDescent="0.25">
      <c r="A3371" s="1" t="s">
        <v>222</v>
      </c>
      <c r="B3371" s="2">
        <v>43548</v>
      </c>
      <c r="C3371">
        <v>29.4</v>
      </c>
      <c r="D3371">
        <v>64.2</v>
      </c>
      <c r="E3371">
        <v>47.8</v>
      </c>
      <c r="F3371">
        <v>22.5</v>
      </c>
      <c r="G3371">
        <v>41.43</v>
      </c>
      <c r="I3371">
        <v>13.2</v>
      </c>
      <c r="K3371">
        <v>226.14</v>
      </c>
      <c r="L3371">
        <v>25.1</v>
      </c>
      <c r="M3371">
        <v>0</v>
      </c>
      <c r="N3371">
        <v>0</v>
      </c>
      <c r="O3371" s="1" t="s">
        <v>22</v>
      </c>
      <c r="P3371">
        <v>10</v>
      </c>
      <c r="Q3371">
        <v>53.7</v>
      </c>
      <c r="R3371">
        <v>1022.7</v>
      </c>
      <c r="S3371" s="1" t="s">
        <v>22</v>
      </c>
      <c r="T3371">
        <v>38.969720000000002</v>
      </c>
      <c r="U3371">
        <v>-77.385189999999994</v>
      </c>
      <c r="V3371" s="1" t="s">
        <v>222</v>
      </c>
      <c r="W3371" s="1" t="s">
        <v>22</v>
      </c>
      <c r="X3371" s="1" t="s">
        <v>22</v>
      </c>
      <c r="Y3371" s="1" t="s">
        <v>26</v>
      </c>
    </row>
    <row r="3372" spans="1:25" x14ac:dyDescent="0.25">
      <c r="A3372" s="1" t="s">
        <v>222</v>
      </c>
      <c r="B3372" s="2">
        <v>43549</v>
      </c>
      <c r="C3372">
        <v>42.8</v>
      </c>
      <c r="D3372">
        <v>61.8</v>
      </c>
      <c r="E3372">
        <v>50.2</v>
      </c>
      <c r="F3372">
        <v>36.700000000000003</v>
      </c>
      <c r="G3372">
        <v>61.85</v>
      </c>
      <c r="I3372">
        <v>15.2</v>
      </c>
      <c r="K3372">
        <v>92.58</v>
      </c>
      <c r="L3372">
        <v>36.799999999999997</v>
      </c>
      <c r="M3372">
        <v>0</v>
      </c>
      <c r="N3372">
        <v>0</v>
      </c>
      <c r="O3372" s="1" t="s">
        <v>22</v>
      </c>
      <c r="P3372">
        <v>9.8000000000000007</v>
      </c>
      <c r="Q3372">
        <v>92.4</v>
      </c>
      <c r="R3372">
        <v>1017</v>
      </c>
      <c r="S3372" s="1" t="s">
        <v>67</v>
      </c>
      <c r="T3372">
        <v>38.969720000000002</v>
      </c>
      <c r="U3372">
        <v>-77.385189999999994</v>
      </c>
      <c r="V3372" s="1" t="s">
        <v>222</v>
      </c>
      <c r="W3372" s="1" t="s">
        <v>22</v>
      </c>
      <c r="X3372" s="1" t="s">
        <v>22</v>
      </c>
      <c r="Y3372" s="1" t="s">
        <v>23</v>
      </c>
    </row>
    <row r="3373" spans="1:25" x14ac:dyDescent="0.25">
      <c r="A3373" s="1" t="s">
        <v>222</v>
      </c>
      <c r="B3373" s="2">
        <v>43550</v>
      </c>
      <c r="C3373">
        <v>32.1</v>
      </c>
      <c r="D3373">
        <v>48.7</v>
      </c>
      <c r="E3373">
        <v>41.3</v>
      </c>
      <c r="F3373">
        <v>19.600000000000001</v>
      </c>
      <c r="G3373">
        <v>46.28</v>
      </c>
      <c r="I3373">
        <v>15.4</v>
      </c>
      <c r="K3373">
        <v>149.12</v>
      </c>
      <c r="L3373">
        <v>25.6</v>
      </c>
      <c r="M3373">
        <v>0</v>
      </c>
      <c r="N3373">
        <v>0</v>
      </c>
      <c r="O3373" s="1" t="s">
        <v>22</v>
      </c>
      <c r="P3373">
        <v>9.8000000000000007</v>
      </c>
      <c r="Q3373">
        <v>33.5</v>
      </c>
      <c r="R3373">
        <v>1024.5999999999999</v>
      </c>
      <c r="S3373" s="1" t="s">
        <v>62</v>
      </c>
      <c r="T3373">
        <v>38.969720000000002</v>
      </c>
      <c r="U3373">
        <v>-77.385189999999994</v>
      </c>
      <c r="V3373" s="1" t="s">
        <v>222</v>
      </c>
      <c r="W3373" s="1" t="s">
        <v>22</v>
      </c>
      <c r="X3373" s="1" t="s">
        <v>22</v>
      </c>
      <c r="Y3373" s="1" t="s">
        <v>26</v>
      </c>
    </row>
    <row r="3374" spans="1:25" x14ac:dyDescent="0.25">
      <c r="A3374" s="1" t="s">
        <v>222</v>
      </c>
      <c r="B3374" s="2">
        <v>43551</v>
      </c>
      <c r="C3374">
        <v>25.8</v>
      </c>
      <c r="D3374">
        <v>53</v>
      </c>
      <c r="E3374">
        <v>40</v>
      </c>
      <c r="F3374">
        <v>16.899999999999999</v>
      </c>
      <c r="G3374">
        <v>43.77</v>
      </c>
      <c r="I3374">
        <v>9.6</v>
      </c>
      <c r="K3374">
        <v>159.58000000000001</v>
      </c>
      <c r="L3374">
        <v>22.3</v>
      </c>
      <c r="M3374">
        <v>0</v>
      </c>
      <c r="N3374">
        <v>0</v>
      </c>
      <c r="O3374" s="1" t="s">
        <v>22</v>
      </c>
      <c r="P3374">
        <v>10</v>
      </c>
      <c r="Q3374">
        <v>23.6</v>
      </c>
      <c r="R3374">
        <v>1031.5</v>
      </c>
      <c r="S3374" s="1" t="s">
        <v>22</v>
      </c>
      <c r="T3374">
        <v>38.969720000000002</v>
      </c>
      <c r="U3374">
        <v>-77.385189999999994</v>
      </c>
      <c r="V3374" s="1" t="s">
        <v>222</v>
      </c>
      <c r="W3374" s="1" t="s">
        <v>22</v>
      </c>
      <c r="X3374" s="1" t="s">
        <v>22</v>
      </c>
      <c r="Y3374" s="1" t="s">
        <v>28</v>
      </c>
    </row>
    <row r="3375" spans="1:25" x14ac:dyDescent="0.25">
      <c r="A3375" s="1" t="s">
        <v>222</v>
      </c>
      <c r="B3375" s="2">
        <v>43552</v>
      </c>
      <c r="C3375">
        <v>33.1</v>
      </c>
      <c r="D3375">
        <v>63</v>
      </c>
      <c r="E3375">
        <v>48.2</v>
      </c>
      <c r="F3375">
        <v>29.8</v>
      </c>
      <c r="G3375">
        <v>52.16</v>
      </c>
      <c r="I3375">
        <v>13.2</v>
      </c>
      <c r="K3375">
        <v>168.21</v>
      </c>
      <c r="L3375">
        <v>27.4</v>
      </c>
      <c r="M3375">
        <v>0</v>
      </c>
      <c r="N3375">
        <v>0</v>
      </c>
      <c r="O3375" s="1" t="s">
        <v>22</v>
      </c>
      <c r="P3375">
        <v>10</v>
      </c>
      <c r="Q3375">
        <v>39.5</v>
      </c>
      <c r="R3375">
        <v>1027.4000000000001</v>
      </c>
      <c r="S3375" s="1" t="s">
        <v>22</v>
      </c>
      <c r="T3375">
        <v>38.969720000000002</v>
      </c>
      <c r="U3375">
        <v>-77.385189999999994</v>
      </c>
      <c r="V3375" s="1" t="s">
        <v>222</v>
      </c>
      <c r="W3375" s="1" t="s">
        <v>22</v>
      </c>
      <c r="X3375" s="1" t="s">
        <v>22</v>
      </c>
      <c r="Y3375" s="1" t="s">
        <v>26</v>
      </c>
    </row>
    <row r="3376" spans="1:25" x14ac:dyDescent="0.25">
      <c r="A3376" s="1" t="s">
        <v>222</v>
      </c>
      <c r="B3376" s="2">
        <v>43553</v>
      </c>
      <c r="C3376">
        <v>49</v>
      </c>
      <c r="D3376">
        <v>66.3</v>
      </c>
      <c r="E3376">
        <v>57.1</v>
      </c>
      <c r="F3376">
        <v>39.1</v>
      </c>
      <c r="G3376">
        <v>51.46</v>
      </c>
      <c r="I3376">
        <v>8.3000000000000007</v>
      </c>
      <c r="K3376">
        <v>175.04</v>
      </c>
      <c r="L3376">
        <v>46.5</v>
      </c>
      <c r="M3376">
        <v>0</v>
      </c>
      <c r="N3376">
        <v>0</v>
      </c>
      <c r="O3376" s="1" t="s">
        <v>22</v>
      </c>
      <c r="P3376">
        <v>10</v>
      </c>
      <c r="Q3376">
        <v>88.3</v>
      </c>
      <c r="R3376">
        <v>1019.6</v>
      </c>
      <c r="S3376" s="1" t="s">
        <v>67</v>
      </c>
      <c r="T3376">
        <v>38.969720000000002</v>
      </c>
      <c r="U3376">
        <v>-77.385189999999994</v>
      </c>
      <c r="V3376" s="1" t="s">
        <v>222</v>
      </c>
      <c r="W3376" s="1" t="s">
        <v>22</v>
      </c>
      <c r="X3376" s="1" t="s">
        <v>22</v>
      </c>
      <c r="Y3376" s="1" t="s">
        <v>23</v>
      </c>
    </row>
    <row r="3377" spans="1:25" x14ac:dyDescent="0.25">
      <c r="A3377" s="1" t="s">
        <v>222</v>
      </c>
      <c r="B3377" s="2">
        <v>43554</v>
      </c>
      <c r="C3377">
        <v>43.8</v>
      </c>
      <c r="D3377">
        <v>75.2</v>
      </c>
      <c r="E3377">
        <v>60.5</v>
      </c>
      <c r="F3377">
        <v>42.4</v>
      </c>
      <c r="G3377">
        <v>56.92</v>
      </c>
      <c r="I3377">
        <v>19.399999999999999</v>
      </c>
      <c r="J3377">
        <v>33.299999999999997</v>
      </c>
      <c r="K3377">
        <v>179.37</v>
      </c>
      <c r="M3377">
        <v>0</v>
      </c>
      <c r="N3377">
        <v>0</v>
      </c>
      <c r="O3377" s="1" t="s">
        <v>22</v>
      </c>
      <c r="P3377">
        <v>10</v>
      </c>
      <c r="Q3377">
        <v>75.2</v>
      </c>
      <c r="R3377">
        <v>1013.7</v>
      </c>
      <c r="S3377" s="1" t="s">
        <v>22</v>
      </c>
      <c r="T3377">
        <v>38.969720000000002</v>
      </c>
      <c r="U3377">
        <v>-77.385189999999994</v>
      </c>
      <c r="V3377" s="1" t="s">
        <v>222</v>
      </c>
      <c r="W3377" s="1" t="s">
        <v>22</v>
      </c>
      <c r="X3377" s="1" t="s">
        <v>22</v>
      </c>
      <c r="Y3377" s="1" t="s">
        <v>23</v>
      </c>
    </row>
    <row r="3378" spans="1:25" x14ac:dyDescent="0.25">
      <c r="A3378" s="1" t="s">
        <v>222</v>
      </c>
      <c r="B3378" s="2">
        <v>43555</v>
      </c>
      <c r="C3378">
        <v>34.799999999999997</v>
      </c>
      <c r="D3378">
        <v>66.7</v>
      </c>
      <c r="E3378">
        <v>53.7</v>
      </c>
      <c r="F3378">
        <v>34</v>
      </c>
      <c r="G3378">
        <v>47.82</v>
      </c>
      <c r="I3378">
        <v>31.3</v>
      </c>
      <c r="J3378">
        <v>44.7</v>
      </c>
      <c r="K3378">
        <v>263.62</v>
      </c>
      <c r="L3378">
        <v>21.1</v>
      </c>
      <c r="M3378">
        <v>0</v>
      </c>
      <c r="N3378">
        <v>8.33</v>
      </c>
      <c r="O3378" s="1" t="s">
        <v>22</v>
      </c>
      <c r="P3378">
        <v>10</v>
      </c>
      <c r="Q3378">
        <v>68</v>
      </c>
      <c r="R3378">
        <v>1010.3</v>
      </c>
      <c r="S3378" s="1" t="s">
        <v>69</v>
      </c>
      <c r="T3378">
        <v>38.969720000000002</v>
      </c>
      <c r="U3378">
        <v>-77.385189999999994</v>
      </c>
      <c r="V3378" s="1" t="s">
        <v>222</v>
      </c>
      <c r="W3378" s="1" t="s">
        <v>22</v>
      </c>
      <c r="X3378" s="1" t="s">
        <v>22</v>
      </c>
      <c r="Y3378" s="1" t="s">
        <v>26</v>
      </c>
    </row>
    <row r="3379" spans="1:25" x14ac:dyDescent="0.25">
      <c r="A3379" s="1" t="s">
        <v>222</v>
      </c>
      <c r="B3379" s="2">
        <v>43556</v>
      </c>
      <c r="C3379">
        <v>28.3</v>
      </c>
      <c r="D3379">
        <v>48.7</v>
      </c>
      <c r="E3379">
        <v>38.299999999999997</v>
      </c>
      <c r="F3379">
        <v>14.2</v>
      </c>
      <c r="G3379">
        <v>38.42</v>
      </c>
      <c r="I3379">
        <v>23.2</v>
      </c>
      <c r="J3379">
        <v>42.5</v>
      </c>
      <c r="K3379">
        <v>288.39</v>
      </c>
      <c r="L3379">
        <v>19.399999999999999</v>
      </c>
      <c r="M3379">
        <v>0</v>
      </c>
      <c r="N3379">
        <v>0</v>
      </c>
      <c r="O3379" s="1" t="s">
        <v>22</v>
      </c>
      <c r="P3379">
        <v>10</v>
      </c>
      <c r="Q3379">
        <v>42.5</v>
      </c>
      <c r="R3379">
        <v>1026.0999999999999</v>
      </c>
      <c r="S3379" s="1" t="s">
        <v>22</v>
      </c>
      <c r="T3379">
        <v>38.969720000000002</v>
      </c>
      <c r="U3379">
        <v>-77.385189999999994</v>
      </c>
      <c r="V3379" s="1" t="s">
        <v>222</v>
      </c>
      <c r="W3379" s="1" t="s">
        <v>22</v>
      </c>
      <c r="X3379" s="1" t="s">
        <v>22</v>
      </c>
      <c r="Y3379" s="1" t="s">
        <v>26</v>
      </c>
    </row>
    <row r="3380" spans="1:25" x14ac:dyDescent="0.25">
      <c r="A3380" s="1" t="s">
        <v>222</v>
      </c>
      <c r="B3380" s="2">
        <v>43557</v>
      </c>
      <c r="C3380">
        <v>28.8</v>
      </c>
      <c r="D3380">
        <v>47.2</v>
      </c>
      <c r="E3380">
        <v>40.5</v>
      </c>
      <c r="F3380">
        <v>26</v>
      </c>
      <c r="G3380">
        <v>57.91</v>
      </c>
      <c r="I3380">
        <v>6.9</v>
      </c>
      <c r="K3380">
        <v>112.48</v>
      </c>
      <c r="L3380">
        <v>25.3</v>
      </c>
      <c r="M3380">
        <v>0</v>
      </c>
      <c r="N3380">
        <v>0</v>
      </c>
      <c r="O3380" s="1" t="s">
        <v>22</v>
      </c>
      <c r="P3380">
        <v>10</v>
      </c>
      <c r="Q3380">
        <v>85.6</v>
      </c>
      <c r="R3380">
        <v>1024.8</v>
      </c>
      <c r="S3380" s="1" t="s">
        <v>67</v>
      </c>
      <c r="T3380">
        <v>38.969720000000002</v>
      </c>
      <c r="U3380">
        <v>-77.385189999999994</v>
      </c>
      <c r="V3380" s="1" t="s">
        <v>222</v>
      </c>
      <c r="W3380" s="1" t="s">
        <v>22</v>
      </c>
      <c r="X3380" s="1" t="s">
        <v>22</v>
      </c>
      <c r="Y3380" s="1" t="s">
        <v>23</v>
      </c>
    </row>
    <row r="3381" spans="1:25" x14ac:dyDescent="0.25">
      <c r="A3381" s="1" t="s">
        <v>222</v>
      </c>
      <c r="B3381" s="2">
        <v>43558</v>
      </c>
      <c r="C3381">
        <v>30.1</v>
      </c>
      <c r="D3381">
        <v>69.099999999999994</v>
      </c>
      <c r="E3381">
        <v>50.5</v>
      </c>
      <c r="F3381">
        <v>27</v>
      </c>
      <c r="G3381">
        <v>48.77</v>
      </c>
      <c r="I3381">
        <v>25.8</v>
      </c>
      <c r="J3381">
        <v>40.299999999999997</v>
      </c>
      <c r="K3381">
        <v>264</v>
      </c>
      <c r="L3381">
        <v>24.3</v>
      </c>
      <c r="M3381">
        <v>0</v>
      </c>
      <c r="N3381">
        <v>0</v>
      </c>
      <c r="O3381" s="1" t="s">
        <v>22</v>
      </c>
      <c r="P3381">
        <v>10</v>
      </c>
      <c r="Q3381">
        <v>20.399999999999999</v>
      </c>
      <c r="R3381">
        <v>1021.1</v>
      </c>
      <c r="S3381" s="1" t="s">
        <v>22</v>
      </c>
      <c r="T3381">
        <v>38.969720000000002</v>
      </c>
      <c r="U3381">
        <v>-77.385189999999994</v>
      </c>
      <c r="V3381" s="1" t="s">
        <v>222</v>
      </c>
      <c r="W3381" s="1" t="s">
        <v>22</v>
      </c>
      <c r="X3381" s="1" t="s">
        <v>22</v>
      </c>
      <c r="Y3381" s="1" t="s">
        <v>28</v>
      </c>
    </row>
    <row r="3382" spans="1:25" x14ac:dyDescent="0.25">
      <c r="A3382" s="1" t="s">
        <v>222</v>
      </c>
      <c r="B3382" s="2">
        <v>43559</v>
      </c>
      <c r="C3382">
        <v>39.4</v>
      </c>
      <c r="D3382">
        <v>66.7</v>
      </c>
      <c r="E3382">
        <v>54.2</v>
      </c>
      <c r="F3382">
        <v>28.4</v>
      </c>
      <c r="G3382">
        <v>39.93</v>
      </c>
      <c r="I3382">
        <v>10.199999999999999</v>
      </c>
      <c r="K3382">
        <v>191.25</v>
      </c>
      <c r="M3382">
        <v>0</v>
      </c>
      <c r="N3382">
        <v>0</v>
      </c>
      <c r="O3382" s="1" t="s">
        <v>22</v>
      </c>
      <c r="P3382">
        <v>10</v>
      </c>
      <c r="Q3382">
        <v>80</v>
      </c>
      <c r="R3382">
        <v>1028.3</v>
      </c>
      <c r="S3382" s="1" t="s">
        <v>22</v>
      </c>
      <c r="T3382">
        <v>38.969720000000002</v>
      </c>
      <c r="U3382">
        <v>-77.385189999999994</v>
      </c>
      <c r="V3382" s="1" t="s">
        <v>222</v>
      </c>
      <c r="W3382" s="1" t="s">
        <v>22</v>
      </c>
      <c r="X3382" s="1" t="s">
        <v>22</v>
      </c>
      <c r="Y3382" s="1" t="s">
        <v>23</v>
      </c>
    </row>
    <row r="3383" spans="1:25" x14ac:dyDescent="0.25">
      <c r="A3383" s="1" t="s">
        <v>222</v>
      </c>
      <c r="B3383" s="2">
        <v>43560</v>
      </c>
      <c r="C3383">
        <v>44.1</v>
      </c>
      <c r="D3383">
        <v>51.5</v>
      </c>
      <c r="E3383">
        <v>46.7</v>
      </c>
      <c r="F3383">
        <v>39.5</v>
      </c>
      <c r="G3383">
        <v>77.38</v>
      </c>
      <c r="I3383">
        <v>10.6</v>
      </c>
      <c r="K3383">
        <v>94.92</v>
      </c>
      <c r="L3383">
        <v>38.5</v>
      </c>
      <c r="M3383">
        <v>0.3</v>
      </c>
      <c r="N3383">
        <v>50</v>
      </c>
      <c r="O3383" s="1" t="s">
        <v>22</v>
      </c>
      <c r="P3383">
        <v>7.3</v>
      </c>
      <c r="Q3383">
        <v>98.6</v>
      </c>
      <c r="R3383">
        <v>1026.3</v>
      </c>
      <c r="S3383" s="1" t="s">
        <v>118</v>
      </c>
      <c r="T3383">
        <v>38.969720000000002</v>
      </c>
      <c r="U3383">
        <v>-77.385189999999994</v>
      </c>
      <c r="V3383" s="1" t="s">
        <v>222</v>
      </c>
      <c r="W3383" s="1" t="s">
        <v>22</v>
      </c>
      <c r="X3383" s="1" t="s">
        <v>22</v>
      </c>
      <c r="Y3383" s="1" t="s">
        <v>24</v>
      </c>
    </row>
    <row r="3384" spans="1:25" x14ac:dyDescent="0.25">
      <c r="A3384" s="1" t="s">
        <v>222</v>
      </c>
      <c r="B3384" s="2">
        <v>43561</v>
      </c>
      <c r="C3384">
        <v>42.8</v>
      </c>
      <c r="D3384">
        <v>67.900000000000006</v>
      </c>
      <c r="E3384">
        <v>53.4</v>
      </c>
      <c r="F3384">
        <v>44.1</v>
      </c>
      <c r="G3384">
        <v>73.63</v>
      </c>
      <c r="I3384">
        <v>8.8000000000000007</v>
      </c>
      <c r="K3384">
        <v>187.45</v>
      </c>
      <c r="L3384">
        <v>38.5</v>
      </c>
      <c r="M3384">
        <v>0</v>
      </c>
      <c r="N3384">
        <v>4.17</v>
      </c>
      <c r="O3384" s="1" t="s">
        <v>22</v>
      </c>
      <c r="P3384">
        <v>7.2</v>
      </c>
      <c r="Q3384">
        <v>68.3</v>
      </c>
      <c r="R3384">
        <v>1023</v>
      </c>
      <c r="S3384" s="1" t="s">
        <v>62</v>
      </c>
      <c r="T3384">
        <v>38.969720000000002</v>
      </c>
      <c r="U3384">
        <v>-77.385189999999994</v>
      </c>
      <c r="V3384" s="1" t="s">
        <v>222</v>
      </c>
      <c r="W3384" s="1" t="s">
        <v>22</v>
      </c>
      <c r="X3384" s="1" t="s">
        <v>22</v>
      </c>
      <c r="Y3384" s="1" t="s">
        <v>26</v>
      </c>
    </row>
    <row r="3385" spans="1:25" x14ac:dyDescent="0.25">
      <c r="A3385" s="1" t="s">
        <v>222</v>
      </c>
      <c r="B3385" s="2">
        <v>43562</v>
      </c>
      <c r="C3385">
        <v>45.8</v>
      </c>
      <c r="D3385">
        <v>71</v>
      </c>
      <c r="E3385">
        <v>60.1</v>
      </c>
      <c r="F3385">
        <v>50.1</v>
      </c>
      <c r="G3385">
        <v>71.66</v>
      </c>
      <c r="I3385">
        <v>12.9</v>
      </c>
      <c r="K3385">
        <v>157.09</v>
      </c>
      <c r="L3385">
        <v>44.5</v>
      </c>
      <c r="M3385">
        <v>0</v>
      </c>
      <c r="N3385">
        <v>4.17</v>
      </c>
      <c r="O3385" s="1" t="s">
        <v>22</v>
      </c>
      <c r="P3385">
        <v>10</v>
      </c>
      <c r="Q3385">
        <v>83.1</v>
      </c>
      <c r="R3385">
        <v>1021.6</v>
      </c>
      <c r="S3385" s="1" t="s">
        <v>67</v>
      </c>
      <c r="T3385">
        <v>38.969720000000002</v>
      </c>
      <c r="U3385">
        <v>-77.385189999999994</v>
      </c>
      <c r="V3385" s="1" t="s">
        <v>222</v>
      </c>
      <c r="W3385" s="1" t="s">
        <v>22</v>
      </c>
      <c r="X3385" s="1" t="s">
        <v>22</v>
      </c>
      <c r="Y3385" s="1" t="s">
        <v>23</v>
      </c>
    </row>
    <row r="3386" spans="1:25" x14ac:dyDescent="0.25">
      <c r="A3386" s="1" t="s">
        <v>222</v>
      </c>
      <c r="B3386" s="2">
        <v>43563</v>
      </c>
      <c r="C3386">
        <v>59.9</v>
      </c>
      <c r="D3386">
        <v>80.7</v>
      </c>
      <c r="E3386">
        <v>67.8</v>
      </c>
      <c r="F3386">
        <v>58</v>
      </c>
      <c r="G3386">
        <v>73.290000000000006</v>
      </c>
      <c r="H3386">
        <v>80.599999999999994</v>
      </c>
      <c r="I3386">
        <v>14.5</v>
      </c>
      <c r="K3386">
        <v>211.33</v>
      </c>
      <c r="M3386">
        <v>0</v>
      </c>
      <c r="N3386">
        <v>12.5</v>
      </c>
      <c r="O3386" s="1" t="s">
        <v>22</v>
      </c>
      <c r="P3386">
        <v>10</v>
      </c>
      <c r="Q3386">
        <v>86.6</v>
      </c>
      <c r="R3386">
        <v>1011.5</v>
      </c>
      <c r="S3386" s="1" t="s">
        <v>67</v>
      </c>
      <c r="T3386">
        <v>38.969720000000002</v>
      </c>
      <c r="U3386">
        <v>-77.385189999999994</v>
      </c>
      <c r="V3386" s="1" t="s">
        <v>222</v>
      </c>
      <c r="W3386" s="1" t="s">
        <v>22</v>
      </c>
      <c r="X3386" s="1" t="s">
        <v>22</v>
      </c>
      <c r="Y3386" s="1" t="s">
        <v>23</v>
      </c>
    </row>
    <row r="3387" spans="1:25" x14ac:dyDescent="0.25">
      <c r="A3387" s="1" t="s">
        <v>222</v>
      </c>
      <c r="B3387" s="2">
        <v>43564</v>
      </c>
      <c r="C3387">
        <v>57.3</v>
      </c>
      <c r="D3387">
        <v>79</v>
      </c>
      <c r="E3387">
        <v>67.400000000000006</v>
      </c>
      <c r="F3387">
        <v>50</v>
      </c>
      <c r="G3387">
        <v>60.57</v>
      </c>
      <c r="I3387">
        <v>16.899999999999999</v>
      </c>
      <c r="K3387">
        <v>276</v>
      </c>
      <c r="M3387">
        <v>0</v>
      </c>
      <c r="N3387">
        <v>0</v>
      </c>
      <c r="O3387" s="1" t="s">
        <v>22</v>
      </c>
      <c r="P3387">
        <v>10</v>
      </c>
      <c r="Q3387">
        <v>78.099999999999994</v>
      </c>
      <c r="R3387">
        <v>1004.8</v>
      </c>
      <c r="S3387" s="1" t="s">
        <v>67</v>
      </c>
      <c r="T3387">
        <v>38.969720000000002</v>
      </c>
      <c r="U3387">
        <v>-77.385189999999994</v>
      </c>
      <c r="V3387" s="1" t="s">
        <v>222</v>
      </c>
      <c r="W3387" s="1" t="s">
        <v>22</v>
      </c>
      <c r="X3387" s="1" t="s">
        <v>22</v>
      </c>
      <c r="Y3387" s="1" t="s">
        <v>23</v>
      </c>
    </row>
    <row r="3388" spans="1:25" x14ac:dyDescent="0.25">
      <c r="A3388" s="1" t="s">
        <v>222</v>
      </c>
      <c r="B3388" s="2">
        <v>43565</v>
      </c>
      <c r="C3388">
        <v>45</v>
      </c>
      <c r="D3388">
        <v>69.900000000000006</v>
      </c>
      <c r="E3388">
        <v>59.7</v>
      </c>
      <c r="F3388">
        <v>30.3</v>
      </c>
      <c r="G3388">
        <v>34.28</v>
      </c>
      <c r="I3388">
        <v>17.5</v>
      </c>
      <c r="K3388">
        <v>263.83</v>
      </c>
      <c r="L3388">
        <v>42.1</v>
      </c>
      <c r="M3388">
        <v>0</v>
      </c>
      <c r="N3388">
        <v>0</v>
      </c>
      <c r="O3388" s="1" t="s">
        <v>22</v>
      </c>
      <c r="P3388">
        <v>10</v>
      </c>
      <c r="Q3388">
        <v>40.1</v>
      </c>
      <c r="R3388">
        <v>1010.8</v>
      </c>
      <c r="S3388" s="1" t="s">
        <v>22</v>
      </c>
      <c r="T3388">
        <v>38.969720000000002</v>
      </c>
      <c r="U3388">
        <v>-77.385189999999994</v>
      </c>
      <c r="V3388" s="1" t="s">
        <v>222</v>
      </c>
      <c r="W3388" s="1" t="s">
        <v>22</v>
      </c>
      <c r="X3388" s="1" t="s">
        <v>22</v>
      </c>
      <c r="Y3388" s="1" t="s">
        <v>26</v>
      </c>
    </row>
    <row r="3389" spans="1:25" x14ac:dyDescent="0.25">
      <c r="A3389" s="1" t="s">
        <v>222</v>
      </c>
      <c r="B3389" s="2">
        <v>43566</v>
      </c>
      <c r="C3389">
        <v>44.8</v>
      </c>
      <c r="D3389">
        <v>60.1</v>
      </c>
      <c r="E3389">
        <v>53.4</v>
      </c>
      <c r="F3389">
        <v>36.799999999999997</v>
      </c>
      <c r="G3389">
        <v>53.54</v>
      </c>
      <c r="I3389">
        <v>11.3</v>
      </c>
      <c r="K3389">
        <v>93.38</v>
      </c>
      <c r="L3389">
        <v>40.5</v>
      </c>
      <c r="M3389">
        <v>0</v>
      </c>
      <c r="N3389">
        <v>0</v>
      </c>
      <c r="O3389" s="1" t="s">
        <v>22</v>
      </c>
      <c r="P3389">
        <v>10</v>
      </c>
      <c r="Q3389">
        <v>77.8</v>
      </c>
      <c r="R3389">
        <v>1020</v>
      </c>
      <c r="S3389" s="1" t="s">
        <v>22</v>
      </c>
      <c r="T3389">
        <v>38.969720000000002</v>
      </c>
      <c r="U3389">
        <v>-77.385189999999994</v>
      </c>
      <c r="V3389" s="1" t="s">
        <v>222</v>
      </c>
      <c r="W3389" s="1" t="s">
        <v>22</v>
      </c>
      <c r="X3389" s="1" t="s">
        <v>22</v>
      </c>
      <c r="Y3389" s="1" t="s">
        <v>23</v>
      </c>
    </row>
    <row r="3390" spans="1:25" x14ac:dyDescent="0.25">
      <c r="A3390" s="1" t="s">
        <v>222</v>
      </c>
      <c r="B3390" s="2">
        <v>43567</v>
      </c>
      <c r="C3390">
        <v>48.9</v>
      </c>
      <c r="D3390">
        <v>67.7</v>
      </c>
      <c r="E3390">
        <v>57.9</v>
      </c>
      <c r="F3390">
        <v>53.3</v>
      </c>
      <c r="G3390">
        <v>84.9</v>
      </c>
      <c r="I3390">
        <v>12.1</v>
      </c>
      <c r="K3390">
        <v>138.21</v>
      </c>
      <c r="L3390">
        <v>45.7</v>
      </c>
      <c r="M3390">
        <v>0.3</v>
      </c>
      <c r="N3390">
        <v>41.67</v>
      </c>
      <c r="O3390" s="1" t="s">
        <v>22</v>
      </c>
      <c r="P3390">
        <v>8</v>
      </c>
      <c r="Q3390">
        <v>98.5</v>
      </c>
      <c r="R3390">
        <v>1020</v>
      </c>
      <c r="S3390" s="1" t="s">
        <v>68</v>
      </c>
      <c r="T3390">
        <v>38.969720000000002</v>
      </c>
      <c r="U3390">
        <v>-77.385189999999994</v>
      </c>
      <c r="V3390" s="1" t="s">
        <v>222</v>
      </c>
      <c r="W3390" s="1" t="s">
        <v>22</v>
      </c>
      <c r="X3390" s="1" t="s">
        <v>22</v>
      </c>
      <c r="Y3390" s="1" t="s">
        <v>24</v>
      </c>
    </row>
    <row r="3391" spans="1:25" x14ac:dyDescent="0.25">
      <c r="A3391" s="1" t="s">
        <v>222</v>
      </c>
      <c r="B3391" s="2">
        <v>43568</v>
      </c>
      <c r="C3391">
        <v>61.3</v>
      </c>
      <c r="D3391">
        <v>74</v>
      </c>
      <c r="E3391">
        <v>66.8</v>
      </c>
      <c r="F3391">
        <v>58.2</v>
      </c>
      <c r="G3391">
        <v>76.569999999999993</v>
      </c>
      <c r="I3391">
        <v>9.6999999999999993</v>
      </c>
      <c r="K3391">
        <v>198</v>
      </c>
      <c r="M3391">
        <v>0.2</v>
      </c>
      <c r="N3391">
        <v>12.5</v>
      </c>
      <c r="O3391" s="1" t="s">
        <v>22</v>
      </c>
      <c r="P3391">
        <v>8</v>
      </c>
      <c r="Q3391">
        <v>81.900000000000006</v>
      </c>
      <c r="R3391">
        <v>1017.8</v>
      </c>
      <c r="S3391" s="1" t="s">
        <v>112</v>
      </c>
      <c r="T3391">
        <v>38.969720000000002</v>
      </c>
      <c r="U3391">
        <v>-77.385189999999994</v>
      </c>
      <c r="V3391" s="1" t="s">
        <v>222</v>
      </c>
      <c r="W3391" s="1" t="s">
        <v>22</v>
      </c>
      <c r="X3391" s="1" t="s">
        <v>22</v>
      </c>
      <c r="Y3391" s="1" t="s">
        <v>24</v>
      </c>
    </row>
    <row r="3392" spans="1:25" x14ac:dyDescent="0.25">
      <c r="A3392" s="1" t="s">
        <v>222</v>
      </c>
      <c r="B3392" s="2">
        <v>43569</v>
      </c>
      <c r="C3392">
        <v>56.1</v>
      </c>
      <c r="D3392">
        <v>74.7</v>
      </c>
      <c r="E3392">
        <v>66.900000000000006</v>
      </c>
      <c r="F3392">
        <v>61.6</v>
      </c>
      <c r="G3392">
        <v>83.99</v>
      </c>
      <c r="I3392">
        <v>17</v>
      </c>
      <c r="J3392">
        <v>32.200000000000003</v>
      </c>
      <c r="K3392">
        <v>162.57</v>
      </c>
      <c r="M3392">
        <v>0.1</v>
      </c>
      <c r="N3392">
        <v>12.5</v>
      </c>
      <c r="O3392" s="1" t="s">
        <v>22</v>
      </c>
      <c r="P3392">
        <v>8</v>
      </c>
      <c r="Q3392">
        <v>84.4</v>
      </c>
      <c r="R3392">
        <v>1008.3</v>
      </c>
      <c r="S3392" s="1" t="s">
        <v>111</v>
      </c>
      <c r="T3392">
        <v>38.969720000000002</v>
      </c>
      <c r="U3392">
        <v>-77.385189999999994</v>
      </c>
      <c r="V3392" s="1" t="s">
        <v>222</v>
      </c>
      <c r="W3392" s="1" t="s">
        <v>22</v>
      </c>
      <c r="X3392" s="1" t="s">
        <v>22</v>
      </c>
      <c r="Y3392" s="1" t="s">
        <v>24</v>
      </c>
    </row>
    <row r="3393" spans="1:25" x14ac:dyDescent="0.25">
      <c r="A3393" s="1" t="s">
        <v>222</v>
      </c>
      <c r="B3393" s="2">
        <v>43570</v>
      </c>
      <c r="C3393">
        <v>45</v>
      </c>
      <c r="D3393">
        <v>73.7</v>
      </c>
      <c r="E3393">
        <v>55.6</v>
      </c>
      <c r="F3393">
        <v>41.1</v>
      </c>
      <c r="G3393">
        <v>59.74</v>
      </c>
      <c r="I3393">
        <v>30.5</v>
      </c>
      <c r="J3393">
        <v>48.3</v>
      </c>
      <c r="K3393">
        <v>278.42</v>
      </c>
      <c r="L3393">
        <v>40.700000000000003</v>
      </c>
      <c r="M3393">
        <v>0.1</v>
      </c>
      <c r="N3393">
        <v>8.33</v>
      </c>
      <c r="O3393" s="1" t="s">
        <v>22</v>
      </c>
      <c r="P3393">
        <v>10</v>
      </c>
      <c r="Q3393">
        <v>76.599999999999994</v>
      </c>
      <c r="R3393">
        <v>1004.5</v>
      </c>
      <c r="S3393" s="1" t="s">
        <v>82</v>
      </c>
      <c r="T3393">
        <v>38.969720000000002</v>
      </c>
      <c r="U3393">
        <v>-77.385189999999994</v>
      </c>
      <c r="V3393" s="1" t="s">
        <v>222</v>
      </c>
      <c r="W3393" s="1" t="s">
        <v>22</v>
      </c>
      <c r="X3393" s="1" t="s">
        <v>22</v>
      </c>
      <c r="Y3393" s="1" t="s">
        <v>24</v>
      </c>
    </row>
    <row r="3394" spans="1:25" x14ac:dyDescent="0.25">
      <c r="A3394" s="1" t="s">
        <v>222</v>
      </c>
      <c r="B3394" s="2">
        <v>43571</v>
      </c>
      <c r="C3394">
        <v>42.3</v>
      </c>
      <c r="D3394">
        <v>67.2</v>
      </c>
      <c r="E3394">
        <v>55.1</v>
      </c>
      <c r="F3394">
        <v>33.799999999999997</v>
      </c>
      <c r="G3394">
        <v>46.04</v>
      </c>
      <c r="I3394">
        <v>13.3</v>
      </c>
      <c r="K3394">
        <v>252.12</v>
      </c>
      <c r="L3394">
        <v>39.799999999999997</v>
      </c>
      <c r="M3394">
        <v>0</v>
      </c>
      <c r="N3394">
        <v>0</v>
      </c>
      <c r="O3394" s="1" t="s">
        <v>22</v>
      </c>
      <c r="P3394">
        <v>10</v>
      </c>
      <c r="Q3394">
        <v>42.9</v>
      </c>
      <c r="R3394">
        <v>1019.5</v>
      </c>
      <c r="S3394" s="1" t="s">
        <v>22</v>
      </c>
      <c r="T3394">
        <v>38.969720000000002</v>
      </c>
      <c r="U3394">
        <v>-77.385189999999994</v>
      </c>
      <c r="V3394" s="1" t="s">
        <v>222</v>
      </c>
      <c r="W3394" s="1" t="s">
        <v>22</v>
      </c>
      <c r="X3394" s="1" t="s">
        <v>22</v>
      </c>
      <c r="Y3394" s="1" t="s">
        <v>26</v>
      </c>
    </row>
    <row r="3395" spans="1:25" x14ac:dyDescent="0.25">
      <c r="A3395" s="1" t="s">
        <v>222</v>
      </c>
      <c r="B3395" s="2">
        <v>43572</v>
      </c>
      <c r="C3395">
        <v>53.6</v>
      </c>
      <c r="D3395">
        <v>72.7</v>
      </c>
      <c r="E3395">
        <v>61.1</v>
      </c>
      <c r="F3395">
        <v>42.3</v>
      </c>
      <c r="G3395">
        <v>50.36</v>
      </c>
      <c r="I3395">
        <v>13.4</v>
      </c>
      <c r="K3395">
        <v>105.35</v>
      </c>
      <c r="M3395">
        <v>0</v>
      </c>
      <c r="N3395">
        <v>0</v>
      </c>
      <c r="O3395" s="1" t="s">
        <v>22</v>
      </c>
      <c r="P3395">
        <v>10</v>
      </c>
      <c r="Q3395">
        <v>68.400000000000006</v>
      </c>
      <c r="R3395">
        <v>1017.5</v>
      </c>
      <c r="S3395" s="1" t="s">
        <v>22</v>
      </c>
      <c r="T3395">
        <v>38.969720000000002</v>
      </c>
      <c r="U3395">
        <v>-77.385189999999994</v>
      </c>
      <c r="V3395" s="1" t="s">
        <v>222</v>
      </c>
      <c r="W3395" s="1" t="s">
        <v>22</v>
      </c>
      <c r="X3395" s="1" t="s">
        <v>22</v>
      </c>
      <c r="Y3395" s="1" t="s">
        <v>26</v>
      </c>
    </row>
    <row r="3396" spans="1:25" x14ac:dyDescent="0.25">
      <c r="A3396" s="1" t="s">
        <v>222</v>
      </c>
      <c r="B3396" s="2">
        <v>43573</v>
      </c>
      <c r="C3396">
        <v>53</v>
      </c>
      <c r="D3396">
        <v>80</v>
      </c>
      <c r="E3396">
        <v>64.8</v>
      </c>
      <c r="F3396">
        <v>50.7</v>
      </c>
      <c r="G3396">
        <v>63.31</v>
      </c>
      <c r="H3396">
        <v>80</v>
      </c>
      <c r="I3396">
        <v>17.399999999999999</v>
      </c>
      <c r="K3396">
        <v>150.5</v>
      </c>
      <c r="M3396">
        <v>0</v>
      </c>
      <c r="N3396">
        <v>0</v>
      </c>
      <c r="O3396" s="1" t="s">
        <v>22</v>
      </c>
      <c r="P3396">
        <v>10</v>
      </c>
      <c r="Q3396">
        <v>83.1</v>
      </c>
      <c r="R3396">
        <v>1014.2</v>
      </c>
      <c r="S3396" s="1" t="s">
        <v>61</v>
      </c>
      <c r="T3396">
        <v>38.969720000000002</v>
      </c>
      <c r="U3396">
        <v>-77.385189999999994</v>
      </c>
      <c r="V3396" s="1" t="s">
        <v>222</v>
      </c>
      <c r="W3396" s="1" t="s">
        <v>22</v>
      </c>
      <c r="X3396" s="1" t="s">
        <v>22</v>
      </c>
      <c r="Y3396" s="1" t="s">
        <v>23</v>
      </c>
    </row>
    <row r="3397" spans="1:25" x14ac:dyDescent="0.25">
      <c r="A3397" s="1" t="s">
        <v>222</v>
      </c>
      <c r="B3397" s="2">
        <v>43574</v>
      </c>
      <c r="C3397">
        <v>64.900000000000006</v>
      </c>
      <c r="D3397">
        <v>74</v>
      </c>
      <c r="E3397">
        <v>69.599999999999994</v>
      </c>
      <c r="F3397">
        <v>61.3</v>
      </c>
      <c r="G3397">
        <v>75.790000000000006</v>
      </c>
      <c r="I3397">
        <v>20.5</v>
      </c>
      <c r="J3397">
        <v>33.299999999999997</v>
      </c>
      <c r="K3397">
        <v>171.79</v>
      </c>
      <c r="M3397">
        <v>1.2</v>
      </c>
      <c r="N3397">
        <v>33.33</v>
      </c>
      <c r="O3397" s="1" t="s">
        <v>22</v>
      </c>
      <c r="P3397">
        <v>8.6999999999999993</v>
      </c>
      <c r="Q3397">
        <v>93.8</v>
      </c>
      <c r="R3397">
        <v>1005.3</v>
      </c>
      <c r="S3397" s="1" t="s">
        <v>143</v>
      </c>
      <c r="T3397">
        <v>38.969720000000002</v>
      </c>
      <c r="U3397">
        <v>-77.385189999999994</v>
      </c>
      <c r="V3397" s="1" t="s">
        <v>222</v>
      </c>
      <c r="W3397" s="1" t="s">
        <v>22</v>
      </c>
      <c r="X3397" s="1" t="s">
        <v>22</v>
      </c>
      <c r="Y3397" s="1" t="s">
        <v>24</v>
      </c>
    </row>
    <row r="3398" spans="1:25" x14ac:dyDescent="0.25">
      <c r="A3398" s="1" t="s">
        <v>222</v>
      </c>
      <c r="B3398" s="2">
        <v>43575</v>
      </c>
      <c r="C3398">
        <v>57.9</v>
      </c>
      <c r="D3398">
        <v>70.900000000000006</v>
      </c>
      <c r="E3398">
        <v>65.900000000000006</v>
      </c>
      <c r="F3398">
        <v>52.3</v>
      </c>
      <c r="G3398">
        <v>64.709999999999994</v>
      </c>
      <c r="I3398">
        <v>22</v>
      </c>
      <c r="J3398">
        <v>33.299999999999997</v>
      </c>
      <c r="K3398">
        <v>176.12</v>
      </c>
      <c r="M3398">
        <v>0</v>
      </c>
      <c r="N3398">
        <v>4.17</v>
      </c>
      <c r="O3398" s="1" t="s">
        <v>22</v>
      </c>
      <c r="P3398">
        <v>10</v>
      </c>
      <c r="Q3398">
        <v>88.4</v>
      </c>
      <c r="R3398">
        <v>1003.3</v>
      </c>
      <c r="S3398" s="1" t="s">
        <v>67</v>
      </c>
      <c r="T3398">
        <v>38.969720000000002</v>
      </c>
      <c r="U3398">
        <v>-77.385189999999994</v>
      </c>
      <c r="V3398" s="1" t="s">
        <v>222</v>
      </c>
      <c r="W3398" s="1" t="s">
        <v>22</v>
      </c>
      <c r="X3398" s="1" t="s">
        <v>22</v>
      </c>
      <c r="Y3398" s="1" t="s">
        <v>23</v>
      </c>
    </row>
    <row r="3399" spans="1:25" x14ac:dyDescent="0.25">
      <c r="A3399" s="1" t="s">
        <v>222</v>
      </c>
      <c r="B3399" s="2">
        <v>43576</v>
      </c>
      <c r="C3399">
        <v>47.2</v>
      </c>
      <c r="D3399">
        <v>66.8</v>
      </c>
      <c r="E3399">
        <v>58.3</v>
      </c>
      <c r="F3399">
        <v>42.6</v>
      </c>
      <c r="G3399">
        <v>56.93</v>
      </c>
      <c r="I3399">
        <v>10.9</v>
      </c>
      <c r="K3399">
        <v>243.88</v>
      </c>
      <c r="L3399">
        <v>45</v>
      </c>
      <c r="M3399">
        <v>0</v>
      </c>
      <c r="N3399">
        <v>0</v>
      </c>
      <c r="O3399" s="1" t="s">
        <v>22</v>
      </c>
      <c r="P3399">
        <v>10</v>
      </c>
      <c r="Q3399">
        <v>75.900000000000006</v>
      </c>
      <c r="R3399">
        <v>1014.7</v>
      </c>
      <c r="S3399" s="1" t="s">
        <v>22</v>
      </c>
      <c r="T3399">
        <v>38.969720000000002</v>
      </c>
      <c r="U3399">
        <v>-77.385189999999994</v>
      </c>
      <c r="V3399" s="1" t="s">
        <v>222</v>
      </c>
      <c r="W3399" s="1" t="s">
        <v>22</v>
      </c>
      <c r="X3399" s="1" t="s">
        <v>22</v>
      </c>
      <c r="Y3399" s="1" t="s">
        <v>23</v>
      </c>
    </row>
    <row r="3400" spans="1:25" x14ac:dyDescent="0.25">
      <c r="A3400" s="1" t="s">
        <v>222</v>
      </c>
      <c r="B3400" s="2">
        <v>43577</v>
      </c>
      <c r="C3400">
        <v>51.2</v>
      </c>
      <c r="D3400">
        <v>71.8</v>
      </c>
      <c r="E3400">
        <v>60.5</v>
      </c>
      <c r="F3400">
        <v>44.4</v>
      </c>
      <c r="G3400">
        <v>56.62</v>
      </c>
      <c r="I3400">
        <v>16.7</v>
      </c>
      <c r="J3400">
        <v>29.8</v>
      </c>
      <c r="K3400">
        <v>319.64999999999998</v>
      </c>
      <c r="M3400">
        <v>0</v>
      </c>
      <c r="N3400">
        <v>0</v>
      </c>
      <c r="O3400" s="1" t="s">
        <v>22</v>
      </c>
      <c r="P3400">
        <v>10</v>
      </c>
      <c r="Q3400">
        <v>68.900000000000006</v>
      </c>
      <c r="R3400">
        <v>1019.7</v>
      </c>
      <c r="S3400" s="1" t="s">
        <v>22</v>
      </c>
      <c r="T3400">
        <v>38.969720000000002</v>
      </c>
      <c r="U3400">
        <v>-77.385189999999994</v>
      </c>
      <c r="V3400" s="1" t="s">
        <v>222</v>
      </c>
      <c r="W3400" s="1" t="s">
        <v>22</v>
      </c>
      <c r="X3400" s="1" t="s">
        <v>22</v>
      </c>
      <c r="Y3400" s="1" t="s">
        <v>26</v>
      </c>
    </row>
    <row r="3401" spans="1:25" x14ac:dyDescent="0.25">
      <c r="A3401" s="1" t="s">
        <v>222</v>
      </c>
      <c r="B3401" s="2">
        <v>43578</v>
      </c>
      <c r="C3401">
        <v>47.6</v>
      </c>
      <c r="D3401">
        <v>82.4</v>
      </c>
      <c r="E3401">
        <v>66.099999999999994</v>
      </c>
      <c r="F3401">
        <v>47.5</v>
      </c>
      <c r="G3401">
        <v>56.29</v>
      </c>
      <c r="H3401">
        <v>80.8</v>
      </c>
      <c r="I3401">
        <v>13</v>
      </c>
      <c r="K3401">
        <v>209.67</v>
      </c>
      <c r="L3401">
        <v>47.1</v>
      </c>
      <c r="M3401">
        <v>0</v>
      </c>
      <c r="N3401">
        <v>0</v>
      </c>
      <c r="O3401" s="1" t="s">
        <v>22</v>
      </c>
      <c r="P3401">
        <v>10</v>
      </c>
      <c r="Q3401">
        <v>42.7</v>
      </c>
      <c r="R3401">
        <v>1014.6</v>
      </c>
      <c r="S3401" s="1" t="s">
        <v>22</v>
      </c>
      <c r="T3401">
        <v>38.969720000000002</v>
      </c>
      <c r="U3401">
        <v>-77.385189999999994</v>
      </c>
      <c r="V3401" s="1" t="s">
        <v>222</v>
      </c>
      <c r="W3401" s="1" t="s">
        <v>22</v>
      </c>
      <c r="X3401" s="1" t="s">
        <v>22</v>
      </c>
      <c r="Y3401" s="1" t="s">
        <v>26</v>
      </c>
    </row>
    <row r="3402" spans="1:25" x14ac:dyDescent="0.25">
      <c r="A3402" s="1" t="s">
        <v>222</v>
      </c>
      <c r="B3402" s="2">
        <v>43579</v>
      </c>
      <c r="C3402">
        <v>60.4</v>
      </c>
      <c r="D3402">
        <v>74.099999999999994</v>
      </c>
      <c r="E3402">
        <v>67.2</v>
      </c>
      <c r="F3402">
        <v>46.5</v>
      </c>
      <c r="G3402">
        <v>49.45</v>
      </c>
      <c r="I3402">
        <v>17</v>
      </c>
      <c r="K3402">
        <v>258.26</v>
      </c>
      <c r="M3402">
        <v>0</v>
      </c>
      <c r="N3402">
        <v>0</v>
      </c>
      <c r="O3402" s="1" t="s">
        <v>22</v>
      </c>
      <c r="P3402">
        <v>10</v>
      </c>
      <c r="Q3402">
        <v>81</v>
      </c>
      <c r="R3402">
        <v>1010.5</v>
      </c>
      <c r="S3402" s="1" t="s">
        <v>22</v>
      </c>
      <c r="T3402">
        <v>38.969720000000002</v>
      </c>
      <c r="U3402">
        <v>-77.385189999999994</v>
      </c>
      <c r="V3402" s="1" t="s">
        <v>222</v>
      </c>
      <c r="W3402" s="1" t="s">
        <v>22</v>
      </c>
      <c r="X3402" s="1" t="s">
        <v>22</v>
      </c>
      <c r="Y3402" s="1" t="s">
        <v>23</v>
      </c>
    </row>
    <row r="3403" spans="1:25" x14ac:dyDescent="0.25">
      <c r="A3403" s="1" t="s">
        <v>222</v>
      </c>
      <c r="B3403" s="2">
        <v>43580</v>
      </c>
      <c r="C3403">
        <v>55.8</v>
      </c>
      <c r="D3403">
        <v>73.5</v>
      </c>
      <c r="E3403">
        <v>64.400000000000006</v>
      </c>
      <c r="F3403">
        <v>46.5</v>
      </c>
      <c r="G3403">
        <v>54.35</v>
      </c>
      <c r="I3403">
        <v>7.6</v>
      </c>
      <c r="K3403">
        <v>104.38</v>
      </c>
      <c r="M3403">
        <v>0</v>
      </c>
      <c r="N3403">
        <v>4.17</v>
      </c>
      <c r="O3403" s="1" t="s">
        <v>22</v>
      </c>
      <c r="P3403">
        <v>10</v>
      </c>
      <c r="Q3403">
        <v>88.7</v>
      </c>
      <c r="R3403">
        <v>1012.1</v>
      </c>
      <c r="S3403" s="1" t="s">
        <v>67</v>
      </c>
      <c r="T3403">
        <v>38.969720000000002</v>
      </c>
      <c r="U3403">
        <v>-77.385189999999994</v>
      </c>
      <c r="V3403" s="1" t="s">
        <v>222</v>
      </c>
      <c r="W3403" s="1" t="s">
        <v>22</v>
      </c>
      <c r="X3403" s="1" t="s">
        <v>22</v>
      </c>
      <c r="Y3403" s="1" t="s">
        <v>23</v>
      </c>
    </row>
    <row r="3404" spans="1:25" x14ac:dyDescent="0.25">
      <c r="A3404" s="1" t="s">
        <v>222</v>
      </c>
      <c r="B3404" s="2">
        <v>43581</v>
      </c>
      <c r="C3404">
        <v>55.1</v>
      </c>
      <c r="D3404">
        <v>73</v>
      </c>
      <c r="E3404">
        <v>60.3</v>
      </c>
      <c r="F3404">
        <v>53.1</v>
      </c>
      <c r="G3404">
        <v>78.260000000000005</v>
      </c>
      <c r="I3404">
        <v>25.8</v>
      </c>
      <c r="J3404">
        <v>37.5</v>
      </c>
      <c r="K3404">
        <v>198.75</v>
      </c>
      <c r="M3404">
        <v>0.5</v>
      </c>
      <c r="N3404">
        <v>41.67</v>
      </c>
      <c r="O3404" s="1" t="s">
        <v>22</v>
      </c>
      <c r="P3404">
        <v>9.1999999999999993</v>
      </c>
      <c r="Q3404">
        <v>94.1</v>
      </c>
      <c r="R3404">
        <v>1001.6</v>
      </c>
      <c r="S3404" s="1" t="s">
        <v>102</v>
      </c>
      <c r="T3404">
        <v>38.969720000000002</v>
      </c>
      <c r="U3404">
        <v>-77.385189999999994</v>
      </c>
      <c r="V3404" s="1" t="s">
        <v>222</v>
      </c>
      <c r="W3404" s="1" t="s">
        <v>22</v>
      </c>
      <c r="X3404" s="1" t="s">
        <v>22</v>
      </c>
      <c r="Y3404" s="1" t="s">
        <v>24</v>
      </c>
    </row>
    <row r="3405" spans="1:25" x14ac:dyDescent="0.25">
      <c r="A3405" s="1" t="s">
        <v>222</v>
      </c>
      <c r="B3405" s="2">
        <v>43582</v>
      </c>
      <c r="C3405">
        <v>50.3</v>
      </c>
      <c r="D3405">
        <v>69.099999999999994</v>
      </c>
      <c r="E3405">
        <v>59.8</v>
      </c>
      <c r="F3405">
        <v>32.299999999999997</v>
      </c>
      <c r="G3405">
        <v>38.979999999999997</v>
      </c>
      <c r="I3405">
        <v>27.3</v>
      </c>
      <c r="J3405">
        <v>45.9</v>
      </c>
      <c r="K3405">
        <v>293.62</v>
      </c>
      <c r="M3405">
        <v>0</v>
      </c>
      <c r="N3405">
        <v>0</v>
      </c>
      <c r="O3405" s="1" t="s">
        <v>22</v>
      </c>
      <c r="P3405">
        <v>10</v>
      </c>
      <c r="Q3405">
        <v>51.5</v>
      </c>
      <c r="R3405">
        <v>1007.6</v>
      </c>
      <c r="S3405" s="1" t="s">
        <v>67</v>
      </c>
      <c r="T3405">
        <v>38.969720000000002</v>
      </c>
      <c r="U3405">
        <v>-77.385189999999994</v>
      </c>
      <c r="V3405" s="1" t="s">
        <v>222</v>
      </c>
      <c r="W3405" s="1" t="s">
        <v>22</v>
      </c>
      <c r="X3405" s="1" t="s">
        <v>22</v>
      </c>
      <c r="Y3405" s="1" t="s">
        <v>26</v>
      </c>
    </row>
    <row r="3406" spans="1:25" x14ac:dyDescent="0.25">
      <c r="A3406" s="1" t="s">
        <v>222</v>
      </c>
      <c r="B3406" s="2">
        <v>43583</v>
      </c>
      <c r="C3406">
        <v>50.8</v>
      </c>
      <c r="D3406">
        <v>70</v>
      </c>
      <c r="E3406">
        <v>57.3</v>
      </c>
      <c r="F3406">
        <v>47.3</v>
      </c>
      <c r="G3406">
        <v>70.790000000000006</v>
      </c>
      <c r="I3406">
        <v>22</v>
      </c>
      <c r="J3406">
        <v>37.799999999999997</v>
      </c>
      <c r="K3406">
        <v>204.13</v>
      </c>
      <c r="M3406">
        <v>0.1</v>
      </c>
      <c r="N3406">
        <v>16.670000000000002</v>
      </c>
      <c r="O3406" s="1" t="s">
        <v>22</v>
      </c>
      <c r="P3406">
        <v>10</v>
      </c>
      <c r="Q3406">
        <v>68.3</v>
      </c>
      <c r="R3406">
        <v>1015</v>
      </c>
      <c r="S3406" s="1" t="s">
        <v>67</v>
      </c>
      <c r="T3406">
        <v>38.969720000000002</v>
      </c>
      <c r="U3406">
        <v>-77.385189999999994</v>
      </c>
      <c r="V3406" s="1" t="s">
        <v>222</v>
      </c>
      <c r="W3406" s="1" t="s">
        <v>22</v>
      </c>
      <c r="X3406" s="1" t="s">
        <v>22</v>
      </c>
      <c r="Y3406" s="1" t="s">
        <v>25</v>
      </c>
    </row>
    <row r="3407" spans="1:25" x14ac:dyDescent="0.25">
      <c r="A3407" s="1" t="s">
        <v>222</v>
      </c>
      <c r="B3407" s="2">
        <v>43584</v>
      </c>
      <c r="C3407">
        <v>38.1</v>
      </c>
      <c r="D3407">
        <v>61.2</v>
      </c>
      <c r="E3407">
        <v>50.8</v>
      </c>
      <c r="F3407">
        <v>37.799999999999997</v>
      </c>
      <c r="G3407">
        <v>64.56</v>
      </c>
      <c r="I3407">
        <v>13.8</v>
      </c>
      <c r="K3407">
        <v>149.59</v>
      </c>
      <c r="L3407">
        <v>37.799999999999997</v>
      </c>
      <c r="M3407">
        <v>0</v>
      </c>
      <c r="N3407">
        <v>0</v>
      </c>
      <c r="O3407" s="1" t="s">
        <v>22</v>
      </c>
      <c r="P3407">
        <v>10</v>
      </c>
      <c r="Q3407">
        <v>70.900000000000006</v>
      </c>
      <c r="R3407">
        <v>1026.8</v>
      </c>
      <c r="S3407" s="1" t="s">
        <v>22</v>
      </c>
      <c r="T3407">
        <v>38.969720000000002</v>
      </c>
      <c r="U3407">
        <v>-77.385189999999994</v>
      </c>
      <c r="V3407" s="1" t="s">
        <v>222</v>
      </c>
      <c r="W3407" s="1" t="s">
        <v>22</v>
      </c>
      <c r="X3407" s="1" t="s">
        <v>22</v>
      </c>
      <c r="Y3407" s="1" t="s">
        <v>26</v>
      </c>
    </row>
    <row r="3408" spans="1:25" x14ac:dyDescent="0.25">
      <c r="A3408" s="1" t="s">
        <v>222</v>
      </c>
      <c r="B3408" s="2">
        <v>43585</v>
      </c>
      <c r="C3408">
        <v>52.5</v>
      </c>
      <c r="D3408">
        <v>81.8</v>
      </c>
      <c r="E3408">
        <v>65.8</v>
      </c>
      <c r="F3408">
        <v>55</v>
      </c>
      <c r="G3408">
        <v>70.64</v>
      </c>
      <c r="H3408">
        <v>82.1</v>
      </c>
      <c r="I3408">
        <v>8.8000000000000007</v>
      </c>
      <c r="K3408">
        <v>170.92</v>
      </c>
      <c r="M3408">
        <v>0</v>
      </c>
      <c r="N3408">
        <v>8.33</v>
      </c>
      <c r="O3408" s="1" t="s">
        <v>22</v>
      </c>
      <c r="P3408">
        <v>10</v>
      </c>
      <c r="Q3408">
        <v>78</v>
      </c>
      <c r="R3408">
        <v>1022.2</v>
      </c>
      <c r="S3408" s="1" t="s">
        <v>144</v>
      </c>
      <c r="T3408">
        <v>38.969720000000002</v>
      </c>
      <c r="U3408">
        <v>-77.385189999999994</v>
      </c>
      <c r="V3408" s="1" t="s">
        <v>222</v>
      </c>
      <c r="W3408" s="1" t="s">
        <v>22</v>
      </c>
      <c r="X3408" s="1" t="s">
        <v>22</v>
      </c>
      <c r="Y3408" s="1" t="s">
        <v>23</v>
      </c>
    </row>
    <row r="3409" spans="1:25" x14ac:dyDescent="0.25">
      <c r="A3409" s="1" t="s">
        <v>222</v>
      </c>
      <c r="B3409" s="2">
        <v>43586</v>
      </c>
      <c r="C3409">
        <v>57.9</v>
      </c>
      <c r="D3409">
        <v>67.5</v>
      </c>
      <c r="E3409">
        <v>62.2</v>
      </c>
      <c r="F3409">
        <v>55.9</v>
      </c>
      <c r="G3409">
        <v>79.91</v>
      </c>
      <c r="I3409">
        <v>14.4</v>
      </c>
      <c r="K3409">
        <v>88.12</v>
      </c>
      <c r="M3409">
        <v>0</v>
      </c>
      <c r="N3409">
        <v>0</v>
      </c>
      <c r="O3409" s="1" t="s">
        <v>22</v>
      </c>
      <c r="P3409">
        <v>9.9</v>
      </c>
      <c r="Q3409">
        <v>99.5</v>
      </c>
      <c r="R3409">
        <v>1024.8</v>
      </c>
      <c r="S3409" s="1" t="s">
        <v>103</v>
      </c>
      <c r="T3409">
        <v>38.969720000000002</v>
      </c>
      <c r="U3409">
        <v>-77.385189999999994</v>
      </c>
      <c r="V3409" s="1" t="s">
        <v>222</v>
      </c>
      <c r="W3409" s="1" t="s">
        <v>22</v>
      </c>
      <c r="X3409" s="1" t="s">
        <v>22</v>
      </c>
      <c r="Y3409" s="1" t="s">
        <v>23</v>
      </c>
    </row>
    <row r="3410" spans="1:25" x14ac:dyDescent="0.25">
      <c r="A3410" s="1" t="s">
        <v>222</v>
      </c>
      <c r="B3410" s="2">
        <v>43587</v>
      </c>
      <c r="C3410">
        <v>54</v>
      </c>
      <c r="D3410">
        <v>86</v>
      </c>
      <c r="E3410">
        <v>66.900000000000006</v>
      </c>
      <c r="F3410">
        <v>60.4</v>
      </c>
      <c r="G3410">
        <v>82.09</v>
      </c>
      <c r="H3410">
        <v>86.5</v>
      </c>
      <c r="I3410">
        <v>11.4</v>
      </c>
      <c r="K3410">
        <v>134.29</v>
      </c>
      <c r="M3410">
        <v>0.6</v>
      </c>
      <c r="N3410">
        <v>25</v>
      </c>
      <c r="O3410" s="1" t="s">
        <v>22</v>
      </c>
      <c r="P3410">
        <v>7.1</v>
      </c>
      <c r="Q3410">
        <v>80.7</v>
      </c>
      <c r="R3410">
        <v>1019.4</v>
      </c>
      <c r="S3410" s="1" t="s">
        <v>145</v>
      </c>
      <c r="T3410">
        <v>38.969720000000002</v>
      </c>
      <c r="U3410">
        <v>-77.385189999999994</v>
      </c>
      <c r="V3410" s="1" t="s">
        <v>222</v>
      </c>
      <c r="W3410" s="1" t="s">
        <v>22</v>
      </c>
      <c r="X3410" s="1" t="s">
        <v>22</v>
      </c>
      <c r="Y3410" s="1" t="s">
        <v>24</v>
      </c>
    </row>
    <row r="3411" spans="1:25" x14ac:dyDescent="0.25">
      <c r="A3411" s="1" t="s">
        <v>222</v>
      </c>
      <c r="B3411" s="2">
        <v>43588</v>
      </c>
      <c r="C3411">
        <v>58.1</v>
      </c>
      <c r="D3411">
        <v>81.5</v>
      </c>
      <c r="E3411">
        <v>69.5</v>
      </c>
      <c r="F3411">
        <v>63.3</v>
      </c>
      <c r="G3411">
        <v>81.97</v>
      </c>
      <c r="H3411">
        <v>83.7</v>
      </c>
      <c r="I3411">
        <v>21.5</v>
      </c>
      <c r="K3411">
        <v>113.95</v>
      </c>
      <c r="M3411">
        <v>0.1</v>
      </c>
      <c r="N3411">
        <v>8.33</v>
      </c>
      <c r="O3411" s="1" t="s">
        <v>22</v>
      </c>
      <c r="P3411">
        <v>9.5</v>
      </c>
      <c r="Q3411">
        <v>87.5</v>
      </c>
      <c r="R3411">
        <v>1015.4</v>
      </c>
      <c r="S3411" s="1" t="s">
        <v>146</v>
      </c>
      <c r="T3411">
        <v>38.969720000000002</v>
      </c>
      <c r="U3411">
        <v>-77.385189999999994</v>
      </c>
      <c r="V3411" s="1" t="s">
        <v>222</v>
      </c>
      <c r="W3411" s="1" t="s">
        <v>22</v>
      </c>
      <c r="X3411" s="1" t="s">
        <v>22</v>
      </c>
      <c r="Y3411" s="1" t="s">
        <v>24</v>
      </c>
    </row>
    <row r="3412" spans="1:25" x14ac:dyDescent="0.25">
      <c r="A3412" s="1" t="s">
        <v>222</v>
      </c>
      <c r="B3412" s="2">
        <v>43589</v>
      </c>
      <c r="C3412">
        <v>61.6</v>
      </c>
      <c r="D3412">
        <v>74.599999999999994</v>
      </c>
      <c r="E3412">
        <v>67.3</v>
      </c>
      <c r="F3412">
        <v>62.6</v>
      </c>
      <c r="G3412">
        <v>85.62</v>
      </c>
      <c r="I3412">
        <v>6.5</v>
      </c>
      <c r="K3412">
        <v>107.33</v>
      </c>
      <c r="M3412">
        <v>0</v>
      </c>
      <c r="N3412">
        <v>41.67</v>
      </c>
      <c r="O3412" s="1" t="s">
        <v>22</v>
      </c>
      <c r="P3412">
        <v>7.2</v>
      </c>
      <c r="Q3412">
        <v>90.5</v>
      </c>
      <c r="R3412">
        <v>1010.6</v>
      </c>
      <c r="S3412" s="1" t="s">
        <v>147</v>
      </c>
      <c r="T3412">
        <v>38.969720000000002</v>
      </c>
      <c r="U3412">
        <v>-77.385189999999994</v>
      </c>
      <c r="V3412" s="1" t="s">
        <v>222</v>
      </c>
      <c r="W3412" s="1" t="s">
        <v>22</v>
      </c>
      <c r="X3412" s="1" t="s">
        <v>22</v>
      </c>
      <c r="Y3412" s="1" t="s">
        <v>23</v>
      </c>
    </row>
    <row r="3413" spans="1:25" x14ac:dyDescent="0.25">
      <c r="A3413" s="1" t="s">
        <v>222</v>
      </c>
      <c r="B3413" s="2">
        <v>43590</v>
      </c>
      <c r="C3413">
        <v>58.6</v>
      </c>
      <c r="D3413">
        <v>66.3</v>
      </c>
      <c r="E3413">
        <v>62.6</v>
      </c>
      <c r="F3413">
        <v>60.4</v>
      </c>
      <c r="G3413">
        <v>92.48</v>
      </c>
      <c r="I3413">
        <v>11.7</v>
      </c>
      <c r="K3413">
        <v>93.62</v>
      </c>
      <c r="M3413">
        <v>1.4</v>
      </c>
      <c r="N3413">
        <v>75</v>
      </c>
      <c r="O3413" s="1" t="s">
        <v>22</v>
      </c>
      <c r="P3413">
        <v>5.6</v>
      </c>
      <c r="Q3413">
        <v>98.7</v>
      </c>
      <c r="R3413">
        <v>1006.7</v>
      </c>
      <c r="S3413" s="1" t="s">
        <v>68</v>
      </c>
      <c r="T3413">
        <v>38.969720000000002</v>
      </c>
      <c r="U3413">
        <v>-77.385189999999994</v>
      </c>
      <c r="V3413" s="1" t="s">
        <v>222</v>
      </c>
      <c r="W3413" s="1" t="s">
        <v>22</v>
      </c>
      <c r="X3413" s="1" t="s">
        <v>22</v>
      </c>
      <c r="Y3413" s="1" t="s">
        <v>24</v>
      </c>
    </row>
    <row r="3414" spans="1:25" x14ac:dyDescent="0.25">
      <c r="A3414" s="1" t="s">
        <v>222</v>
      </c>
      <c r="B3414" s="2">
        <v>43591</v>
      </c>
      <c r="C3414">
        <v>57.3</v>
      </c>
      <c r="D3414">
        <v>75.8</v>
      </c>
      <c r="E3414">
        <v>64.900000000000006</v>
      </c>
      <c r="F3414">
        <v>53.7</v>
      </c>
      <c r="G3414">
        <v>69.540000000000006</v>
      </c>
      <c r="I3414">
        <v>10.4</v>
      </c>
      <c r="K3414">
        <v>272.41000000000003</v>
      </c>
      <c r="M3414">
        <v>0</v>
      </c>
      <c r="N3414">
        <v>16.670000000000002</v>
      </c>
      <c r="O3414" s="1" t="s">
        <v>22</v>
      </c>
      <c r="P3414">
        <v>10</v>
      </c>
      <c r="Q3414">
        <v>69.8</v>
      </c>
      <c r="R3414">
        <v>1015.3</v>
      </c>
      <c r="S3414" s="1" t="s">
        <v>22</v>
      </c>
      <c r="T3414">
        <v>38.969720000000002</v>
      </c>
      <c r="U3414">
        <v>-77.385189999999994</v>
      </c>
      <c r="V3414" s="1" t="s">
        <v>222</v>
      </c>
      <c r="W3414" s="1" t="s">
        <v>22</v>
      </c>
      <c r="X3414" s="1" t="s">
        <v>22</v>
      </c>
      <c r="Y3414" s="1" t="s">
        <v>26</v>
      </c>
    </row>
    <row r="3415" spans="1:25" x14ac:dyDescent="0.25">
      <c r="A3415" s="1" t="s">
        <v>222</v>
      </c>
      <c r="B3415" s="2">
        <v>43592</v>
      </c>
      <c r="C3415">
        <v>56.2</v>
      </c>
      <c r="D3415">
        <v>80.400000000000006</v>
      </c>
      <c r="E3415">
        <v>68.2</v>
      </c>
      <c r="F3415">
        <v>56.9</v>
      </c>
      <c r="G3415">
        <v>70.09</v>
      </c>
      <c r="H3415">
        <v>80.5</v>
      </c>
      <c r="I3415">
        <v>11</v>
      </c>
      <c r="K3415">
        <v>187.13</v>
      </c>
      <c r="M3415">
        <v>0</v>
      </c>
      <c r="N3415">
        <v>29.17</v>
      </c>
      <c r="O3415" s="1" t="s">
        <v>22</v>
      </c>
      <c r="P3415">
        <v>10</v>
      </c>
      <c r="Q3415">
        <v>37.6</v>
      </c>
      <c r="R3415">
        <v>1019.7</v>
      </c>
      <c r="S3415" s="1" t="s">
        <v>98</v>
      </c>
      <c r="T3415">
        <v>38.969720000000002</v>
      </c>
      <c r="U3415">
        <v>-77.385189999999994</v>
      </c>
      <c r="V3415" s="1" t="s">
        <v>222</v>
      </c>
      <c r="W3415" s="1" t="s">
        <v>22</v>
      </c>
      <c r="X3415" s="1" t="s">
        <v>22</v>
      </c>
      <c r="Y3415" s="1" t="s">
        <v>26</v>
      </c>
    </row>
    <row r="3416" spans="1:25" x14ac:dyDescent="0.25">
      <c r="A3416" s="1" t="s">
        <v>222</v>
      </c>
      <c r="B3416" s="2">
        <v>43593</v>
      </c>
      <c r="C3416">
        <v>60.2</v>
      </c>
      <c r="D3416">
        <v>68.099999999999994</v>
      </c>
      <c r="E3416">
        <v>64.400000000000006</v>
      </c>
      <c r="F3416">
        <v>58.6</v>
      </c>
      <c r="G3416">
        <v>81.5</v>
      </c>
      <c r="I3416">
        <v>12.1</v>
      </c>
      <c r="K3416">
        <v>112.5</v>
      </c>
      <c r="M3416">
        <v>0</v>
      </c>
      <c r="N3416">
        <v>16.670000000000002</v>
      </c>
      <c r="O3416" s="1" t="s">
        <v>22</v>
      </c>
      <c r="P3416">
        <v>7.8</v>
      </c>
      <c r="Q3416">
        <v>90.8</v>
      </c>
      <c r="R3416">
        <v>1020.9</v>
      </c>
      <c r="S3416" s="1" t="s">
        <v>75</v>
      </c>
      <c r="T3416">
        <v>38.969720000000002</v>
      </c>
      <c r="U3416">
        <v>-77.385189999999994</v>
      </c>
      <c r="V3416" s="1" t="s">
        <v>222</v>
      </c>
      <c r="W3416" s="1" t="s">
        <v>22</v>
      </c>
      <c r="X3416" s="1" t="s">
        <v>22</v>
      </c>
      <c r="Y3416" s="1" t="s">
        <v>23</v>
      </c>
    </row>
    <row r="3417" spans="1:25" x14ac:dyDescent="0.25">
      <c r="A3417" s="1" t="s">
        <v>222</v>
      </c>
      <c r="B3417" s="2">
        <v>43594</v>
      </c>
      <c r="C3417">
        <v>58.9</v>
      </c>
      <c r="D3417">
        <v>76.099999999999994</v>
      </c>
      <c r="E3417">
        <v>66.5</v>
      </c>
      <c r="F3417">
        <v>59</v>
      </c>
      <c r="G3417">
        <v>77.58</v>
      </c>
      <c r="I3417">
        <v>13.6</v>
      </c>
      <c r="K3417">
        <v>119.12</v>
      </c>
      <c r="M3417">
        <v>0</v>
      </c>
      <c r="N3417">
        <v>8.33</v>
      </c>
      <c r="O3417" s="1" t="s">
        <v>22</v>
      </c>
      <c r="P3417">
        <v>8.6</v>
      </c>
      <c r="Q3417">
        <v>92.4</v>
      </c>
      <c r="R3417">
        <v>1020.6</v>
      </c>
      <c r="S3417" s="1" t="s">
        <v>148</v>
      </c>
      <c r="T3417">
        <v>38.969720000000002</v>
      </c>
      <c r="U3417">
        <v>-77.385189999999994</v>
      </c>
      <c r="V3417" s="1" t="s">
        <v>222</v>
      </c>
      <c r="W3417" s="1" t="s">
        <v>22</v>
      </c>
      <c r="X3417" s="1" t="s">
        <v>22</v>
      </c>
      <c r="Y3417" s="1" t="s">
        <v>23</v>
      </c>
    </row>
    <row r="3418" spans="1:25" x14ac:dyDescent="0.25">
      <c r="A3418" s="1" t="s">
        <v>222</v>
      </c>
      <c r="B3418" s="2">
        <v>43595</v>
      </c>
      <c r="C3418">
        <v>65.5</v>
      </c>
      <c r="D3418">
        <v>80</v>
      </c>
      <c r="E3418">
        <v>70.599999999999994</v>
      </c>
      <c r="F3418">
        <v>62.6</v>
      </c>
      <c r="G3418">
        <v>76.66</v>
      </c>
      <c r="H3418">
        <v>81.8</v>
      </c>
      <c r="I3418">
        <v>18.7</v>
      </c>
      <c r="K3418">
        <v>187.58</v>
      </c>
      <c r="M3418">
        <v>0.4</v>
      </c>
      <c r="N3418">
        <v>16.670000000000002</v>
      </c>
      <c r="O3418" s="1" t="s">
        <v>22</v>
      </c>
      <c r="P3418">
        <v>9.6999999999999993</v>
      </c>
      <c r="Q3418">
        <v>85.6</v>
      </c>
      <c r="R3418">
        <v>1015.8</v>
      </c>
      <c r="S3418" s="1" t="s">
        <v>149</v>
      </c>
      <c r="T3418">
        <v>38.969720000000002</v>
      </c>
      <c r="U3418">
        <v>-77.385189999999994</v>
      </c>
      <c r="V3418" s="1" t="s">
        <v>222</v>
      </c>
      <c r="W3418" s="1" t="s">
        <v>22</v>
      </c>
      <c r="X3418" s="1" t="s">
        <v>22</v>
      </c>
      <c r="Y3418" s="1" t="s">
        <v>24</v>
      </c>
    </row>
    <row r="3419" spans="1:25" x14ac:dyDescent="0.25">
      <c r="A3419" s="1" t="s">
        <v>222</v>
      </c>
      <c r="B3419" s="2">
        <v>43596</v>
      </c>
      <c r="C3419">
        <v>56.5</v>
      </c>
      <c r="D3419">
        <v>65.5</v>
      </c>
      <c r="E3419">
        <v>62</v>
      </c>
      <c r="F3419">
        <v>55.4</v>
      </c>
      <c r="G3419">
        <v>79.92</v>
      </c>
      <c r="I3419">
        <v>12.6</v>
      </c>
      <c r="K3419">
        <v>203.5</v>
      </c>
      <c r="M3419">
        <v>0.3</v>
      </c>
      <c r="N3419">
        <v>20.83</v>
      </c>
      <c r="O3419" s="1" t="s">
        <v>22</v>
      </c>
      <c r="P3419">
        <v>8.6</v>
      </c>
      <c r="Q3419">
        <v>89.9</v>
      </c>
      <c r="R3419">
        <v>1016.1</v>
      </c>
      <c r="S3419" s="1" t="s">
        <v>112</v>
      </c>
      <c r="T3419">
        <v>38.969720000000002</v>
      </c>
      <c r="U3419">
        <v>-77.385189999999994</v>
      </c>
      <c r="V3419" s="1" t="s">
        <v>222</v>
      </c>
      <c r="W3419" s="1" t="s">
        <v>22</v>
      </c>
      <c r="X3419" s="1" t="s">
        <v>22</v>
      </c>
      <c r="Y3419" s="1" t="s">
        <v>24</v>
      </c>
    </row>
    <row r="3420" spans="1:25" x14ac:dyDescent="0.25">
      <c r="A3420" s="1" t="s">
        <v>222</v>
      </c>
      <c r="B3420" s="2">
        <v>43597</v>
      </c>
      <c r="C3420">
        <v>50.5</v>
      </c>
      <c r="D3420">
        <v>57</v>
      </c>
      <c r="E3420">
        <v>54.1</v>
      </c>
      <c r="F3420">
        <v>51.9</v>
      </c>
      <c r="G3420">
        <v>92.38</v>
      </c>
      <c r="I3420">
        <v>12.1</v>
      </c>
      <c r="K3420">
        <v>67.17</v>
      </c>
      <c r="M3420">
        <v>0.6</v>
      </c>
      <c r="N3420">
        <v>62.5</v>
      </c>
      <c r="O3420" s="1" t="s">
        <v>22</v>
      </c>
      <c r="P3420">
        <v>5.4</v>
      </c>
      <c r="Q3420">
        <v>100</v>
      </c>
      <c r="R3420">
        <v>1008.6</v>
      </c>
      <c r="S3420" s="1" t="s">
        <v>68</v>
      </c>
      <c r="T3420">
        <v>38.969720000000002</v>
      </c>
      <c r="U3420">
        <v>-77.385189999999994</v>
      </c>
      <c r="V3420" s="1" t="s">
        <v>222</v>
      </c>
      <c r="W3420" s="1" t="s">
        <v>22</v>
      </c>
      <c r="X3420" s="1" t="s">
        <v>22</v>
      </c>
      <c r="Y3420" s="1" t="s">
        <v>24</v>
      </c>
    </row>
    <row r="3421" spans="1:25" x14ac:dyDescent="0.25">
      <c r="A3421" s="1" t="s">
        <v>222</v>
      </c>
      <c r="B3421" s="2">
        <v>43598</v>
      </c>
      <c r="C3421">
        <v>47.5</v>
      </c>
      <c r="D3421">
        <v>56.4</v>
      </c>
      <c r="E3421">
        <v>50.7</v>
      </c>
      <c r="F3421">
        <v>47.4</v>
      </c>
      <c r="G3421">
        <v>88.64</v>
      </c>
      <c r="I3421">
        <v>9.9</v>
      </c>
      <c r="K3421">
        <v>109.91</v>
      </c>
      <c r="L3421">
        <v>43.6</v>
      </c>
      <c r="M3421">
        <v>0.5</v>
      </c>
      <c r="N3421">
        <v>45.83</v>
      </c>
      <c r="O3421" s="1" t="s">
        <v>22</v>
      </c>
      <c r="P3421">
        <v>7.7</v>
      </c>
      <c r="Q3421">
        <v>97</v>
      </c>
      <c r="R3421">
        <v>1009.4</v>
      </c>
      <c r="S3421" s="1" t="s">
        <v>94</v>
      </c>
      <c r="T3421">
        <v>38.969720000000002</v>
      </c>
      <c r="U3421">
        <v>-77.385189999999994</v>
      </c>
      <c r="V3421" s="1" t="s">
        <v>222</v>
      </c>
      <c r="W3421" s="1" t="s">
        <v>22</v>
      </c>
      <c r="X3421" s="1" t="s">
        <v>22</v>
      </c>
      <c r="Y3421" s="1" t="s">
        <v>24</v>
      </c>
    </row>
    <row r="3422" spans="1:25" x14ac:dyDescent="0.25">
      <c r="A3422" s="1" t="s">
        <v>222</v>
      </c>
      <c r="B3422" s="2">
        <v>43599</v>
      </c>
      <c r="C3422">
        <v>48.5</v>
      </c>
      <c r="D3422">
        <v>59.8</v>
      </c>
      <c r="E3422">
        <v>54</v>
      </c>
      <c r="F3422">
        <v>43</v>
      </c>
      <c r="G3422">
        <v>68.27</v>
      </c>
      <c r="I3422">
        <v>21</v>
      </c>
      <c r="J3422">
        <v>31.1</v>
      </c>
      <c r="K3422">
        <v>285.5</v>
      </c>
      <c r="L3422">
        <v>47.6</v>
      </c>
      <c r="M3422">
        <v>0</v>
      </c>
      <c r="N3422">
        <v>4.17</v>
      </c>
      <c r="O3422" s="1" t="s">
        <v>22</v>
      </c>
      <c r="P3422">
        <v>10</v>
      </c>
      <c r="Q3422">
        <v>80.5</v>
      </c>
      <c r="R3422">
        <v>1011.9</v>
      </c>
      <c r="S3422" s="1" t="s">
        <v>62</v>
      </c>
      <c r="T3422">
        <v>38.969720000000002</v>
      </c>
      <c r="U3422">
        <v>-77.385189999999994</v>
      </c>
      <c r="V3422" s="1" t="s">
        <v>222</v>
      </c>
      <c r="W3422" s="1" t="s">
        <v>22</v>
      </c>
      <c r="X3422" s="1" t="s">
        <v>22</v>
      </c>
      <c r="Y3422" s="1" t="s">
        <v>23</v>
      </c>
    </row>
    <row r="3423" spans="1:25" x14ac:dyDescent="0.25">
      <c r="A3423" s="1" t="s">
        <v>222</v>
      </c>
      <c r="B3423" s="2">
        <v>43600</v>
      </c>
      <c r="C3423">
        <v>42.2</v>
      </c>
      <c r="D3423">
        <v>73.099999999999994</v>
      </c>
      <c r="E3423">
        <v>59.2</v>
      </c>
      <c r="F3423">
        <v>41.8</v>
      </c>
      <c r="G3423">
        <v>56.44</v>
      </c>
      <c r="I3423">
        <v>14.2</v>
      </c>
      <c r="K3423">
        <v>273.64999999999998</v>
      </c>
      <c r="L3423">
        <v>41.2</v>
      </c>
      <c r="M3423">
        <v>0</v>
      </c>
      <c r="N3423">
        <v>4.17</v>
      </c>
      <c r="O3423" s="1" t="s">
        <v>22</v>
      </c>
      <c r="P3423">
        <v>10</v>
      </c>
      <c r="Q3423">
        <v>47.1</v>
      </c>
      <c r="R3423">
        <v>1014.2</v>
      </c>
      <c r="S3423" s="1" t="s">
        <v>22</v>
      </c>
      <c r="T3423">
        <v>38.969720000000002</v>
      </c>
      <c r="U3423">
        <v>-77.385189999999994</v>
      </c>
      <c r="V3423" s="1" t="s">
        <v>222</v>
      </c>
      <c r="W3423" s="1" t="s">
        <v>22</v>
      </c>
      <c r="X3423" s="1" t="s">
        <v>22</v>
      </c>
      <c r="Y3423" s="1" t="s">
        <v>26</v>
      </c>
    </row>
    <row r="3424" spans="1:25" x14ac:dyDescent="0.25">
      <c r="A3424" s="1" t="s">
        <v>222</v>
      </c>
      <c r="B3424" s="2">
        <v>43601</v>
      </c>
      <c r="C3424">
        <v>52.4</v>
      </c>
      <c r="D3424">
        <v>78</v>
      </c>
      <c r="E3424">
        <v>64.2</v>
      </c>
      <c r="F3424">
        <v>48.2</v>
      </c>
      <c r="G3424">
        <v>59.41</v>
      </c>
      <c r="I3424">
        <v>14.5</v>
      </c>
      <c r="K3424">
        <v>242.84</v>
      </c>
      <c r="M3424">
        <v>0</v>
      </c>
      <c r="N3424">
        <v>8.33</v>
      </c>
      <c r="O3424" s="1" t="s">
        <v>22</v>
      </c>
      <c r="P3424">
        <v>9.9</v>
      </c>
      <c r="Q3424">
        <v>71.7</v>
      </c>
      <c r="R3424">
        <v>1012.7</v>
      </c>
      <c r="S3424" s="1" t="s">
        <v>67</v>
      </c>
      <c r="T3424">
        <v>38.969720000000002</v>
      </c>
      <c r="U3424">
        <v>-77.385189999999994</v>
      </c>
      <c r="V3424" s="1" t="s">
        <v>222</v>
      </c>
      <c r="W3424" s="1" t="s">
        <v>22</v>
      </c>
      <c r="X3424" s="1" t="s">
        <v>22</v>
      </c>
      <c r="Y3424" s="1" t="s">
        <v>26</v>
      </c>
    </row>
    <row r="3425" spans="1:25" x14ac:dyDescent="0.25">
      <c r="A3425" s="1" t="s">
        <v>222</v>
      </c>
      <c r="B3425" s="2">
        <v>43602</v>
      </c>
      <c r="C3425">
        <v>52.3</v>
      </c>
      <c r="D3425">
        <v>80.599999999999994</v>
      </c>
      <c r="E3425">
        <v>67.099999999999994</v>
      </c>
      <c r="F3425">
        <v>56.4</v>
      </c>
      <c r="G3425">
        <v>70.37</v>
      </c>
      <c r="H3425">
        <v>81.7</v>
      </c>
      <c r="I3425">
        <v>14.5</v>
      </c>
      <c r="K3425">
        <v>254.9</v>
      </c>
      <c r="M3425">
        <v>0</v>
      </c>
      <c r="N3425">
        <v>4.17</v>
      </c>
      <c r="O3425" s="1" t="s">
        <v>22</v>
      </c>
      <c r="P3425">
        <v>10</v>
      </c>
      <c r="Q3425">
        <v>80</v>
      </c>
      <c r="R3425">
        <v>1010.3</v>
      </c>
      <c r="S3425" s="1" t="s">
        <v>22</v>
      </c>
      <c r="T3425">
        <v>38.969720000000002</v>
      </c>
      <c r="U3425">
        <v>-77.385189999999994</v>
      </c>
      <c r="V3425" s="1" t="s">
        <v>222</v>
      </c>
      <c r="W3425" s="1" t="s">
        <v>22</v>
      </c>
      <c r="X3425" s="1" t="s">
        <v>22</v>
      </c>
      <c r="Y3425" s="1" t="s">
        <v>23</v>
      </c>
    </row>
    <row r="3426" spans="1:25" x14ac:dyDescent="0.25">
      <c r="A3426" s="1" t="s">
        <v>222</v>
      </c>
      <c r="B3426" s="2">
        <v>43603</v>
      </c>
      <c r="C3426">
        <v>63.4</v>
      </c>
      <c r="D3426">
        <v>84.9</v>
      </c>
      <c r="E3426">
        <v>74</v>
      </c>
      <c r="F3426">
        <v>63.7</v>
      </c>
      <c r="G3426">
        <v>72.010000000000005</v>
      </c>
      <c r="H3426">
        <v>86.5</v>
      </c>
      <c r="I3426">
        <v>8.6999999999999993</v>
      </c>
      <c r="K3426">
        <v>191.33</v>
      </c>
      <c r="M3426">
        <v>0</v>
      </c>
      <c r="N3426">
        <v>8.33</v>
      </c>
      <c r="O3426" s="1" t="s">
        <v>22</v>
      </c>
      <c r="P3426">
        <v>10</v>
      </c>
      <c r="Q3426">
        <v>68.7</v>
      </c>
      <c r="R3426">
        <v>1014.2</v>
      </c>
      <c r="S3426" s="1" t="s">
        <v>103</v>
      </c>
      <c r="T3426">
        <v>38.969720000000002</v>
      </c>
      <c r="U3426">
        <v>-77.385189999999994</v>
      </c>
      <c r="V3426" s="1" t="s">
        <v>222</v>
      </c>
      <c r="W3426" s="1" t="s">
        <v>22</v>
      </c>
      <c r="X3426" s="1" t="s">
        <v>22</v>
      </c>
      <c r="Y3426" s="1" t="s">
        <v>26</v>
      </c>
    </row>
    <row r="3427" spans="1:25" x14ac:dyDescent="0.25">
      <c r="A3427" s="1" t="s">
        <v>222</v>
      </c>
      <c r="B3427" s="2">
        <v>43604</v>
      </c>
      <c r="C3427">
        <v>63</v>
      </c>
      <c r="D3427">
        <v>89.3</v>
      </c>
      <c r="E3427">
        <v>76.2</v>
      </c>
      <c r="F3427">
        <v>65.3</v>
      </c>
      <c r="G3427">
        <v>71.13</v>
      </c>
      <c r="H3427">
        <v>94.2</v>
      </c>
      <c r="I3427">
        <v>14.7</v>
      </c>
      <c r="J3427">
        <v>29.8</v>
      </c>
      <c r="K3427">
        <v>178.46</v>
      </c>
      <c r="M3427">
        <v>0</v>
      </c>
      <c r="N3427">
        <v>8.33</v>
      </c>
      <c r="O3427" s="1" t="s">
        <v>22</v>
      </c>
      <c r="P3427">
        <v>9.9</v>
      </c>
      <c r="Q3427">
        <v>64.599999999999994</v>
      </c>
      <c r="R3427">
        <v>1014.8</v>
      </c>
      <c r="S3427" s="1" t="s">
        <v>22</v>
      </c>
      <c r="T3427">
        <v>38.969720000000002</v>
      </c>
      <c r="U3427">
        <v>-77.385189999999994</v>
      </c>
      <c r="V3427" s="1" t="s">
        <v>222</v>
      </c>
      <c r="W3427" s="1" t="s">
        <v>22</v>
      </c>
      <c r="X3427" s="1" t="s">
        <v>22</v>
      </c>
      <c r="Y3427" s="1" t="s">
        <v>26</v>
      </c>
    </row>
    <row r="3428" spans="1:25" x14ac:dyDescent="0.25">
      <c r="A3428" s="1" t="s">
        <v>222</v>
      </c>
      <c r="B3428" s="2">
        <v>43605</v>
      </c>
      <c r="C3428">
        <v>70.099999999999994</v>
      </c>
      <c r="D3428">
        <v>87.7</v>
      </c>
      <c r="E3428">
        <v>78.8</v>
      </c>
      <c r="F3428">
        <v>60.7</v>
      </c>
      <c r="G3428">
        <v>55.33</v>
      </c>
      <c r="H3428">
        <v>88.2</v>
      </c>
      <c r="I3428">
        <v>16.399999999999999</v>
      </c>
      <c r="K3428">
        <v>235.54</v>
      </c>
      <c r="M3428">
        <v>0</v>
      </c>
      <c r="N3428">
        <v>0</v>
      </c>
      <c r="O3428" s="1" t="s">
        <v>22</v>
      </c>
      <c r="P3428">
        <v>10</v>
      </c>
      <c r="Q3428">
        <v>72.3</v>
      </c>
      <c r="R3428">
        <v>1010.9</v>
      </c>
      <c r="S3428" s="1" t="s">
        <v>67</v>
      </c>
      <c r="T3428">
        <v>38.969720000000002</v>
      </c>
      <c r="U3428">
        <v>-77.385189999999994</v>
      </c>
      <c r="V3428" s="1" t="s">
        <v>222</v>
      </c>
      <c r="W3428" s="1" t="s">
        <v>22</v>
      </c>
      <c r="X3428" s="1" t="s">
        <v>22</v>
      </c>
      <c r="Y3428" s="1" t="s">
        <v>26</v>
      </c>
    </row>
    <row r="3429" spans="1:25" x14ac:dyDescent="0.25">
      <c r="A3429" s="1" t="s">
        <v>222</v>
      </c>
      <c r="B3429" s="2">
        <v>43606</v>
      </c>
      <c r="C3429">
        <v>59</v>
      </c>
      <c r="D3429">
        <v>70.8</v>
      </c>
      <c r="E3429">
        <v>65.400000000000006</v>
      </c>
      <c r="F3429">
        <v>44.7</v>
      </c>
      <c r="G3429">
        <v>47.96</v>
      </c>
      <c r="I3429">
        <v>15.6</v>
      </c>
      <c r="K3429">
        <v>323.45999999999998</v>
      </c>
      <c r="M3429">
        <v>0</v>
      </c>
      <c r="N3429">
        <v>4.17</v>
      </c>
      <c r="O3429" s="1" t="s">
        <v>22</v>
      </c>
      <c r="P3429">
        <v>10</v>
      </c>
      <c r="Q3429">
        <v>46.8</v>
      </c>
      <c r="R3429">
        <v>1016.8</v>
      </c>
      <c r="S3429" s="1" t="s">
        <v>22</v>
      </c>
      <c r="T3429">
        <v>38.969720000000002</v>
      </c>
      <c r="U3429">
        <v>-77.385189999999994</v>
      </c>
      <c r="V3429" s="1" t="s">
        <v>222</v>
      </c>
      <c r="W3429" s="1" t="s">
        <v>22</v>
      </c>
      <c r="X3429" s="1" t="s">
        <v>22</v>
      </c>
      <c r="Y3429" s="1" t="s">
        <v>26</v>
      </c>
    </row>
    <row r="3430" spans="1:25" x14ac:dyDescent="0.25">
      <c r="A3430" s="1" t="s">
        <v>222</v>
      </c>
      <c r="B3430" s="2">
        <v>43607</v>
      </c>
      <c r="C3430">
        <v>49.5</v>
      </c>
      <c r="D3430">
        <v>70.599999999999994</v>
      </c>
      <c r="E3430">
        <v>61.8</v>
      </c>
      <c r="F3430">
        <v>45.5</v>
      </c>
      <c r="G3430">
        <v>57.25</v>
      </c>
      <c r="I3430">
        <v>9.1999999999999993</v>
      </c>
      <c r="K3430">
        <v>171.92</v>
      </c>
      <c r="M3430">
        <v>0</v>
      </c>
      <c r="N3430">
        <v>0</v>
      </c>
      <c r="O3430" s="1" t="s">
        <v>22</v>
      </c>
      <c r="P3430">
        <v>10</v>
      </c>
      <c r="Q3430">
        <v>78.099999999999994</v>
      </c>
      <c r="R3430">
        <v>1023.9</v>
      </c>
      <c r="S3430" s="1" t="s">
        <v>22</v>
      </c>
      <c r="T3430">
        <v>38.969720000000002</v>
      </c>
      <c r="U3430">
        <v>-77.385189999999994</v>
      </c>
      <c r="V3430" s="1" t="s">
        <v>222</v>
      </c>
      <c r="W3430" s="1" t="s">
        <v>22</v>
      </c>
      <c r="X3430" s="1" t="s">
        <v>22</v>
      </c>
      <c r="Y3430" s="1" t="s">
        <v>23</v>
      </c>
    </row>
    <row r="3431" spans="1:25" x14ac:dyDescent="0.25">
      <c r="A3431" s="1" t="s">
        <v>222</v>
      </c>
      <c r="B3431" s="2">
        <v>43608</v>
      </c>
      <c r="C3431">
        <v>59.3</v>
      </c>
      <c r="D3431">
        <v>86.3</v>
      </c>
      <c r="E3431">
        <v>69.8</v>
      </c>
      <c r="F3431">
        <v>59.4</v>
      </c>
      <c r="G3431">
        <v>70.31</v>
      </c>
      <c r="H3431">
        <v>90</v>
      </c>
      <c r="I3431">
        <v>14</v>
      </c>
      <c r="J3431">
        <v>35.1</v>
      </c>
      <c r="K3431">
        <v>187.88</v>
      </c>
      <c r="M3431">
        <v>0.3</v>
      </c>
      <c r="N3431">
        <v>4.17</v>
      </c>
      <c r="O3431" s="1" t="s">
        <v>22</v>
      </c>
      <c r="P3431">
        <v>10</v>
      </c>
      <c r="Q3431">
        <v>73.3</v>
      </c>
      <c r="R3431">
        <v>1019</v>
      </c>
      <c r="S3431" s="1" t="s">
        <v>150</v>
      </c>
      <c r="T3431">
        <v>38.969720000000002</v>
      </c>
      <c r="U3431">
        <v>-77.385189999999994</v>
      </c>
      <c r="V3431" s="1" t="s">
        <v>222</v>
      </c>
      <c r="W3431" s="1" t="s">
        <v>22</v>
      </c>
      <c r="X3431" s="1" t="s">
        <v>22</v>
      </c>
      <c r="Y3431" s="1" t="s">
        <v>25</v>
      </c>
    </row>
    <row r="3432" spans="1:25" x14ac:dyDescent="0.25">
      <c r="A3432" s="1" t="s">
        <v>222</v>
      </c>
      <c r="B3432" s="2">
        <v>43609</v>
      </c>
      <c r="C3432">
        <v>66</v>
      </c>
      <c r="D3432">
        <v>83.6</v>
      </c>
      <c r="E3432">
        <v>75</v>
      </c>
      <c r="F3432">
        <v>56.5</v>
      </c>
      <c r="G3432">
        <v>55.68</v>
      </c>
      <c r="H3432">
        <v>82.2</v>
      </c>
      <c r="I3432">
        <v>15.9</v>
      </c>
      <c r="K3432">
        <v>260.35000000000002</v>
      </c>
      <c r="M3432">
        <v>0</v>
      </c>
      <c r="N3432">
        <v>0</v>
      </c>
      <c r="O3432" s="1" t="s">
        <v>22</v>
      </c>
      <c r="P3432">
        <v>10</v>
      </c>
      <c r="Q3432">
        <v>30.9</v>
      </c>
      <c r="R3432">
        <v>1016.4</v>
      </c>
      <c r="S3432" s="1" t="s">
        <v>22</v>
      </c>
      <c r="T3432">
        <v>38.969720000000002</v>
      </c>
      <c r="U3432">
        <v>-77.385189999999994</v>
      </c>
      <c r="V3432" s="1" t="s">
        <v>222</v>
      </c>
      <c r="W3432" s="1" t="s">
        <v>22</v>
      </c>
      <c r="X3432" s="1" t="s">
        <v>22</v>
      </c>
      <c r="Y3432" s="1" t="s">
        <v>26</v>
      </c>
    </row>
    <row r="3433" spans="1:25" x14ac:dyDescent="0.25">
      <c r="A3433" s="1" t="s">
        <v>222</v>
      </c>
      <c r="B3433" s="2">
        <v>43610</v>
      </c>
      <c r="C3433">
        <v>62.2</v>
      </c>
      <c r="D3433">
        <v>81.2</v>
      </c>
      <c r="E3433">
        <v>71.5</v>
      </c>
      <c r="F3433">
        <v>59.6</v>
      </c>
      <c r="G3433">
        <v>66.790000000000006</v>
      </c>
      <c r="H3433">
        <v>82.5</v>
      </c>
      <c r="I3433">
        <v>14.7</v>
      </c>
      <c r="K3433">
        <v>167.19</v>
      </c>
      <c r="M3433">
        <v>0</v>
      </c>
      <c r="N3433">
        <v>0</v>
      </c>
      <c r="O3433" s="1" t="s">
        <v>22</v>
      </c>
      <c r="P3433">
        <v>10</v>
      </c>
      <c r="Q3433">
        <v>65.599999999999994</v>
      </c>
      <c r="R3433">
        <v>1019.8</v>
      </c>
      <c r="S3433" s="1" t="s">
        <v>67</v>
      </c>
      <c r="T3433">
        <v>38.969720000000002</v>
      </c>
      <c r="U3433">
        <v>-77.385189999999994</v>
      </c>
      <c r="V3433" s="1" t="s">
        <v>222</v>
      </c>
      <c r="W3433" s="1" t="s">
        <v>22</v>
      </c>
      <c r="X3433" s="1" t="s">
        <v>22</v>
      </c>
      <c r="Y3433" s="1" t="s">
        <v>26</v>
      </c>
    </row>
    <row r="3434" spans="1:25" x14ac:dyDescent="0.25">
      <c r="A3434" s="1" t="s">
        <v>222</v>
      </c>
      <c r="B3434" s="2">
        <v>43611</v>
      </c>
      <c r="C3434">
        <v>64.8</v>
      </c>
      <c r="D3434">
        <v>89.5</v>
      </c>
      <c r="E3434">
        <v>77.2</v>
      </c>
      <c r="F3434">
        <v>66.400000000000006</v>
      </c>
      <c r="G3434">
        <v>72.16</v>
      </c>
      <c r="H3434">
        <v>91.4</v>
      </c>
      <c r="I3434">
        <v>13.2</v>
      </c>
      <c r="K3434">
        <v>245.45</v>
      </c>
      <c r="M3434">
        <v>0.1</v>
      </c>
      <c r="N3434">
        <v>8.33</v>
      </c>
      <c r="O3434" s="1" t="s">
        <v>22</v>
      </c>
      <c r="P3434">
        <v>9.8000000000000007</v>
      </c>
      <c r="Q3434">
        <v>61</v>
      </c>
      <c r="R3434">
        <v>1015.4</v>
      </c>
      <c r="S3434" s="1" t="s">
        <v>151</v>
      </c>
      <c r="T3434">
        <v>38.969720000000002</v>
      </c>
      <c r="U3434">
        <v>-77.385189999999994</v>
      </c>
      <c r="V3434" s="1" t="s">
        <v>222</v>
      </c>
      <c r="W3434" s="1" t="s">
        <v>22</v>
      </c>
      <c r="X3434" s="1" t="s">
        <v>22</v>
      </c>
      <c r="Y3434" s="1" t="s">
        <v>25</v>
      </c>
    </row>
    <row r="3435" spans="1:25" x14ac:dyDescent="0.25">
      <c r="A3435" s="1" t="s">
        <v>222</v>
      </c>
      <c r="B3435" s="2">
        <v>43612</v>
      </c>
      <c r="C3435">
        <v>69.599999999999994</v>
      </c>
      <c r="D3435">
        <v>83.6</v>
      </c>
      <c r="E3435">
        <v>76.099999999999994</v>
      </c>
      <c r="F3435">
        <v>61.8</v>
      </c>
      <c r="G3435">
        <v>62.67</v>
      </c>
      <c r="H3435">
        <v>84.2</v>
      </c>
      <c r="I3435">
        <v>13.9</v>
      </c>
      <c r="K3435">
        <v>282</v>
      </c>
      <c r="M3435">
        <v>0</v>
      </c>
      <c r="N3435">
        <v>0</v>
      </c>
      <c r="O3435" s="1" t="s">
        <v>22</v>
      </c>
      <c r="P3435">
        <v>10</v>
      </c>
      <c r="Q3435">
        <v>77.7</v>
      </c>
      <c r="R3435">
        <v>1013.8</v>
      </c>
      <c r="S3435" s="1" t="s">
        <v>63</v>
      </c>
      <c r="T3435">
        <v>38.969720000000002</v>
      </c>
      <c r="U3435">
        <v>-77.385189999999994</v>
      </c>
      <c r="V3435" s="1" t="s">
        <v>222</v>
      </c>
      <c r="W3435" s="1" t="s">
        <v>22</v>
      </c>
      <c r="X3435" s="1" t="s">
        <v>22</v>
      </c>
      <c r="Y3435" s="1" t="s">
        <v>23</v>
      </c>
    </row>
    <row r="3436" spans="1:25" x14ac:dyDescent="0.25">
      <c r="A3436" s="1" t="s">
        <v>222</v>
      </c>
      <c r="B3436" s="2">
        <v>43613</v>
      </c>
      <c r="C3436">
        <v>66.099999999999994</v>
      </c>
      <c r="D3436">
        <v>90</v>
      </c>
      <c r="E3436">
        <v>77.2</v>
      </c>
      <c r="F3436">
        <v>67.400000000000006</v>
      </c>
      <c r="G3436">
        <v>73.67</v>
      </c>
      <c r="H3436">
        <v>95.1</v>
      </c>
      <c r="I3436">
        <v>12.7</v>
      </c>
      <c r="K3436">
        <v>199.58</v>
      </c>
      <c r="M3436">
        <v>0.4</v>
      </c>
      <c r="N3436">
        <v>4.17</v>
      </c>
      <c r="O3436" s="1" t="s">
        <v>22</v>
      </c>
      <c r="P3436">
        <v>9.6</v>
      </c>
      <c r="Q3436">
        <v>70.900000000000006</v>
      </c>
      <c r="R3436">
        <v>1009.2</v>
      </c>
      <c r="S3436" s="1" t="s">
        <v>147</v>
      </c>
      <c r="T3436">
        <v>38.969720000000002</v>
      </c>
      <c r="U3436">
        <v>-77.385189999999994</v>
      </c>
      <c r="V3436" s="1" t="s">
        <v>222</v>
      </c>
      <c r="W3436" s="1" t="s">
        <v>22</v>
      </c>
      <c r="X3436" s="1" t="s">
        <v>22</v>
      </c>
      <c r="Y3436" s="1" t="s">
        <v>25</v>
      </c>
    </row>
    <row r="3437" spans="1:25" x14ac:dyDescent="0.25">
      <c r="A3437" s="1" t="s">
        <v>222</v>
      </c>
      <c r="B3437" s="2">
        <v>43614</v>
      </c>
      <c r="C3437">
        <v>66.900000000000006</v>
      </c>
      <c r="D3437">
        <v>91.1</v>
      </c>
      <c r="E3437">
        <v>80.400000000000006</v>
      </c>
      <c r="F3437">
        <v>65</v>
      </c>
      <c r="G3437">
        <v>61.55</v>
      </c>
      <c r="H3437">
        <v>94.6</v>
      </c>
      <c r="I3437">
        <v>14.7</v>
      </c>
      <c r="J3437">
        <v>31.1</v>
      </c>
      <c r="K3437">
        <v>230.52</v>
      </c>
      <c r="M3437">
        <v>0</v>
      </c>
      <c r="N3437">
        <v>0</v>
      </c>
      <c r="O3437" s="1" t="s">
        <v>22</v>
      </c>
      <c r="P3437">
        <v>10</v>
      </c>
      <c r="Q3437">
        <v>61.5</v>
      </c>
      <c r="R3437">
        <v>1006.8</v>
      </c>
      <c r="S3437" s="1" t="s">
        <v>22</v>
      </c>
      <c r="T3437">
        <v>38.969720000000002</v>
      </c>
      <c r="U3437">
        <v>-77.385189999999994</v>
      </c>
      <c r="V3437" s="1" t="s">
        <v>222</v>
      </c>
      <c r="W3437" s="1" t="s">
        <v>22</v>
      </c>
      <c r="X3437" s="1" t="s">
        <v>22</v>
      </c>
      <c r="Y3437" s="1" t="s">
        <v>26</v>
      </c>
    </row>
    <row r="3438" spans="1:25" x14ac:dyDescent="0.25">
      <c r="A3438" s="1" t="s">
        <v>222</v>
      </c>
      <c r="B3438" s="2">
        <v>43615</v>
      </c>
      <c r="C3438">
        <v>63.6</v>
      </c>
      <c r="D3438">
        <v>86.1</v>
      </c>
      <c r="E3438">
        <v>75</v>
      </c>
      <c r="F3438">
        <v>64.099999999999994</v>
      </c>
      <c r="G3438">
        <v>70.14</v>
      </c>
      <c r="H3438">
        <v>88.2</v>
      </c>
      <c r="I3438">
        <v>15</v>
      </c>
      <c r="J3438">
        <v>33.299999999999997</v>
      </c>
      <c r="K3438">
        <v>230.64</v>
      </c>
      <c r="M3438">
        <v>0.3</v>
      </c>
      <c r="N3438">
        <v>8.33</v>
      </c>
      <c r="O3438" s="1" t="s">
        <v>22</v>
      </c>
      <c r="P3438">
        <v>9.8000000000000007</v>
      </c>
      <c r="Q3438">
        <v>79.099999999999994</v>
      </c>
      <c r="R3438">
        <v>1008.1</v>
      </c>
      <c r="S3438" s="1" t="s">
        <v>152</v>
      </c>
      <c r="T3438">
        <v>38.969720000000002</v>
      </c>
      <c r="U3438">
        <v>-77.385189999999994</v>
      </c>
      <c r="V3438" s="1" t="s">
        <v>222</v>
      </c>
      <c r="W3438" s="1" t="s">
        <v>22</v>
      </c>
      <c r="X3438" s="1" t="s">
        <v>22</v>
      </c>
      <c r="Y3438" s="1" t="s">
        <v>24</v>
      </c>
    </row>
    <row r="3439" spans="1:25" x14ac:dyDescent="0.25">
      <c r="A3439" s="1" t="s">
        <v>222</v>
      </c>
      <c r="B3439" s="2">
        <v>43616</v>
      </c>
      <c r="C3439">
        <v>61.3</v>
      </c>
      <c r="D3439">
        <v>83.6</v>
      </c>
      <c r="E3439">
        <v>74.7</v>
      </c>
      <c r="F3439">
        <v>59.1</v>
      </c>
      <c r="G3439">
        <v>60.07</v>
      </c>
      <c r="H3439">
        <v>83.1</v>
      </c>
      <c r="I3439">
        <v>13.8</v>
      </c>
      <c r="K3439">
        <v>237.57</v>
      </c>
      <c r="M3439">
        <v>0</v>
      </c>
      <c r="N3439">
        <v>0</v>
      </c>
      <c r="O3439" s="1" t="s">
        <v>22</v>
      </c>
      <c r="P3439">
        <v>10</v>
      </c>
      <c r="Q3439">
        <v>55.5</v>
      </c>
      <c r="R3439">
        <v>1009.1</v>
      </c>
      <c r="S3439" s="1" t="s">
        <v>22</v>
      </c>
      <c r="T3439">
        <v>38.969720000000002</v>
      </c>
      <c r="U3439">
        <v>-77.385189999999994</v>
      </c>
      <c r="V3439" s="1" t="s">
        <v>222</v>
      </c>
      <c r="W3439" s="1" t="s">
        <v>22</v>
      </c>
      <c r="X3439" s="1" t="s">
        <v>22</v>
      </c>
      <c r="Y3439" s="1" t="s">
        <v>26</v>
      </c>
    </row>
    <row r="3440" spans="1:25" x14ac:dyDescent="0.25">
      <c r="A3440" s="1" t="s">
        <v>222</v>
      </c>
      <c r="B3440" s="2">
        <v>43617</v>
      </c>
      <c r="C3440">
        <v>64</v>
      </c>
      <c r="D3440">
        <v>83.9</v>
      </c>
      <c r="E3440">
        <v>73.7</v>
      </c>
      <c r="F3440">
        <v>56.2</v>
      </c>
      <c r="G3440">
        <v>56.64</v>
      </c>
      <c r="H3440">
        <v>82.4</v>
      </c>
      <c r="I3440">
        <v>8.3000000000000007</v>
      </c>
      <c r="K3440">
        <v>233.82</v>
      </c>
      <c r="M3440">
        <v>0</v>
      </c>
      <c r="N3440">
        <v>0</v>
      </c>
      <c r="O3440" s="1" t="s">
        <v>22</v>
      </c>
      <c r="P3440">
        <v>10</v>
      </c>
      <c r="Q3440">
        <v>76.8</v>
      </c>
      <c r="R3440">
        <v>1009.9</v>
      </c>
      <c r="S3440" s="1" t="s">
        <v>22</v>
      </c>
      <c r="T3440">
        <v>38.969720000000002</v>
      </c>
      <c r="U3440">
        <v>-77.385189999999994</v>
      </c>
      <c r="V3440" s="1" t="s">
        <v>222</v>
      </c>
      <c r="W3440" s="1" t="s">
        <v>22</v>
      </c>
      <c r="X3440" s="1" t="s">
        <v>22</v>
      </c>
      <c r="Y3440" s="1" t="s">
        <v>23</v>
      </c>
    </row>
    <row r="3441" spans="1:25" x14ac:dyDescent="0.25">
      <c r="A3441" s="1" t="s">
        <v>222</v>
      </c>
      <c r="B3441" s="2">
        <v>43618</v>
      </c>
      <c r="C3441">
        <v>59.3</v>
      </c>
      <c r="D3441">
        <v>82.6</v>
      </c>
      <c r="E3441">
        <v>70.3</v>
      </c>
      <c r="F3441">
        <v>59.7</v>
      </c>
      <c r="G3441">
        <v>71.31</v>
      </c>
      <c r="H3441">
        <v>82.8</v>
      </c>
      <c r="I3441">
        <v>11.7</v>
      </c>
      <c r="J3441">
        <v>29.8</v>
      </c>
      <c r="K3441">
        <v>222.29</v>
      </c>
      <c r="M3441">
        <v>0.2</v>
      </c>
      <c r="N3441">
        <v>8.33</v>
      </c>
      <c r="O3441" s="1" t="s">
        <v>22</v>
      </c>
      <c r="P3441">
        <v>9.6999999999999993</v>
      </c>
      <c r="Q3441">
        <v>57.5</v>
      </c>
      <c r="R3441">
        <v>1008.1</v>
      </c>
      <c r="S3441" s="1" t="s">
        <v>106</v>
      </c>
      <c r="T3441">
        <v>38.969720000000002</v>
      </c>
      <c r="U3441">
        <v>-77.385189999999994</v>
      </c>
      <c r="V3441" s="1" t="s">
        <v>222</v>
      </c>
      <c r="W3441" s="1" t="s">
        <v>22</v>
      </c>
      <c r="X3441" s="1" t="s">
        <v>22</v>
      </c>
      <c r="Y3441" s="1" t="s">
        <v>25</v>
      </c>
    </row>
    <row r="3442" spans="1:25" x14ac:dyDescent="0.25">
      <c r="A3442" s="1" t="s">
        <v>222</v>
      </c>
      <c r="B3442" s="2">
        <v>43619</v>
      </c>
      <c r="C3442">
        <v>51.8</v>
      </c>
      <c r="D3442">
        <v>71.8</v>
      </c>
      <c r="E3442">
        <v>64.8</v>
      </c>
      <c r="F3442">
        <v>43.7</v>
      </c>
      <c r="G3442">
        <v>51.02</v>
      </c>
      <c r="I3442">
        <v>18.399999999999999</v>
      </c>
      <c r="K3442">
        <v>305.17</v>
      </c>
      <c r="M3442">
        <v>0</v>
      </c>
      <c r="N3442">
        <v>0</v>
      </c>
      <c r="O3442" s="1" t="s">
        <v>22</v>
      </c>
      <c r="P3442">
        <v>10</v>
      </c>
      <c r="Q3442">
        <v>30.4</v>
      </c>
      <c r="R3442">
        <v>1015</v>
      </c>
      <c r="S3442" s="1" t="s">
        <v>22</v>
      </c>
      <c r="T3442">
        <v>38.969720000000002</v>
      </c>
      <c r="U3442">
        <v>-77.385189999999994</v>
      </c>
      <c r="V3442" s="1" t="s">
        <v>222</v>
      </c>
      <c r="W3442" s="1" t="s">
        <v>22</v>
      </c>
      <c r="X3442" s="1" t="s">
        <v>22</v>
      </c>
      <c r="Y3442" s="1" t="s">
        <v>26</v>
      </c>
    </row>
    <row r="3443" spans="1:25" x14ac:dyDescent="0.25">
      <c r="A3443" s="1" t="s">
        <v>222</v>
      </c>
      <c r="B3443" s="2">
        <v>43620</v>
      </c>
      <c r="C3443">
        <v>45</v>
      </c>
      <c r="D3443">
        <v>76</v>
      </c>
      <c r="E3443">
        <v>63</v>
      </c>
      <c r="F3443">
        <v>44.1</v>
      </c>
      <c r="G3443">
        <v>53.45</v>
      </c>
      <c r="I3443">
        <v>10.1</v>
      </c>
      <c r="K3443">
        <v>246.37</v>
      </c>
      <c r="L3443">
        <v>47.8</v>
      </c>
      <c r="M3443">
        <v>0</v>
      </c>
      <c r="N3443">
        <v>0</v>
      </c>
      <c r="O3443" s="1" t="s">
        <v>22</v>
      </c>
      <c r="P3443">
        <v>10</v>
      </c>
      <c r="Q3443">
        <v>35.299999999999997</v>
      </c>
      <c r="R3443">
        <v>1020</v>
      </c>
      <c r="S3443" s="1" t="s">
        <v>22</v>
      </c>
      <c r="T3443">
        <v>38.969720000000002</v>
      </c>
      <c r="U3443">
        <v>-77.385189999999994</v>
      </c>
      <c r="V3443" s="1" t="s">
        <v>222</v>
      </c>
      <c r="W3443" s="1" t="s">
        <v>22</v>
      </c>
      <c r="X3443" s="1" t="s">
        <v>22</v>
      </c>
      <c r="Y3443" s="1" t="s">
        <v>26</v>
      </c>
    </row>
    <row r="3444" spans="1:25" x14ac:dyDescent="0.25">
      <c r="A3444" s="1" t="s">
        <v>222</v>
      </c>
      <c r="B3444" s="2">
        <v>43621</v>
      </c>
      <c r="C3444">
        <v>60.1</v>
      </c>
      <c r="D3444">
        <v>79.599999999999994</v>
      </c>
      <c r="E3444">
        <v>70.7</v>
      </c>
      <c r="F3444">
        <v>59.4</v>
      </c>
      <c r="G3444">
        <v>67.61</v>
      </c>
      <c r="I3444">
        <v>12.8</v>
      </c>
      <c r="K3444">
        <v>203.87</v>
      </c>
      <c r="M3444">
        <v>0</v>
      </c>
      <c r="N3444">
        <v>0</v>
      </c>
      <c r="O3444" s="1" t="s">
        <v>22</v>
      </c>
      <c r="P3444">
        <v>10</v>
      </c>
      <c r="Q3444">
        <v>82.1</v>
      </c>
      <c r="R3444">
        <v>1012.4</v>
      </c>
      <c r="S3444" s="1" t="s">
        <v>70</v>
      </c>
      <c r="T3444">
        <v>38.969720000000002</v>
      </c>
      <c r="U3444">
        <v>-77.385189999999994</v>
      </c>
      <c r="V3444" s="1" t="s">
        <v>222</v>
      </c>
      <c r="W3444" s="1" t="s">
        <v>22</v>
      </c>
      <c r="X3444" s="1" t="s">
        <v>22</v>
      </c>
      <c r="Y3444" s="1" t="s">
        <v>23</v>
      </c>
    </row>
    <row r="3445" spans="1:25" x14ac:dyDescent="0.25">
      <c r="A3445" s="1" t="s">
        <v>222</v>
      </c>
      <c r="B3445" s="2">
        <v>43622</v>
      </c>
      <c r="C3445">
        <v>69.8</v>
      </c>
      <c r="D3445">
        <v>87.7</v>
      </c>
      <c r="E3445">
        <v>78.3</v>
      </c>
      <c r="F3445">
        <v>65</v>
      </c>
      <c r="G3445">
        <v>66.459999999999994</v>
      </c>
      <c r="H3445">
        <v>89.3</v>
      </c>
      <c r="I3445">
        <v>15.4</v>
      </c>
      <c r="K3445">
        <v>261.14999999999998</v>
      </c>
      <c r="M3445">
        <v>0</v>
      </c>
      <c r="N3445">
        <v>0</v>
      </c>
      <c r="O3445" s="1" t="s">
        <v>22</v>
      </c>
      <c r="P3445">
        <v>9.9</v>
      </c>
      <c r="Q3445">
        <v>83.4</v>
      </c>
      <c r="R3445">
        <v>1008.3</v>
      </c>
      <c r="S3445" s="1" t="s">
        <v>61</v>
      </c>
      <c r="T3445">
        <v>38.969720000000002</v>
      </c>
      <c r="U3445">
        <v>-77.385189999999994</v>
      </c>
      <c r="V3445" s="1" t="s">
        <v>222</v>
      </c>
      <c r="W3445" s="1" t="s">
        <v>22</v>
      </c>
      <c r="X3445" s="1" t="s">
        <v>22</v>
      </c>
      <c r="Y3445" s="1" t="s">
        <v>23</v>
      </c>
    </row>
    <row r="3446" spans="1:25" x14ac:dyDescent="0.25">
      <c r="A3446" s="1" t="s">
        <v>222</v>
      </c>
      <c r="B3446" s="2">
        <v>43623</v>
      </c>
      <c r="C3446">
        <v>70</v>
      </c>
      <c r="D3446">
        <v>79.2</v>
      </c>
      <c r="E3446">
        <v>74.599999999999994</v>
      </c>
      <c r="F3446">
        <v>62.3</v>
      </c>
      <c r="G3446">
        <v>66.290000000000006</v>
      </c>
      <c r="I3446">
        <v>8.6999999999999993</v>
      </c>
      <c r="K3446">
        <v>96.29</v>
      </c>
      <c r="M3446">
        <v>0</v>
      </c>
      <c r="N3446">
        <v>0</v>
      </c>
      <c r="O3446" s="1" t="s">
        <v>22</v>
      </c>
      <c r="P3446">
        <v>10</v>
      </c>
      <c r="Q3446">
        <v>87.7</v>
      </c>
      <c r="R3446">
        <v>1012.2</v>
      </c>
      <c r="S3446" s="1" t="s">
        <v>22</v>
      </c>
      <c r="T3446">
        <v>38.969720000000002</v>
      </c>
      <c r="U3446">
        <v>-77.385189999999994</v>
      </c>
      <c r="V3446" s="1" t="s">
        <v>222</v>
      </c>
      <c r="W3446" s="1" t="s">
        <v>22</v>
      </c>
      <c r="X3446" s="1" t="s">
        <v>22</v>
      </c>
      <c r="Y3446" s="1" t="s">
        <v>23</v>
      </c>
    </row>
    <row r="3447" spans="1:25" x14ac:dyDescent="0.25">
      <c r="A3447" s="1" t="s">
        <v>222</v>
      </c>
      <c r="B3447" s="2">
        <v>43624</v>
      </c>
      <c r="C3447">
        <v>66.5</v>
      </c>
      <c r="D3447">
        <v>81</v>
      </c>
      <c r="E3447">
        <v>74</v>
      </c>
      <c r="F3447">
        <v>58.8</v>
      </c>
      <c r="G3447">
        <v>60.44</v>
      </c>
      <c r="H3447">
        <v>81.3</v>
      </c>
      <c r="I3447">
        <v>13.1</v>
      </c>
      <c r="K3447">
        <v>63.54</v>
      </c>
      <c r="M3447">
        <v>0</v>
      </c>
      <c r="N3447">
        <v>0</v>
      </c>
      <c r="O3447" s="1" t="s">
        <v>22</v>
      </c>
      <c r="P3447">
        <v>10</v>
      </c>
      <c r="Q3447">
        <v>82.5</v>
      </c>
      <c r="R3447">
        <v>1017.8</v>
      </c>
      <c r="S3447" s="1" t="s">
        <v>22</v>
      </c>
      <c r="T3447">
        <v>38.969720000000002</v>
      </c>
      <c r="U3447">
        <v>-77.385189999999994</v>
      </c>
      <c r="V3447" s="1" t="s">
        <v>222</v>
      </c>
      <c r="W3447" s="1" t="s">
        <v>22</v>
      </c>
      <c r="X3447" s="1" t="s">
        <v>22</v>
      </c>
      <c r="Y3447" s="1" t="s">
        <v>23</v>
      </c>
    </row>
    <row r="3448" spans="1:25" x14ac:dyDescent="0.25">
      <c r="A3448" s="1" t="s">
        <v>222</v>
      </c>
      <c r="B3448" s="2">
        <v>43625</v>
      </c>
      <c r="C3448">
        <v>63.9</v>
      </c>
      <c r="D3448">
        <v>72.599999999999994</v>
      </c>
      <c r="E3448">
        <v>68.3</v>
      </c>
      <c r="F3448">
        <v>60.7</v>
      </c>
      <c r="G3448">
        <v>77.81</v>
      </c>
      <c r="I3448">
        <v>13</v>
      </c>
      <c r="K3448">
        <v>69.209999999999994</v>
      </c>
      <c r="M3448">
        <v>0.1</v>
      </c>
      <c r="N3448">
        <v>29.17</v>
      </c>
      <c r="O3448" s="1" t="s">
        <v>22</v>
      </c>
      <c r="P3448">
        <v>8</v>
      </c>
      <c r="Q3448">
        <v>93.8</v>
      </c>
      <c r="R3448">
        <v>1020.7</v>
      </c>
      <c r="S3448" s="1" t="s">
        <v>62</v>
      </c>
      <c r="T3448">
        <v>38.969720000000002</v>
      </c>
      <c r="U3448">
        <v>-77.385189999999994</v>
      </c>
      <c r="V3448" s="1" t="s">
        <v>222</v>
      </c>
      <c r="W3448" s="1" t="s">
        <v>22</v>
      </c>
      <c r="X3448" s="1" t="s">
        <v>22</v>
      </c>
      <c r="Y3448" s="1" t="s">
        <v>24</v>
      </c>
    </row>
    <row r="3449" spans="1:25" x14ac:dyDescent="0.25">
      <c r="A3449" s="1" t="s">
        <v>222</v>
      </c>
      <c r="B3449" s="2">
        <v>43626</v>
      </c>
      <c r="C3449">
        <v>61.6</v>
      </c>
      <c r="D3449">
        <v>71.400000000000006</v>
      </c>
      <c r="E3449">
        <v>65.400000000000006</v>
      </c>
      <c r="F3449">
        <v>62.5</v>
      </c>
      <c r="G3449">
        <v>90.54</v>
      </c>
      <c r="I3449">
        <v>12.2</v>
      </c>
      <c r="K3449">
        <v>140.35</v>
      </c>
      <c r="M3449">
        <v>0.1</v>
      </c>
      <c r="N3449">
        <v>20.83</v>
      </c>
      <c r="O3449" s="1" t="s">
        <v>22</v>
      </c>
      <c r="P3449">
        <v>5.8</v>
      </c>
      <c r="Q3449">
        <v>97.8</v>
      </c>
      <c r="R3449">
        <v>1015.2</v>
      </c>
      <c r="S3449" s="1" t="s">
        <v>62</v>
      </c>
      <c r="T3449">
        <v>38.969720000000002</v>
      </c>
      <c r="U3449">
        <v>-77.385189999999994</v>
      </c>
      <c r="V3449" s="1" t="s">
        <v>222</v>
      </c>
      <c r="W3449" s="1" t="s">
        <v>22</v>
      </c>
      <c r="X3449" s="1" t="s">
        <v>22</v>
      </c>
      <c r="Y3449" s="1" t="s">
        <v>24</v>
      </c>
    </row>
    <row r="3450" spans="1:25" x14ac:dyDescent="0.25">
      <c r="A3450" s="1" t="s">
        <v>222</v>
      </c>
      <c r="B3450" s="2">
        <v>43627</v>
      </c>
      <c r="C3450">
        <v>60.6</v>
      </c>
      <c r="D3450">
        <v>78.2</v>
      </c>
      <c r="E3450">
        <v>69.900000000000006</v>
      </c>
      <c r="F3450">
        <v>51.3</v>
      </c>
      <c r="G3450">
        <v>55.19</v>
      </c>
      <c r="I3450">
        <v>21.3</v>
      </c>
      <c r="J3450">
        <v>33.299999999999997</v>
      </c>
      <c r="K3450">
        <v>322.91000000000003</v>
      </c>
      <c r="M3450">
        <v>0</v>
      </c>
      <c r="N3450">
        <v>4.17</v>
      </c>
      <c r="O3450" s="1" t="s">
        <v>22</v>
      </c>
      <c r="P3450">
        <v>10</v>
      </c>
      <c r="Q3450">
        <v>58</v>
      </c>
      <c r="R3450">
        <v>1016.6</v>
      </c>
      <c r="S3450" s="1" t="s">
        <v>67</v>
      </c>
      <c r="T3450">
        <v>38.969720000000002</v>
      </c>
      <c r="U3450">
        <v>-77.385189999999994</v>
      </c>
      <c r="V3450" s="1" t="s">
        <v>222</v>
      </c>
      <c r="W3450" s="1" t="s">
        <v>22</v>
      </c>
      <c r="X3450" s="1" t="s">
        <v>22</v>
      </c>
      <c r="Y3450" s="1" t="s">
        <v>26</v>
      </c>
    </row>
    <row r="3451" spans="1:25" x14ac:dyDescent="0.25">
      <c r="A3451" s="1" t="s">
        <v>222</v>
      </c>
      <c r="B3451" s="2">
        <v>43628</v>
      </c>
      <c r="C3451">
        <v>56.6</v>
      </c>
      <c r="D3451">
        <v>76.099999999999994</v>
      </c>
      <c r="E3451">
        <v>66.900000000000006</v>
      </c>
      <c r="F3451">
        <v>50.5</v>
      </c>
      <c r="G3451">
        <v>58.03</v>
      </c>
      <c r="I3451">
        <v>12.4</v>
      </c>
      <c r="K3451">
        <v>118.3</v>
      </c>
      <c r="M3451">
        <v>0</v>
      </c>
      <c r="N3451">
        <v>0</v>
      </c>
      <c r="O3451" s="1" t="s">
        <v>22</v>
      </c>
      <c r="P3451">
        <v>10</v>
      </c>
      <c r="Q3451">
        <v>80.400000000000006</v>
      </c>
      <c r="R3451">
        <v>1019.6</v>
      </c>
      <c r="S3451" s="1" t="s">
        <v>67</v>
      </c>
      <c r="T3451">
        <v>38.969720000000002</v>
      </c>
      <c r="U3451">
        <v>-77.385189999999994</v>
      </c>
      <c r="V3451" s="1" t="s">
        <v>222</v>
      </c>
      <c r="W3451" s="1" t="s">
        <v>22</v>
      </c>
      <c r="X3451" s="1" t="s">
        <v>22</v>
      </c>
      <c r="Y3451" s="1" t="s">
        <v>23</v>
      </c>
    </row>
    <row r="3452" spans="1:25" x14ac:dyDescent="0.25">
      <c r="A3452" s="1" t="s">
        <v>222</v>
      </c>
      <c r="B3452" s="2">
        <v>43629</v>
      </c>
      <c r="C3452">
        <v>61.7</v>
      </c>
      <c r="D3452">
        <v>76.400000000000006</v>
      </c>
      <c r="E3452">
        <v>66.400000000000006</v>
      </c>
      <c r="F3452">
        <v>59.9</v>
      </c>
      <c r="G3452">
        <v>81.150000000000006</v>
      </c>
      <c r="I3452">
        <v>12.2</v>
      </c>
      <c r="J3452">
        <v>35.6</v>
      </c>
      <c r="K3452">
        <v>190.7</v>
      </c>
      <c r="M3452">
        <v>0.7</v>
      </c>
      <c r="N3452">
        <v>41.67</v>
      </c>
      <c r="O3452" s="1" t="s">
        <v>22</v>
      </c>
      <c r="P3452">
        <v>7.8</v>
      </c>
      <c r="Q3452">
        <v>93.8</v>
      </c>
      <c r="R3452">
        <v>1009.4</v>
      </c>
      <c r="S3452" s="1" t="s">
        <v>96</v>
      </c>
      <c r="T3452">
        <v>38.969720000000002</v>
      </c>
      <c r="U3452">
        <v>-77.385189999999994</v>
      </c>
      <c r="V3452" s="1" t="s">
        <v>222</v>
      </c>
      <c r="W3452" s="1" t="s">
        <v>22</v>
      </c>
      <c r="X3452" s="1" t="s">
        <v>22</v>
      </c>
      <c r="Y3452" s="1" t="s">
        <v>24</v>
      </c>
    </row>
    <row r="3453" spans="1:25" x14ac:dyDescent="0.25">
      <c r="A3453" s="1" t="s">
        <v>222</v>
      </c>
      <c r="B3453" s="2">
        <v>43630</v>
      </c>
      <c r="C3453">
        <v>56.4</v>
      </c>
      <c r="D3453">
        <v>75.900000000000006</v>
      </c>
      <c r="E3453">
        <v>66.2</v>
      </c>
      <c r="F3453">
        <v>45.4</v>
      </c>
      <c r="G3453">
        <v>48.66</v>
      </c>
      <c r="I3453">
        <v>23.9</v>
      </c>
      <c r="J3453">
        <v>33.299999999999997</v>
      </c>
      <c r="K3453">
        <v>261.83</v>
      </c>
      <c r="M3453">
        <v>0</v>
      </c>
      <c r="N3453">
        <v>0</v>
      </c>
      <c r="O3453" s="1" t="s">
        <v>22</v>
      </c>
      <c r="P3453">
        <v>10</v>
      </c>
      <c r="Q3453">
        <v>44.2</v>
      </c>
      <c r="R3453">
        <v>1016.5</v>
      </c>
      <c r="S3453" s="1" t="s">
        <v>22</v>
      </c>
      <c r="T3453">
        <v>38.969720000000002</v>
      </c>
      <c r="U3453">
        <v>-77.385189999999994</v>
      </c>
      <c r="V3453" s="1" t="s">
        <v>222</v>
      </c>
      <c r="W3453" s="1" t="s">
        <v>22</v>
      </c>
      <c r="X3453" s="1" t="s">
        <v>22</v>
      </c>
      <c r="Y3453" s="1" t="s">
        <v>26</v>
      </c>
    </row>
    <row r="3454" spans="1:25" x14ac:dyDescent="0.25">
      <c r="A3454" s="1" t="s">
        <v>222</v>
      </c>
      <c r="B3454" s="2">
        <v>43631</v>
      </c>
      <c r="C3454">
        <v>51.9</v>
      </c>
      <c r="D3454">
        <v>82</v>
      </c>
      <c r="E3454">
        <v>68</v>
      </c>
      <c r="F3454">
        <v>53.3</v>
      </c>
      <c r="G3454">
        <v>62.14</v>
      </c>
      <c r="H3454">
        <v>81.599999999999994</v>
      </c>
      <c r="I3454">
        <v>15</v>
      </c>
      <c r="K3454">
        <v>186.91</v>
      </c>
      <c r="M3454">
        <v>0</v>
      </c>
      <c r="N3454">
        <v>0</v>
      </c>
      <c r="O3454" s="1" t="s">
        <v>22</v>
      </c>
      <c r="P3454">
        <v>10</v>
      </c>
      <c r="Q3454">
        <v>69.099999999999994</v>
      </c>
      <c r="R3454">
        <v>1018.8</v>
      </c>
      <c r="S3454" s="1" t="s">
        <v>63</v>
      </c>
      <c r="T3454">
        <v>38.969720000000002</v>
      </c>
      <c r="U3454">
        <v>-77.385189999999994</v>
      </c>
      <c r="V3454" s="1" t="s">
        <v>222</v>
      </c>
      <c r="W3454" s="1" t="s">
        <v>22</v>
      </c>
      <c r="X3454" s="1" t="s">
        <v>22</v>
      </c>
      <c r="Y3454" s="1" t="s">
        <v>26</v>
      </c>
    </row>
    <row r="3455" spans="1:25" x14ac:dyDescent="0.25">
      <c r="A3455" s="1" t="s">
        <v>222</v>
      </c>
      <c r="B3455" s="2">
        <v>43632</v>
      </c>
      <c r="C3455">
        <v>66</v>
      </c>
      <c r="D3455">
        <v>86.2</v>
      </c>
      <c r="E3455">
        <v>76.5</v>
      </c>
      <c r="F3455">
        <v>62.6</v>
      </c>
      <c r="G3455">
        <v>62.5</v>
      </c>
      <c r="H3455">
        <v>90.1</v>
      </c>
      <c r="I3455">
        <v>13</v>
      </c>
      <c r="K3455">
        <v>197.17</v>
      </c>
      <c r="M3455">
        <v>0</v>
      </c>
      <c r="N3455">
        <v>0</v>
      </c>
      <c r="O3455" s="1" t="s">
        <v>22</v>
      </c>
      <c r="P3455">
        <v>10</v>
      </c>
      <c r="Q3455">
        <v>72.900000000000006</v>
      </c>
      <c r="R3455">
        <v>1012.2</v>
      </c>
      <c r="S3455" s="1" t="s">
        <v>67</v>
      </c>
      <c r="T3455">
        <v>38.969720000000002</v>
      </c>
      <c r="U3455">
        <v>-77.385189999999994</v>
      </c>
      <c r="V3455" s="1" t="s">
        <v>222</v>
      </c>
      <c r="W3455" s="1" t="s">
        <v>22</v>
      </c>
      <c r="X3455" s="1" t="s">
        <v>22</v>
      </c>
      <c r="Y3455" s="1" t="s">
        <v>26</v>
      </c>
    </row>
    <row r="3456" spans="1:25" x14ac:dyDescent="0.25">
      <c r="A3456" s="1" t="s">
        <v>222</v>
      </c>
      <c r="B3456" s="2">
        <v>43633</v>
      </c>
      <c r="C3456">
        <v>68.099999999999994</v>
      </c>
      <c r="D3456">
        <v>88.7</v>
      </c>
      <c r="E3456">
        <v>79.400000000000006</v>
      </c>
      <c r="F3456">
        <v>67.400000000000006</v>
      </c>
      <c r="G3456">
        <v>68.64</v>
      </c>
      <c r="H3456">
        <v>91.2</v>
      </c>
      <c r="I3456">
        <v>12.3</v>
      </c>
      <c r="K3456">
        <v>187.76</v>
      </c>
      <c r="M3456">
        <v>0.1</v>
      </c>
      <c r="N3456">
        <v>4.17</v>
      </c>
      <c r="O3456" s="1" t="s">
        <v>22</v>
      </c>
      <c r="P3456">
        <v>9.9</v>
      </c>
      <c r="Q3456">
        <v>80.5</v>
      </c>
      <c r="R3456">
        <v>1014.2</v>
      </c>
      <c r="S3456" s="1" t="s">
        <v>153</v>
      </c>
      <c r="T3456">
        <v>38.969720000000002</v>
      </c>
      <c r="U3456">
        <v>-77.385189999999994</v>
      </c>
      <c r="V3456" s="1" t="s">
        <v>222</v>
      </c>
      <c r="W3456" s="1" t="s">
        <v>22</v>
      </c>
      <c r="X3456" s="1" t="s">
        <v>22</v>
      </c>
      <c r="Y3456" s="1" t="s">
        <v>24</v>
      </c>
    </row>
    <row r="3457" spans="1:25" x14ac:dyDescent="0.25">
      <c r="A3457" s="1" t="s">
        <v>222</v>
      </c>
      <c r="B3457" s="2">
        <v>43634</v>
      </c>
      <c r="C3457">
        <v>69.7</v>
      </c>
      <c r="D3457">
        <v>85.7</v>
      </c>
      <c r="E3457">
        <v>75.599999999999994</v>
      </c>
      <c r="F3457">
        <v>68.599999999999994</v>
      </c>
      <c r="G3457">
        <v>81.08</v>
      </c>
      <c r="H3457">
        <v>88.2</v>
      </c>
      <c r="I3457">
        <v>13.5</v>
      </c>
      <c r="K3457">
        <v>210.65</v>
      </c>
      <c r="M3457">
        <v>0</v>
      </c>
      <c r="N3457">
        <v>0</v>
      </c>
      <c r="O3457" s="1" t="s">
        <v>22</v>
      </c>
      <c r="P3457">
        <v>9.8000000000000007</v>
      </c>
      <c r="Q3457">
        <v>82.6</v>
      </c>
      <c r="R3457">
        <v>1013.2</v>
      </c>
      <c r="S3457" s="1" t="s">
        <v>154</v>
      </c>
      <c r="T3457">
        <v>38.969720000000002</v>
      </c>
      <c r="U3457">
        <v>-77.385189999999994</v>
      </c>
      <c r="V3457" s="1" t="s">
        <v>222</v>
      </c>
      <c r="W3457" s="1" t="s">
        <v>22</v>
      </c>
      <c r="X3457" s="1" t="s">
        <v>22</v>
      </c>
      <c r="Y3457" s="1" t="s">
        <v>23</v>
      </c>
    </row>
    <row r="3458" spans="1:25" x14ac:dyDescent="0.25">
      <c r="A3458" s="1" t="s">
        <v>222</v>
      </c>
      <c r="B3458" s="2">
        <v>43635</v>
      </c>
      <c r="C3458">
        <v>69.099999999999994</v>
      </c>
      <c r="D3458">
        <v>86.3</v>
      </c>
      <c r="E3458">
        <v>77.099999999999994</v>
      </c>
      <c r="F3458">
        <v>69.5</v>
      </c>
      <c r="G3458">
        <v>78.959999999999994</v>
      </c>
      <c r="H3458">
        <v>91.7</v>
      </c>
      <c r="I3458">
        <v>9.1999999999999993</v>
      </c>
      <c r="K3458">
        <v>176.17</v>
      </c>
      <c r="M3458">
        <v>0</v>
      </c>
      <c r="N3458">
        <v>0</v>
      </c>
      <c r="O3458" s="1" t="s">
        <v>22</v>
      </c>
      <c r="P3458">
        <v>10</v>
      </c>
      <c r="Q3458">
        <v>90.7</v>
      </c>
      <c r="R3458">
        <v>1008.7</v>
      </c>
      <c r="S3458" s="1" t="s">
        <v>155</v>
      </c>
      <c r="T3458">
        <v>38.969720000000002</v>
      </c>
      <c r="U3458">
        <v>-77.385189999999994</v>
      </c>
      <c r="V3458" s="1" t="s">
        <v>222</v>
      </c>
      <c r="W3458" s="1" t="s">
        <v>22</v>
      </c>
      <c r="X3458" s="1" t="s">
        <v>22</v>
      </c>
      <c r="Y3458" s="1" t="s">
        <v>23</v>
      </c>
    </row>
    <row r="3459" spans="1:25" x14ac:dyDescent="0.25">
      <c r="A3459" s="1" t="s">
        <v>222</v>
      </c>
      <c r="B3459" s="2">
        <v>43636</v>
      </c>
      <c r="C3459">
        <v>71.599999999999994</v>
      </c>
      <c r="D3459">
        <v>89.6</v>
      </c>
      <c r="E3459">
        <v>79.2</v>
      </c>
      <c r="F3459">
        <v>68.900000000000006</v>
      </c>
      <c r="G3459">
        <v>73.09</v>
      </c>
      <c r="H3459">
        <v>91.7</v>
      </c>
      <c r="I3459">
        <v>13.8</v>
      </c>
      <c r="K3459">
        <v>221.08</v>
      </c>
      <c r="M3459">
        <v>0</v>
      </c>
      <c r="N3459">
        <v>0</v>
      </c>
      <c r="O3459" s="1" t="s">
        <v>22</v>
      </c>
      <c r="P3459">
        <v>10</v>
      </c>
      <c r="Q3459">
        <v>86</v>
      </c>
      <c r="R3459">
        <v>1002</v>
      </c>
      <c r="S3459" s="1" t="s">
        <v>67</v>
      </c>
      <c r="T3459">
        <v>38.969720000000002</v>
      </c>
      <c r="U3459">
        <v>-77.385189999999994</v>
      </c>
      <c r="V3459" s="1" t="s">
        <v>222</v>
      </c>
      <c r="W3459" s="1" t="s">
        <v>22</v>
      </c>
      <c r="X3459" s="1" t="s">
        <v>22</v>
      </c>
      <c r="Y3459" s="1" t="s">
        <v>23</v>
      </c>
    </row>
    <row r="3460" spans="1:25" x14ac:dyDescent="0.25">
      <c r="A3460" s="1" t="s">
        <v>222</v>
      </c>
      <c r="B3460" s="2">
        <v>43637</v>
      </c>
      <c r="C3460">
        <v>71.599999999999994</v>
      </c>
      <c r="D3460">
        <v>82.8</v>
      </c>
      <c r="E3460">
        <v>75.900000000000006</v>
      </c>
      <c r="F3460">
        <v>57.8</v>
      </c>
      <c r="G3460">
        <v>55.19</v>
      </c>
      <c r="H3460">
        <v>81.7</v>
      </c>
      <c r="I3460">
        <v>25.1</v>
      </c>
      <c r="J3460">
        <v>37.5</v>
      </c>
      <c r="K3460">
        <v>290.42</v>
      </c>
      <c r="M3460">
        <v>0</v>
      </c>
      <c r="N3460">
        <v>0</v>
      </c>
      <c r="O3460" s="1" t="s">
        <v>22</v>
      </c>
      <c r="P3460">
        <v>10</v>
      </c>
      <c r="Q3460">
        <v>69.3</v>
      </c>
      <c r="R3460">
        <v>1006.8</v>
      </c>
      <c r="S3460" s="1" t="s">
        <v>67</v>
      </c>
      <c r="T3460">
        <v>38.969720000000002</v>
      </c>
      <c r="U3460">
        <v>-77.385189999999994</v>
      </c>
      <c r="V3460" s="1" t="s">
        <v>222</v>
      </c>
      <c r="W3460" s="1" t="s">
        <v>22</v>
      </c>
      <c r="X3460" s="1" t="s">
        <v>22</v>
      </c>
      <c r="Y3460" s="1" t="s">
        <v>26</v>
      </c>
    </row>
    <row r="3461" spans="1:25" x14ac:dyDescent="0.25">
      <c r="A3461" s="1" t="s">
        <v>222</v>
      </c>
      <c r="B3461" s="2">
        <v>43638</v>
      </c>
      <c r="C3461">
        <v>60.6</v>
      </c>
      <c r="D3461">
        <v>81.900000000000006</v>
      </c>
      <c r="E3461">
        <v>72.2</v>
      </c>
      <c r="F3461">
        <v>48.9</v>
      </c>
      <c r="G3461">
        <v>45.24</v>
      </c>
      <c r="H3461">
        <v>80.400000000000006</v>
      </c>
      <c r="I3461">
        <v>15.1</v>
      </c>
      <c r="K3461">
        <v>324.18</v>
      </c>
      <c r="M3461">
        <v>0</v>
      </c>
      <c r="N3461">
        <v>0</v>
      </c>
      <c r="O3461" s="1" t="s">
        <v>22</v>
      </c>
      <c r="P3461">
        <v>10</v>
      </c>
      <c r="Q3461">
        <v>59.8</v>
      </c>
      <c r="R3461">
        <v>1015.9</v>
      </c>
      <c r="S3461" s="1" t="s">
        <v>22</v>
      </c>
      <c r="T3461">
        <v>38.969720000000002</v>
      </c>
      <c r="U3461">
        <v>-77.385189999999994</v>
      </c>
      <c r="V3461" s="1" t="s">
        <v>222</v>
      </c>
      <c r="W3461" s="1" t="s">
        <v>22</v>
      </c>
      <c r="X3461" s="1" t="s">
        <v>22</v>
      </c>
      <c r="Y3461" s="1" t="s">
        <v>26</v>
      </c>
    </row>
    <row r="3462" spans="1:25" x14ac:dyDescent="0.25">
      <c r="A3462" s="1" t="s">
        <v>222</v>
      </c>
      <c r="B3462" s="2">
        <v>43639</v>
      </c>
      <c r="C3462">
        <v>53.5</v>
      </c>
      <c r="D3462">
        <v>83.2</v>
      </c>
      <c r="E3462">
        <v>71.3</v>
      </c>
      <c r="F3462">
        <v>52.5</v>
      </c>
      <c r="G3462">
        <v>55.52</v>
      </c>
      <c r="H3462">
        <v>81.7</v>
      </c>
      <c r="I3462">
        <v>7.9</v>
      </c>
      <c r="K3462">
        <v>225.8</v>
      </c>
      <c r="M3462">
        <v>0</v>
      </c>
      <c r="N3462">
        <v>0</v>
      </c>
      <c r="O3462" s="1" t="s">
        <v>22</v>
      </c>
      <c r="P3462">
        <v>10</v>
      </c>
      <c r="Q3462">
        <v>48.8</v>
      </c>
      <c r="R3462">
        <v>1017.1</v>
      </c>
      <c r="S3462" s="1" t="s">
        <v>22</v>
      </c>
      <c r="T3462">
        <v>38.969720000000002</v>
      </c>
      <c r="U3462">
        <v>-77.385189999999994</v>
      </c>
      <c r="V3462" s="1" t="s">
        <v>222</v>
      </c>
      <c r="W3462" s="1" t="s">
        <v>22</v>
      </c>
      <c r="X3462" s="1" t="s">
        <v>22</v>
      </c>
      <c r="Y3462" s="1" t="s">
        <v>26</v>
      </c>
    </row>
    <row r="3463" spans="1:25" x14ac:dyDescent="0.25">
      <c r="A3463" s="1" t="s">
        <v>222</v>
      </c>
      <c r="B3463" s="2">
        <v>43640</v>
      </c>
      <c r="C3463">
        <v>65.599999999999994</v>
      </c>
      <c r="D3463">
        <v>89</v>
      </c>
      <c r="E3463">
        <v>75.3</v>
      </c>
      <c r="F3463">
        <v>65</v>
      </c>
      <c r="G3463">
        <v>72.05</v>
      </c>
      <c r="H3463">
        <v>91.6</v>
      </c>
      <c r="I3463">
        <v>7.8</v>
      </c>
      <c r="J3463">
        <v>29.8</v>
      </c>
      <c r="K3463">
        <v>179.48</v>
      </c>
      <c r="M3463">
        <v>0.2</v>
      </c>
      <c r="N3463">
        <v>12.5</v>
      </c>
      <c r="O3463" s="1" t="s">
        <v>22</v>
      </c>
      <c r="P3463">
        <v>9.6</v>
      </c>
      <c r="Q3463">
        <v>62.4</v>
      </c>
      <c r="R3463">
        <v>1011.3</v>
      </c>
      <c r="S3463" s="1" t="s">
        <v>67</v>
      </c>
      <c r="T3463">
        <v>38.969720000000002</v>
      </c>
      <c r="U3463">
        <v>-77.385189999999994</v>
      </c>
      <c r="V3463" s="1" t="s">
        <v>222</v>
      </c>
      <c r="W3463" s="1" t="s">
        <v>22</v>
      </c>
      <c r="X3463" s="1" t="s">
        <v>22</v>
      </c>
      <c r="Y3463" s="1" t="s">
        <v>25</v>
      </c>
    </row>
    <row r="3464" spans="1:25" x14ac:dyDescent="0.25">
      <c r="A3464" s="1" t="s">
        <v>222</v>
      </c>
      <c r="B3464" s="2">
        <v>43641</v>
      </c>
      <c r="C3464">
        <v>70.099999999999994</v>
      </c>
      <c r="D3464">
        <v>88</v>
      </c>
      <c r="E3464">
        <v>78.599999999999994</v>
      </c>
      <c r="F3464">
        <v>65.099999999999994</v>
      </c>
      <c r="G3464">
        <v>66.73</v>
      </c>
      <c r="H3464">
        <v>88.7</v>
      </c>
      <c r="I3464">
        <v>15.5</v>
      </c>
      <c r="K3464">
        <v>289.52</v>
      </c>
      <c r="M3464">
        <v>0.1</v>
      </c>
      <c r="N3464">
        <v>12.5</v>
      </c>
      <c r="O3464" s="1" t="s">
        <v>22</v>
      </c>
      <c r="P3464">
        <v>9.6999999999999993</v>
      </c>
      <c r="Q3464">
        <v>83</v>
      </c>
      <c r="R3464">
        <v>1011.3</v>
      </c>
      <c r="S3464" s="1" t="s">
        <v>156</v>
      </c>
      <c r="T3464">
        <v>38.969720000000002</v>
      </c>
      <c r="U3464">
        <v>-77.385189999999994</v>
      </c>
      <c r="V3464" s="1" t="s">
        <v>222</v>
      </c>
      <c r="W3464" s="1" t="s">
        <v>22</v>
      </c>
      <c r="X3464" s="1" t="s">
        <v>22</v>
      </c>
      <c r="Y3464" s="1" t="s">
        <v>24</v>
      </c>
    </row>
    <row r="3465" spans="1:25" x14ac:dyDescent="0.25">
      <c r="A3465" s="1" t="s">
        <v>222</v>
      </c>
      <c r="B3465" s="2">
        <v>43642</v>
      </c>
      <c r="C3465">
        <v>63.6</v>
      </c>
      <c r="D3465">
        <v>89.8</v>
      </c>
      <c r="E3465">
        <v>78.8</v>
      </c>
      <c r="F3465">
        <v>61.5</v>
      </c>
      <c r="G3465">
        <v>57.8</v>
      </c>
      <c r="H3465">
        <v>90.3</v>
      </c>
      <c r="I3465">
        <v>11.5</v>
      </c>
      <c r="K3465">
        <v>277.86</v>
      </c>
      <c r="M3465">
        <v>0</v>
      </c>
      <c r="N3465">
        <v>0</v>
      </c>
      <c r="O3465" s="1" t="s">
        <v>22</v>
      </c>
      <c r="P3465">
        <v>10</v>
      </c>
      <c r="Q3465">
        <v>41</v>
      </c>
      <c r="R3465">
        <v>1017.8</v>
      </c>
      <c r="S3465" s="1" t="s">
        <v>22</v>
      </c>
      <c r="T3465">
        <v>38.969720000000002</v>
      </c>
      <c r="U3465">
        <v>-77.385189999999994</v>
      </c>
      <c r="V3465" s="1" t="s">
        <v>222</v>
      </c>
      <c r="W3465" s="1" t="s">
        <v>22</v>
      </c>
      <c r="X3465" s="1" t="s">
        <v>22</v>
      </c>
      <c r="Y3465" s="1" t="s">
        <v>26</v>
      </c>
    </row>
    <row r="3466" spans="1:25" x14ac:dyDescent="0.25">
      <c r="A3466" s="1" t="s">
        <v>222</v>
      </c>
      <c r="B3466" s="2">
        <v>43643</v>
      </c>
      <c r="C3466">
        <v>68.3</v>
      </c>
      <c r="D3466">
        <v>93.5</v>
      </c>
      <c r="E3466">
        <v>79.3</v>
      </c>
      <c r="F3466">
        <v>65.400000000000006</v>
      </c>
      <c r="G3466">
        <v>65.58</v>
      </c>
      <c r="H3466">
        <v>95.3</v>
      </c>
      <c r="I3466">
        <v>8.9</v>
      </c>
      <c r="K3466">
        <v>271</v>
      </c>
      <c r="M3466">
        <v>0.7</v>
      </c>
      <c r="N3466">
        <v>4.17</v>
      </c>
      <c r="O3466" s="1" t="s">
        <v>22</v>
      </c>
      <c r="P3466">
        <v>9.9</v>
      </c>
      <c r="Q3466">
        <v>54.8</v>
      </c>
      <c r="R3466">
        <v>1020.8</v>
      </c>
      <c r="S3466" s="1" t="s">
        <v>104</v>
      </c>
      <c r="T3466">
        <v>38.969720000000002</v>
      </c>
      <c r="U3466">
        <v>-77.385189999999994</v>
      </c>
      <c r="V3466" s="1" t="s">
        <v>222</v>
      </c>
      <c r="W3466" s="1" t="s">
        <v>22</v>
      </c>
      <c r="X3466" s="1" t="s">
        <v>22</v>
      </c>
      <c r="Y3466" s="1" t="s">
        <v>25</v>
      </c>
    </row>
    <row r="3467" spans="1:25" x14ac:dyDescent="0.25">
      <c r="A3467" s="1" t="s">
        <v>222</v>
      </c>
      <c r="B3467" s="2">
        <v>43644</v>
      </c>
      <c r="C3467">
        <v>66.099999999999994</v>
      </c>
      <c r="D3467">
        <v>92</v>
      </c>
      <c r="E3467">
        <v>79.2</v>
      </c>
      <c r="F3467">
        <v>66.7</v>
      </c>
      <c r="G3467">
        <v>68.58</v>
      </c>
      <c r="H3467">
        <v>96.6</v>
      </c>
      <c r="I3467">
        <v>8.6</v>
      </c>
      <c r="K3467">
        <v>256</v>
      </c>
      <c r="M3467">
        <v>0</v>
      </c>
      <c r="N3467">
        <v>0</v>
      </c>
      <c r="O3467" s="1" t="s">
        <v>22</v>
      </c>
      <c r="P3467">
        <v>9.9</v>
      </c>
      <c r="Q3467">
        <v>61.6</v>
      </c>
      <c r="R3467">
        <v>1020.8</v>
      </c>
      <c r="S3467" s="1" t="s">
        <v>86</v>
      </c>
      <c r="T3467">
        <v>38.969720000000002</v>
      </c>
      <c r="U3467">
        <v>-77.385189999999994</v>
      </c>
      <c r="V3467" s="1" t="s">
        <v>222</v>
      </c>
      <c r="W3467" s="1" t="s">
        <v>22</v>
      </c>
      <c r="X3467" s="1" t="s">
        <v>22</v>
      </c>
      <c r="Y3467" s="1" t="s">
        <v>26</v>
      </c>
    </row>
    <row r="3468" spans="1:25" x14ac:dyDescent="0.25">
      <c r="A3468" s="1" t="s">
        <v>222</v>
      </c>
      <c r="B3468" s="2">
        <v>43645</v>
      </c>
      <c r="C3468">
        <v>66</v>
      </c>
      <c r="D3468">
        <v>93.7</v>
      </c>
      <c r="E3468">
        <v>80.5</v>
      </c>
      <c r="F3468">
        <v>67</v>
      </c>
      <c r="G3468">
        <v>67.05</v>
      </c>
      <c r="H3468">
        <v>96.6</v>
      </c>
      <c r="I3468">
        <v>16.2</v>
      </c>
      <c r="K3468">
        <v>261.86</v>
      </c>
      <c r="M3468">
        <v>0</v>
      </c>
      <c r="N3468">
        <v>0</v>
      </c>
      <c r="O3468" s="1" t="s">
        <v>22</v>
      </c>
      <c r="P3468">
        <v>10</v>
      </c>
      <c r="Q3468">
        <v>62.2</v>
      </c>
      <c r="R3468">
        <v>1017.4</v>
      </c>
      <c r="S3468" s="1" t="s">
        <v>157</v>
      </c>
      <c r="T3468">
        <v>38.969720000000002</v>
      </c>
      <c r="U3468">
        <v>-77.385189999999994</v>
      </c>
      <c r="V3468" s="1" t="s">
        <v>222</v>
      </c>
      <c r="W3468" s="1" t="s">
        <v>22</v>
      </c>
      <c r="X3468" s="1" t="s">
        <v>22</v>
      </c>
      <c r="Y3468" s="1" t="s">
        <v>26</v>
      </c>
    </row>
    <row r="3469" spans="1:25" x14ac:dyDescent="0.25">
      <c r="A3469" s="1" t="s">
        <v>222</v>
      </c>
      <c r="B3469" s="2">
        <v>43646</v>
      </c>
      <c r="C3469">
        <v>69.900000000000006</v>
      </c>
      <c r="D3469">
        <v>89.8</v>
      </c>
      <c r="E3469">
        <v>80.3</v>
      </c>
      <c r="F3469">
        <v>61.1</v>
      </c>
      <c r="G3469">
        <v>56.22</v>
      </c>
      <c r="H3469">
        <v>88.7</v>
      </c>
      <c r="I3469">
        <v>23</v>
      </c>
      <c r="J3469">
        <v>34.4</v>
      </c>
      <c r="K3469">
        <v>305.95999999999998</v>
      </c>
      <c r="M3469">
        <v>0</v>
      </c>
      <c r="N3469">
        <v>16.670000000000002</v>
      </c>
      <c r="O3469" s="1" t="s">
        <v>22</v>
      </c>
      <c r="P3469">
        <v>9.8000000000000007</v>
      </c>
      <c r="Q3469">
        <v>54.7</v>
      </c>
      <c r="R3469">
        <v>1011.9</v>
      </c>
      <c r="S3469" s="1" t="s">
        <v>158</v>
      </c>
      <c r="T3469">
        <v>38.969720000000002</v>
      </c>
      <c r="U3469">
        <v>-77.385189999999994</v>
      </c>
      <c r="V3469" s="1" t="s">
        <v>222</v>
      </c>
      <c r="W3469" s="1" t="s">
        <v>22</v>
      </c>
      <c r="X3469" s="1" t="s">
        <v>22</v>
      </c>
      <c r="Y3469" s="1" t="s">
        <v>26</v>
      </c>
    </row>
    <row r="3470" spans="1:25" x14ac:dyDescent="0.25">
      <c r="A3470" s="1" t="s">
        <v>222</v>
      </c>
      <c r="B3470" s="2">
        <v>43647</v>
      </c>
      <c r="C3470">
        <v>58.6</v>
      </c>
      <c r="D3470">
        <v>85</v>
      </c>
      <c r="E3470">
        <v>75</v>
      </c>
      <c r="F3470">
        <v>55.6</v>
      </c>
      <c r="G3470">
        <v>53.01</v>
      </c>
      <c r="H3470">
        <v>83.5</v>
      </c>
      <c r="I3470">
        <v>9.4</v>
      </c>
      <c r="K3470">
        <v>211.33</v>
      </c>
      <c r="M3470">
        <v>0</v>
      </c>
      <c r="N3470">
        <v>0</v>
      </c>
      <c r="O3470" s="1" t="s">
        <v>22</v>
      </c>
      <c r="P3470">
        <v>10</v>
      </c>
      <c r="Q3470">
        <v>53.1</v>
      </c>
      <c r="R3470">
        <v>1014.7</v>
      </c>
      <c r="S3470" s="1" t="s">
        <v>22</v>
      </c>
      <c r="T3470">
        <v>38.969720000000002</v>
      </c>
      <c r="U3470">
        <v>-77.385189999999994</v>
      </c>
      <c r="V3470" s="1" t="s">
        <v>222</v>
      </c>
      <c r="W3470" s="1" t="s">
        <v>22</v>
      </c>
      <c r="X3470" s="1" t="s">
        <v>22</v>
      </c>
      <c r="Y3470" s="1" t="s">
        <v>26</v>
      </c>
    </row>
    <row r="3471" spans="1:25" x14ac:dyDescent="0.25">
      <c r="A3471" s="1" t="s">
        <v>222</v>
      </c>
      <c r="B3471" s="2">
        <v>43648</v>
      </c>
      <c r="C3471">
        <v>61.6</v>
      </c>
      <c r="D3471">
        <v>92.4</v>
      </c>
      <c r="E3471">
        <v>76.900000000000006</v>
      </c>
      <c r="F3471">
        <v>65.099999999999994</v>
      </c>
      <c r="G3471">
        <v>69.64</v>
      </c>
      <c r="H3471">
        <v>98.5</v>
      </c>
      <c r="I3471">
        <v>8.6999999999999993</v>
      </c>
      <c r="J3471">
        <v>39.1</v>
      </c>
      <c r="K3471">
        <v>240.85</v>
      </c>
      <c r="M3471">
        <v>0.2</v>
      </c>
      <c r="N3471">
        <v>33.33</v>
      </c>
      <c r="O3471" s="1" t="s">
        <v>22</v>
      </c>
      <c r="P3471">
        <v>9.9</v>
      </c>
      <c r="Q3471">
        <v>47.8</v>
      </c>
      <c r="R3471">
        <v>1012.2</v>
      </c>
      <c r="S3471" s="1" t="s">
        <v>153</v>
      </c>
      <c r="T3471">
        <v>38.969720000000002</v>
      </c>
      <c r="U3471">
        <v>-77.385189999999994</v>
      </c>
      <c r="V3471" s="1" t="s">
        <v>222</v>
      </c>
      <c r="W3471" s="1" t="s">
        <v>22</v>
      </c>
      <c r="X3471" s="1" t="s">
        <v>22</v>
      </c>
      <c r="Y3471" s="1" t="s">
        <v>25</v>
      </c>
    </row>
    <row r="3472" spans="1:25" x14ac:dyDescent="0.25">
      <c r="A3472" s="1" t="s">
        <v>222</v>
      </c>
      <c r="B3472" s="2">
        <v>43649</v>
      </c>
      <c r="C3472">
        <v>69.5</v>
      </c>
      <c r="D3472">
        <v>92.6</v>
      </c>
      <c r="E3472">
        <v>80.599999999999994</v>
      </c>
      <c r="F3472">
        <v>67.8</v>
      </c>
      <c r="G3472">
        <v>68.05</v>
      </c>
      <c r="H3472">
        <v>95.9</v>
      </c>
      <c r="I3472">
        <v>13.2</v>
      </c>
      <c r="K3472">
        <v>283.82</v>
      </c>
      <c r="M3472">
        <v>0</v>
      </c>
      <c r="N3472">
        <v>50</v>
      </c>
      <c r="O3472" s="1" t="s">
        <v>22</v>
      </c>
      <c r="P3472">
        <v>9.9</v>
      </c>
      <c r="Q3472">
        <v>66.400000000000006</v>
      </c>
      <c r="R3472">
        <v>1012.1</v>
      </c>
      <c r="S3472" s="1" t="s">
        <v>159</v>
      </c>
      <c r="T3472">
        <v>38.969720000000002</v>
      </c>
      <c r="U3472">
        <v>-77.385189999999994</v>
      </c>
      <c r="V3472" s="1" t="s">
        <v>222</v>
      </c>
      <c r="W3472" s="1" t="s">
        <v>22</v>
      </c>
      <c r="X3472" s="1" t="s">
        <v>22</v>
      </c>
      <c r="Y3472" s="1" t="s">
        <v>26</v>
      </c>
    </row>
    <row r="3473" spans="1:25" x14ac:dyDescent="0.25">
      <c r="A3473" s="1" t="s">
        <v>222</v>
      </c>
      <c r="B3473" s="2">
        <v>43650</v>
      </c>
      <c r="C3473">
        <v>71.900000000000006</v>
      </c>
      <c r="D3473">
        <v>90.4</v>
      </c>
      <c r="E3473">
        <v>78.8</v>
      </c>
      <c r="F3473">
        <v>71.3</v>
      </c>
      <c r="G3473">
        <v>78.87</v>
      </c>
      <c r="H3473">
        <v>98</v>
      </c>
      <c r="I3473">
        <v>14.8</v>
      </c>
      <c r="K3473">
        <v>172.4</v>
      </c>
      <c r="M3473">
        <v>0</v>
      </c>
      <c r="N3473">
        <v>4.17</v>
      </c>
      <c r="O3473" s="1" t="s">
        <v>22</v>
      </c>
      <c r="P3473">
        <v>9.4</v>
      </c>
      <c r="Q3473">
        <v>86.5</v>
      </c>
      <c r="R3473">
        <v>1016.3</v>
      </c>
      <c r="S3473" s="1" t="s">
        <v>102</v>
      </c>
      <c r="T3473">
        <v>38.969720000000002</v>
      </c>
      <c r="U3473">
        <v>-77.385189999999994</v>
      </c>
      <c r="V3473" s="1" t="s">
        <v>222</v>
      </c>
      <c r="W3473" s="1" t="s">
        <v>22</v>
      </c>
      <c r="X3473" s="1" t="s">
        <v>22</v>
      </c>
      <c r="Y3473" s="1" t="s">
        <v>23</v>
      </c>
    </row>
    <row r="3474" spans="1:25" x14ac:dyDescent="0.25">
      <c r="A3474" s="1" t="s">
        <v>222</v>
      </c>
      <c r="B3474" s="2">
        <v>43651</v>
      </c>
      <c r="C3474">
        <v>71.5</v>
      </c>
      <c r="D3474">
        <v>89.9</v>
      </c>
      <c r="E3474">
        <v>80.099999999999994</v>
      </c>
      <c r="F3474">
        <v>71.7</v>
      </c>
      <c r="G3474">
        <v>77.33</v>
      </c>
      <c r="H3474">
        <v>96.5</v>
      </c>
      <c r="I3474">
        <v>9.9</v>
      </c>
      <c r="K3474">
        <v>187.41</v>
      </c>
      <c r="M3474">
        <v>0</v>
      </c>
      <c r="N3474">
        <v>0</v>
      </c>
      <c r="O3474" s="1" t="s">
        <v>22</v>
      </c>
      <c r="P3474">
        <v>6.8</v>
      </c>
      <c r="Q3474">
        <v>79.8</v>
      </c>
      <c r="R3474">
        <v>1018.4</v>
      </c>
      <c r="S3474" s="1" t="s">
        <v>160</v>
      </c>
      <c r="T3474">
        <v>38.969720000000002</v>
      </c>
      <c r="U3474">
        <v>-77.385189999999994</v>
      </c>
      <c r="V3474" s="1" t="s">
        <v>222</v>
      </c>
      <c r="W3474" s="1" t="s">
        <v>22</v>
      </c>
      <c r="X3474" s="1" t="s">
        <v>22</v>
      </c>
      <c r="Y3474" s="1" t="s">
        <v>23</v>
      </c>
    </row>
    <row r="3475" spans="1:25" x14ac:dyDescent="0.25">
      <c r="A3475" s="1" t="s">
        <v>222</v>
      </c>
      <c r="B3475" s="2">
        <v>43652</v>
      </c>
      <c r="C3475">
        <v>71.599999999999994</v>
      </c>
      <c r="D3475">
        <v>92.7</v>
      </c>
      <c r="E3475">
        <v>81</v>
      </c>
      <c r="F3475">
        <v>70.599999999999994</v>
      </c>
      <c r="G3475">
        <v>73.14</v>
      </c>
      <c r="H3475">
        <v>98.4</v>
      </c>
      <c r="I3475">
        <v>17.100000000000001</v>
      </c>
      <c r="J3475">
        <v>37.799999999999997</v>
      </c>
      <c r="K3475">
        <v>254.83</v>
      </c>
      <c r="M3475">
        <v>0</v>
      </c>
      <c r="N3475">
        <v>4.17</v>
      </c>
      <c r="O3475" s="1" t="s">
        <v>22</v>
      </c>
      <c r="P3475">
        <v>9.8000000000000007</v>
      </c>
      <c r="Q3475">
        <v>62.9</v>
      </c>
      <c r="R3475">
        <v>1014.3</v>
      </c>
      <c r="S3475" s="1" t="s">
        <v>153</v>
      </c>
      <c r="T3475">
        <v>38.969720000000002</v>
      </c>
      <c r="U3475">
        <v>-77.385189999999994</v>
      </c>
      <c r="V3475" s="1" t="s">
        <v>222</v>
      </c>
      <c r="W3475" s="1" t="s">
        <v>22</v>
      </c>
      <c r="X3475" s="1" t="s">
        <v>22</v>
      </c>
      <c r="Y3475" s="1" t="s">
        <v>26</v>
      </c>
    </row>
    <row r="3476" spans="1:25" x14ac:dyDescent="0.25">
      <c r="A3476" s="1" t="s">
        <v>222</v>
      </c>
      <c r="B3476" s="2">
        <v>43653</v>
      </c>
      <c r="C3476">
        <v>72.7</v>
      </c>
      <c r="D3476">
        <v>87.6</v>
      </c>
      <c r="E3476">
        <v>79.3</v>
      </c>
      <c r="F3476">
        <v>70.2</v>
      </c>
      <c r="G3476">
        <v>75.069999999999993</v>
      </c>
      <c r="H3476">
        <v>93</v>
      </c>
      <c r="I3476">
        <v>6.9</v>
      </c>
      <c r="K3476">
        <v>155</v>
      </c>
      <c r="M3476">
        <v>0</v>
      </c>
      <c r="N3476">
        <v>4.17</v>
      </c>
      <c r="O3476" s="1" t="s">
        <v>22</v>
      </c>
      <c r="P3476">
        <v>10</v>
      </c>
      <c r="Q3476">
        <v>70</v>
      </c>
      <c r="R3476">
        <v>1012.1</v>
      </c>
      <c r="S3476" s="1" t="s">
        <v>97</v>
      </c>
      <c r="T3476">
        <v>38.969720000000002</v>
      </c>
      <c r="U3476">
        <v>-77.385189999999994</v>
      </c>
      <c r="V3476" s="1" t="s">
        <v>222</v>
      </c>
      <c r="W3476" s="1" t="s">
        <v>22</v>
      </c>
      <c r="X3476" s="1" t="s">
        <v>22</v>
      </c>
      <c r="Y3476" s="1" t="s">
        <v>26</v>
      </c>
    </row>
    <row r="3477" spans="1:25" x14ac:dyDescent="0.25">
      <c r="A3477" s="1" t="s">
        <v>222</v>
      </c>
      <c r="B3477" s="2">
        <v>43654</v>
      </c>
      <c r="C3477">
        <v>69.3</v>
      </c>
      <c r="D3477">
        <v>77.7</v>
      </c>
      <c r="E3477">
        <v>73.7</v>
      </c>
      <c r="F3477">
        <v>68.8</v>
      </c>
      <c r="G3477">
        <v>84.78</v>
      </c>
      <c r="I3477">
        <v>14.2</v>
      </c>
      <c r="K3477">
        <v>97.5</v>
      </c>
      <c r="M3477">
        <v>1</v>
      </c>
      <c r="N3477">
        <v>41.67</v>
      </c>
      <c r="O3477" s="1" t="s">
        <v>22</v>
      </c>
      <c r="P3477">
        <v>8.3000000000000007</v>
      </c>
      <c r="Q3477">
        <v>92.8</v>
      </c>
      <c r="R3477">
        <v>1013.1</v>
      </c>
      <c r="S3477" s="1" t="s">
        <v>95</v>
      </c>
      <c r="T3477">
        <v>38.969720000000002</v>
      </c>
      <c r="U3477">
        <v>-77.385189999999994</v>
      </c>
      <c r="V3477" s="1" t="s">
        <v>222</v>
      </c>
      <c r="W3477" s="1" t="s">
        <v>22</v>
      </c>
      <c r="X3477" s="1" t="s">
        <v>22</v>
      </c>
      <c r="Y3477" s="1" t="s">
        <v>24</v>
      </c>
    </row>
    <row r="3478" spans="1:25" x14ac:dyDescent="0.25">
      <c r="A3478" s="1" t="s">
        <v>222</v>
      </c>
      <c r="B3478" s="2">
        <v>43655</v>
      </c>
      <c r="C3478">
        <v>60.9</v>
      </c>
      <c r="D3478">
        <v>85</v>
      </c>
      <c r="E3478">
        <v>74.400000000000006</v>
      </c>
      <c r="F3478">
        <v>63.6</v>
      </c>
      <c r="G3478">
        <v>72</v>
      </c>
      <c r="H3478">
        <v>86.8</v>
      </c>
      <c r="I3478">
        <v>8.9</v>
      </c>
      <c r="K3478">
        <v>214.53</v>
      </c>
      <c r="M3478">
        <v>0</v>
      </c>
      <c r="N3478">
        <v>0</v>
      </c>
      <c r="O3478" s="1" t="s">
        <v>22</v>
      </c>
      <c r="P3478">
        <v>9.3000000000000007</v>
      </c>
      <c r="Q3478">
        <v>22.7</v>
      </c>
      <c r="R3478">
        <v>1018.1</v>
      </c>
      <c r="S3478" s="1" t="s">
        <v>77</v>
      </c>
      <c r="T3478">
        <v>38.969720000000002</v>
      </c>
      <c r="U3478">
        <v>-77.385189999999994</v>
      </c>
      <c r="V3478" s="1" t="s">
        <v>222</v>
      </c>
      <c r="W3478" s="1" t="s">
        <v>22</v>
      </c>
      <c r="X3478" s="1" t="s">
        <v>22</v>
      </c>
      <c r="Y3478" s="1" t="s">
        <v>28</v>
      </c>
    </row>
    <row r="3479" spans="1:25" x14ac:dyDescent="0.25">
      <c r="A3479" s="1" t="s">
        <v>222</v>
      </c>
      <c r="B3479" s="2">
        <v>43656</v>
      </c>
      <c r="C3479">
        <v>68.099999999999994</v>
      </c>
      <c r="D3479">
        <v>88.2</v>
      </c>
      <c r="E3479">
        <v>78.8</v>
      </c>
      <c r="F3479">
        <v>66.400000000000006</v>
      </c>
      <c r="G3479">
        <v>67.41</v>
      </c>
      <c r="H3479">
        <v>91.4</v>
      </c>
      <c r="I3479">
        <v>13.1</v>
      </c>
      <c r="K3479">
        <v>180.71</v>
      </c>
      <c r="M3479">
        <v>0</v>
      </c>
      <c r="N3479">
        <v>0</v>
      </c>
      <c r="O3479" s="1" t="s">
        <v>22</v>
      </c>
      <c r="P3479">
        <v>10</v>
      </c>
      <c r="Q3479">
        <v>36.799999999999997</v>
      </c>
      <c r="R3479">
        <v>1017.2</v>
      </c>
      <c r="S3479" s="1" t="s">
        <v>22</v>
      </c>
      <c r="T3479">
        <v>38.969720000000002</v>
      </c>
      <c r="U3479">
        <v>-77.385189999999994</v>
      </c>
      <c r="V3479" s="1" t="s">
        <v>222</v>
      </c>
      <c r="W3479" s="1" t="s">
        <v>22</v>
      </c>
      <c r="X3479" s="1" t="s">
        <v>22</v>
      </c>
      <c r="Y3479" s="1" t="s">
        <v>26</v>
      </c>
    </row>
    <row r="3480" spans="1:25" x14ac:dyDescent="0.25">
      <c r="A3480" s="1" t="s">
        <v>222</v>
      </c>
      <c r="B3480" s="2">
        <v>43657</v>
      </c>
      <c r="C3480">
        <v>70</v>
      </c>
      <c r="D3480">
        <v>89.7</v>
      </c>
      <c r="E3480">
        <v>76.8</v>
      </c>
      <c r="F3480">
        <v>70.099999999999994</v>
      </c>
      <c r="G3480">
        <v>80.66</v>
      </c>
      <c r="H3480">
        <v>97.5</v>
      </c>
      <c r="I3480">
        <v>14.8</v>
      </c>
      <c r="K3480">
        <v>202.7</v>
      </c>
      <c r="M3480">
        <v>0.3</v>
      </c>
      <c r="N3480">
        <v>20.83</v>
      </c>
      <c r="O3480" s="1" t="s">
        <v>22</v>
      </c>
      <c r="P3480">
        <v>9.6</v>
      </c>
      <c r="Q3480">
        <v>82.6</v>
      </c>
      <c r="R3480">
        <v>1011.7</v>
      </c>
      <c r="S3480" s="1" t="s">
        <v>161</v>
      </c>
      <c r="T3480">
        <v>38.969720000000002</v>
      </c>
      <c r="U3480">
        <v>-77.385189999999994</v>
      </c>
      <c r="V3480" s="1" t="s">
        <v>222</v>
      </c>
      <c r="W3480" s="1" t="s">
        <v>22</v>
      </c>
      <c r="X3480" s="1" t="s">
        <v>22</v>
      </c>
      <c r="Y3480" s="1" t="s">
        <v>24</v>
      </c>
    </row>
    <row r="3481" spans="1:25" x14ac:dyDescent="0.25">
      <c r="A3481" s="1" t="s">
        <v>222</v>
      </c>
      <c r="B3481" s="2">
        <v>43658</v>
      </c>
      <c r="C3481">
        <v>68.5</v>
      </c>
      <c r="D3481">
        <v>88.9</v>
      </c>
      <c r="E3481">
        <v>78.900000000000006</v>
      </c>
      <c r="F3481">
        <v>67.099999999999994</v>
      </c>
      <c r="G3481">
        <v>70.239999999999995</v>
      </c>
      <c r="H3481">
        <v>92.2</v>
      </c>
      <c r="I3481">
        <v>15</v>
      </c>
      <c r="K3481">
        <v>272.5</v>
      </c>
      <c r="M3481">
        <v>0</v>
      </c>
      <c r="N3481">
        <v>0</v>
      </c>
      <c r="O3481" s="1" t="s">
        <v>22</v>
      </c>
      <c r="P3481">
        <v>7.9</v>
      </c>
      <c r="Q3481">
        <v>52.6</v>
      </c>
      <c r="R3481">
        <v>1010.1</v>
      </c>
      <c r="S3481" s="1" t="s">
        <v>65</v>
      </c>
      <c r="T3481">
        <v>38.969720000000002</v>
      </c>
      <c r="U3481">
        <v>-77.385189999999994</v>
      </c>
      <c r="V3481" s="1" t="s">
        <v>222</v>
      </c>
      <c r="W3481" s="1" t="s">
        <v>22</v>
      </c>
      <c r="X3481" s="1" t="s">
        <v>22</v>
      </c>
      <c r="Y3481" s="1" t="s">
        <v>26</v>
      </c>
    </row>
    <row r="3482" spans="1:25" x14ac:dyDescent="0.25">
      <c r="A3482" s="1" t="s">
        <v>222</v>
      </c>
      <c r="B3482" s="2">
        <v>43659</v>
      </c>
      <c r="C3482">
        <v>66.099999999999994</v>
      </c>
      <c r="D3482">
        <v>89.9</v>
      </c>
      <c r="E3482">
        <v>78.900000000000006</v>
      </c>
      <c r="F3482">
        <v>64.2</v>
      </c>
      <c r="G3482">
        <v>63.25</v>
      </c>
      <c r="H3482">
        <v>90.9</v>
      </c>
      <c r="I3482">
        <v>10</v>
      </c>
      <c r="K3482">
        <v>283.86</v>
      </c>
      <c r="M3482">
        <v>0</v>
      </c>
      <c r="N3482">
        <v>0</v>
      </c>
      <c r="O3482" s="1" t="s">
        <v>22</v>
      </c>
      <c r="P3482">
        <v>10</v>
      </c>
      <c r="Q3482">
        <v>20.2</v>
      </c>
      <c r="R3482">
        <v>1014.6</v>
      </c>
      <c r="S3482" s="1" t="s">
        <v>22</v>
      </c>
      <c r="T3482">
        <v>38.969720000000002</v>
      </c>
      <c r="U3482">
        <v>-77.385189999999994</v>
      </c>
      <c r="V3482" s="1" t="s">
        <v>222</v>
      </c>
      <c r="W3482" s="1" t="s">
        <v>22</v>
      </c>
      <c r="X3482" s="1" t="s">
        <v>22</v>
      </c>
      <c r="Y3482" s="1" t="s">
        <v>28</v>
      </c>
    </row>
    <row r="3483" spans="1:25" x14ac:dyDescent="0.25">
      <c r="A3483" s="1" t="s">
        <v>222</v>
      </c>
      <c r="B3483" s="2">
        <v>43660</v>
      </c>
      <c r="C3483">
        <v>68.3</v>
      </c>
      <c r="D3483">
        <v>92.6</v>
      </c>
      <c r="E3483">
        <v>82.2</v>
      </c>
      <c r="F3483">
        <v>66.099999999999994</v>
      </c>
      <c r="G3483">
        <v>61.01</v>
      </c>
      <c r="H3483">
        <v>96.4</v>
      </c>
      <c r="I3483">
        <v>11.4</v>
      </c>
      <c r="K3483">
        <v>289.27</v>
      </c>
      <c r="M3483">
        <v>0</v>
      </c>
      <c r="N3483">
        <v>0</v>
      </c>
      <c r="O3483" s="1" t="s">
        <v>22</v>
      </c>
      <c r="P3483">
        <v>10</v>
      </c>
      <c r="Q3483">
        <v>47</v>
      </c>
      <c r="R3483">
        <v>1015.9</v>
      </c>
      <c r="S3483" s="1" t="s">
        <v>63</v>
      </c>
      <c r="T3483">
        <v>38.969720000000002</v>
      </c>
      <c r="U3483">
        <v>-77.385189999999994</v>
      </c>
      <c r="V3483" s="1" t="s">
        <v>222</v>
      </c>
      <c r="W3483" s="1" t="s">
        <v>22</v>
      </c>
      <c r="X3483" s="1" t="s">
        <v>22</v>
      </c>
      <c r="Y3483" s="1" t="s">
        <v>26</v>
      </c>
    </row>
    <row r="3484" spans="1:25" x14ac:dyDescent="0.25">
      <c r="A3484" s="1" t="s">
        <v>222</v>
      </c>
      <c r="B3484" s="2">
        <v>43661</v>
      </c>
      <c r="C3484">
        <v>65.400000000000006</v>
      </c>
      <c r="D3484">
        <v>90.8</v>
      </c>
      <c r="E3484">
        <v>80.3</v>
      </c>
      <c r="F3484">
        <v>61.9</v>
      </c>
      <c r="G3484">
        <v>55.24</v>
      </c>
      <c r="H3484">
        <v>92.6</v>
      </c>
      <c r="I3484">
        <v>10</v>
      </c>
      <c r="K3484">
        <v>213.14</v>
      </c>
      <c r="M3484">
        <v>0</v>
      </c>
      <c r="N3484">
        <v>0</v>
      </c>
      <c r="O3484" s="1" t="s">
        <v>22</v>
      </c>
      <c r="P3484">
        <v>10</v>
      </c>
      <c r="Q3484">
        <v>41.3</v>
      </c>
      <c r="R3484">
        <v>1018.2</v>
      </c>
      <c r="S3484" s="1" t="s">
        <v>63</v>
      </c>
      <c r="T3484">
        <v>38.969720000000002</v>
      </c>
      <c r="U3484">
        <v>-77.385189999999994</v>
      </c>
      <c r="V3484" s="1" t="s">
        <v>222</v>
      </c>
      <c r="W3484" s="1" t="s">
        <v>22</v>
      </c>
      <c r="X3484" s="1" t="s">
        <v>22</v>
      </c>
      <c r="Y3484" s="1" t="s">
        <v>26</v>
      </c>
    </row>
    <row r="3485" spans="1:25" x14ac:dyDescent="0.25">
      <c r="A3485" s="1" t="s">
        <v>222</v>
      </c>
      <c r="B3485" s="2">
        <v>43662</v>
      </c>
      <c r="C3485">
        <v>69.900000000000006</v>
      </c>
      <c r="D3485">
        <v>92.9</v>
      </c>
      <c r="E3485">
        <v>82.7</v>
      </c>
      <c r="F3485">
        <v>68.900000000000006</v>
      </c>
      <c r="G3485">
        <v>64.97</v>
      </c>
      <c r="H3485">
        <v>98.4</v>
      </c>
      <c r="I3485">
        <v>8.6999999999999993</v>
      </c>
      <c r="K3485">
        <v>186.05</v>
      </c>
      <c r="M3485">
        <v>0</v>
      </c>
      <c r="N3485">
        <v>0</v>
      </c>
      <c r="O3485" s="1" t="s">
        <v>22</v>
      </c>
      <c r="P3485">
        <v>9.8000000000000007</v>
      </c>
      <c r="Q3485">
        <v>48.9</v>
      </c>
      <c r="R3485">
        <v>1017.7</v>
      </c>
      <c r="S3485" s="1" t="s">
        <v>67</v>
      </c>
      <c r="T3485">
        <v>38.969720000000002</v>
      </c>
      <c r="U3485">
        <v>-77.385189999999994</v>
      </c>
      <c r="V3485" s="1" t="s">
        <v>222</v>
      </c>
      <c r="W3485" s="1" t="s">
        <v>22</v>
      </c>
      <c r="X3485" s="1" t="s">
        <v>22</v>
      </c>
      <c r="Y3485" s="1" t="s">
        <v>26</v>
      </c>
    </row>
    <row r="3486" spans="1:25" x14ac:dyDescent="0.25">
      <c r="A3486" s="1" t="s">
        <v>222</v>
      </c>
      <c r="B3486" s="2">
        <v>43663</v>
      </c>
      <c r="C3486">
        <v>73.400000000000006</v>
      </c>
      <c r="D3486">
        <v>96.2</v>
      </c>
      <c r="E3486">
        <v>82.8</v>
      </c>
      <c r="F3486">
        <v>71.7</v>
      </c>
      <c r="G3486">
        <v>72.19</v>
      </c>
      <c r="H3486">
        <v>103.2</v>
      </c>
      <c r="I3486">
        <v>14.1</v>
      </c>
      <c r="J3486">
        <v>40.299999999999997</v>
      </c>
      <c r="K3486">
        <v>195.57</v>
      </c>
      <c r="M3486">
        <v>0.4</v>
      </c>
      <c r="N3486">
        <v>4.17</v>
      </c>
      <c r="O3486" s="1" t="s">
        <v>22</v>
      </c>
      <c r="P3486">
        <v>9.8000000000000007</v>
      </c>
      <c r="Q3486">
        <v>66.2</v>
      </c>
      <c r="R3486">
        <v>1014.1</v>
      </c>
      <c r="S3486" s="1" t="s">
        <v>162</v>
      </c>
      <c r="T3486">
        <v>38.969720000000002</v>
      </c>
      <c r="U3486">
        <v>-77.385189999999994</v>
      </c>
      <c r="V3486" s="1" t="s">
        <v>222</v>
      </c>
      <c r="W3486" s="1" t="s">
        <v>22</v>
      </c>
      <c r="X3486" s="1" t="s">
        <v>22</v>
      </c>
      <c r="Y3486" s="1" t="s">
        <v>25</v>
      </c>
    </row>
    <row r="3487" spans="1:25" x14ac:dyDescent="0.25">
      <c r="A3487" s="1" t="s">
        <v>222</v>
      </c>
      <c r="B3487" s="2">
        <v>43664</v>
      </c>
      <c r="C3487">
        <v>74.7</v>
      </c>
      <c r="D3487">
        <v>90.8</v>
      </c>
      <c r="E3487">
        <v>82.6</v>
      </c>
      <c r="F3487">
        <v>72.2</v>
      </c>
      <c r="G3487">
        <v>72.72</v>
      </c>
      <c r="H3487">
        <v>97.7</v>
      </c>
      <c r="I3487">
        <v>11.8</v>
      </c>
      <c r="K3487">
        <v>279</v>
      </c>
      <c r="M3487">
        <v>0</v>
      </c>
      <c r="N3487">
        <v>0</v>
      </c>
      <c r="O3487" s="1" t="s">
        <v>22</v>
      </c>
      <c r="P3487">
        <v>10</v>
      </c>
      <c r="Q3487">
        <v>67.400000000000006</v>
      </c>
      <c r="R3487">
        <v>1011.8</v>
      </c>
      <c r="S3487" s="1" t="s">
        <v>83</v>
      </c>
      <c r="T3487">
        <v>38.969720000000002</v>
      </c>
      <c r="U3487">
        <v>-77.385189999999994</v>
      </c>
      <c r="V3487" s="1" t="s">
        <v>222</v>
      </c>
      <c r="W3487" s="1" t="s">
        <v>22</v>
      </c>
      <c r="X3487" s="1" t="s">
        <v>22</v>
      </c>
      <c r="Y3487" s="1" t="s">
        <v>26</v>
      </c>
    </row>
    <row r="3488" spans="1:25" x14ac:dyDescent="0.25">
      <c r="A3488" s="1" t="s">
        <v>222</v>
      </c>
      <c r="B3488" s="2">
        <v>43665</v>
      </c>
      <c r="C3488">
        <v>73.3</v>
      </c>
      <c r="D3488">
        <v>96.1</v>
      </c>
      <c r="E3488">
        <v>85.3</v>
      </c>
      <c r="F3488">
        <v>71.5</v>
      </c>
      <c r="G3488">
        <v>65.86</v>
      </c>
      <c r="H3488">
        <v>104.4</v>
      </c>
      <c r="I3488">
        <v>11</v>
      </c>
      <c r="K3488">
        <v>269.45999999999998</v>
      </c>
      <c r="M3488">
        <v>0</v>
      </c>
      <c r="N3488">
        <v>0</v>
      </c>
      <c r="O3488" s="1" t="s">
        <v>22</v>
      </c>
      <c r="P3488">
        <v>10</v>
      </c>
      <c r="Q3488">
        <v>20.2</v>
      </c>
      <c r="R3488">
        <v>1013.4</v>
      </c>
      <c r="S3488" s="1" t="s">
        <v>163</v>
      </c>
      <c r="T3488">
        <v>38.969720000000002</v>
      </c>
      <c r="U3488">
        <v>-77.385189999999994</v>
      </c>
      <c r="V3488" s="1" t="s">
        <v>222</v>
      </c>
      <c r="W3488" s="1" t="s">
        <v>22</v>
      </c>
      <c r="X3488" s="1" t="s">
        <v>22</v>
      </c>
      <c r="Y3488" s="1" t="s">
        <v>28</v>
      </c>
    </row>
    <row r="3489" spans="1:25" x14ac:dyDescent="0.25">
      <c r="A3489" s="1" t="s">
        <v>222</v>
      </c>
      <c r="B3489" s="2">
        <v>43666</v>
      </c>
      <c r="C3489">
        <v>74.599999999999994</v>
      </c>
      <c r="D3489">
        <v>97.1</v>
      </c>
      <c r="E3489">
        <v>86.9</v>
      </c>
      <c r="F3489">
        <v>71.7</v>
      </c>
      <c r="G3489">
        <v>62.97</v>
      </c>
      <c r="H3489">
        <v>106.9</v>
      </c>
      <c r="I3489">
        <v>13.6</v>
      </c>
      <c r="K3489">
        <v>253.91</v>
      </c>
      <c r="M3489">
        <v>0</v>
      </c>
      <c r="N3489">
        <v>0</v>
      </c>
      <c r="O3489" s="1" t="s">
        <v>22</v>
      </c>
      <c r="P3489">
        <v>10</v>
      </c>
      <c r="Q3489">
        <v>37</v>
      </c>
      <c r="R3489">
        <v>1012.6</v>
      </c>
      <c r="S3489" s="1" t="s">
        <v>164</v>
      </c>
      <c r="T3489">
        <v>38.969720000000002</v>
      </c>
      <c r="U3489">
        <v>-77.385189999999994</v>
      </c>
      <c r="V3489" s="1" t="s">
        <v>222</v>
      </c>
      <c r="W3489" s="1" t="s">
        <v>22</v>
      </c>
      <c r="X3489" s="1" t="s">
        <v>22</v>
      </c>
      <c r="Y3489" s="1" t="s">
        <v>26</v>
      </c>
    </row>
    <row r="3490" spans="1:25" x14ac:dyDescent="0.25">
      <c r="A3490" s="1" t="s">
        <v>222</v>
      </c>
      <c r="B3490" s="2">
        <v>43667</v>
      </c>
      <c r="C3490">
        <v>74.7</v>
      </c>
      <c r="D3490">
        <v>98.4</v>
      </c>
      <c r="E3490">
        <v>85.6</v>
      </c>
      <c r="F3490">
        <v>71.099999999999994</v>
      </c>
      <c r="G3490">
        <v>64.13</v>
      </c>
      <c r="H3490">
        <v>109.5</v>
      </c>
      <c r="I3490">
        <v>21.8</v>
      </c>
      <c r="J3490">
        <v>31.1</v>
      </c>
      <c r="K3490">
        <v>264.55</v>
      </c>
      <c r="M3490">
        <v>0</v>
      </c>
      <c r="N3490">
        <v>8.33</v>
      </c>
      <c r="O3490" s="1" t="s">
        <v>22</v>
      </c>
      <c r="P3490">
        <v>9.9</v>
      </c>
      <c r="Q3490">
        <v>56.3</v>
      </c>
      <c r="R3490">
        <v>1011.9</v>
      </c>
      <c r="S3490" s="1" t="s">
        <v>165</v>
      </c>
      <c r="T3490">
        <v>38.969720000000002</v>
      </c>
      <c r="U3490">
        <v>-77.385189999999994</v>
      </c>
      <c r="V3490" s="1" t="s">
        <v>222</v>
      </c>
      <c r="W3490" s="1" t="s">
        <v>22</v>
      </c>
      <c r="X3490" s="1" t="s">
        <v>22</v>
      </c>
      <c r="Y3490" s="1" t="s">
        <v>26</v>
      </c>
    </row>
    <row r="3491" spans="1:25" x14ac:dyDescent="0.25">
      <c r="A3491" s="1" t="s">
        <v>222</v>
      </c>
      <c r="B3491" s="2">
        <v>43668</v>
      </c>
      <c r="C3491">
        <v>70.900000000000006</v>
      </c>
      <c r="D3491">
        <v>92.7</v>
      </c>
      <c r="E3491">
        <v>79.400000000000006</v>
      </c>
      <c r="F3491">
        <v>69.3</v>
      </c>
      <c r="G3491">
        <v>72.819999999999993</v>
      </c>
      <c r="H3491">
        <v>97.8</v>
      </c>
      <c r="I3491">
        <v>14</v>
      </c>
      <c r="J3491">
        <v>41.4</v>
      </c>
      <c r="K3491">
        <v>237.7</v>
      </c>
      <c r="M3491">
        <v>0.2</v>
      </c>
      <c r="N3491">
        <v>8.33</v>
      </c>
      <c r="O3491" s="1" t="s">
        <v>22</v>
      </c>
      <c r="P3491">
        <v>9.9</v>
      </c>
      <c r="Q3491">
        <v>67.400000000000006</v>
      </c>
      <c r="R3491">
        <v>1010</v>
      </c>
      <c r="S3491" s="1" t="s">
        <v>165</v>
      </c>
      <c r="T3491">
        <v>38.969720000000002</v>
      </c>
      <c r="U3491">
        <v>-77.385189999999994</v>
      </c>
      <c r="V3491" s="1" t="s">
        <v>222</v>
      </c>
      <c r="W3491" s="1" t="s">
        <v>22</v>
      </c>
      <c r="X3491" s="1" t="s">
        <v>22</v>
      </c>
      <c r="Y3491" s="1" t="s">
        <v>25</v>
      </c>
    </row>
    <row r="3492" spans="1:25" x14ac:dyDescent="0.25">
      <c r="A3492" s="1" t="s">
        <v>222</v>
      </c>
      <c r="B3492" s="2">
        <v>43669</v>
      </c>
      <c r="C3492">
        <v>66.599999999999994</v>
      </c>
      <c r="D3492">
        <v>77</v>
      </c>
      <c r="E3492">
        <v>72</v>
      </c>
      <c r="F3492">
        <v>64</v>
      </c>
      <c r="G3492">
        <v>76.709999999999994</v>
      </c>
      <c r="I3492">
        <v>13.7</v>
      </c>
      <c r="J3492">
        <v>37.5</v>
      </c>
      <c r="K3492">
        <v>242.62</v>
      </c>
      <c r="M3492">
        <v>0.6</v>
      </c>
      <c r="N3492">
        <v>16.670000000000002</v>
      </c>
      <c r="O3492" s="1" t="s">
        <v>22</v>
      </c>
      <c r="P3492">
        <v>9.8000000000000007</v>
      </c>
      <c r="Q3492">
        <v>79.099999999999994</v>
      </c>
      <c r="R3492">
        <v>1011.4</v>
      </c>
      <c r="S3492" s="1" t="s">
        <v>68</v>
      </c>
      <c r="T3492">
        <v>38.969720000000002</v>
      </c>
      <c r="U3492">
        <v>-77.385189999999994</v>
      </c>
      <c r="V3492" s="1" t="s">
        <v>222</v>
      </c>
      <c r="W3492" s="1" t="s">
        <v>22</v>
      </c>
      <c r="X3492" s="1" t="s">
        <v>22</v>
      </c>
      <c r="Y3492" s="1" t="s">
        <v>24</v>
      </c>
    </row>
    <row r="3493" spans="1:25" x14ac:dyDescent="0.25">
      <c r="A3493" s="1" t="s">
        <v>222</v>
      </c>
      <c r="B3493" s="2">
        <v>43670</v>
      </c>
      <c r="C3493">
        <v>64.7</v>
      </c>
      <c r="D3493">
        <v>82.8</v>
      </c>
      <c r="E3493">
        <v>73.3</v>
      </c>
      <c r="F3493">
        <v>61.1</v>
      </c>
      <c r="G3493">
        <v>68.05</v>
      </c>
      <c r="H3493">
        <v>82.6</v>
      </c>
      <c r="I3493">
        <v>12.8</v>
      </c>
      <c r="K3493">
        <v>244.58</v>
      </c>
      <c r="M3493">
        <v>0</v>
      </c>
      <c r="N3493">
        <v>0</v>
      </c>
      <c r="O3493" s="1" t="s">
        <v>22</v>
      </c>
      <c r="P3493">
        <v>10</v>
      </c>
      <c r="Q3493">
        <v>66.2</v>
      </c>
      <c r="R3493">
        <v>1014.8</v>
      </c>
      <c r="S3493" s="1" t="s">
        <v>83</v>
      </c>
      <c r="T3493">
        <v>38.969720000000002</v>
      </c>
      <c r="U3493">
        <v>-77.385189999999994</v>
      </c>
      <c r="V3493" s="1" t="s">
        <v>222</v>
      </c>
      <c r="W3493" s="1" t="s">
        <v>22</v>
      </c>
      <c r="X3493" s="1" t="s">
        <v>22</v>
      </c>
      <c r="Y3493" s="1" t="s">
        <v>26</v>
      </c>
    </row>
    <row r="3494" spans="1:25" x14ac:dyDescent="0.25">
      <c r="A3494" s="1" t="s">
        <v>222</v>
      </c>
      <c r="B3494" s="2">
        <v>43671</v>
      </c>
      <c r="C3494">
        <v>61.7</v>
      </c>
      <c r="D3494">
        <v>84.5</v>
      </c>
      <c r="E3494">
        <v>73.5</v>
      </c>
      <c r="F3494">
        <v>57.5</v>
      </c>
      <c r="G3494">
        <v>59.95</v>
      </c>
      <c r="H3494">
        <v>83.8</v>
      </c>
      <c r="I3494">
        <v>10.3</v>
      </c>
      <c r="K3494">
        <v>225.29</v>
      </c>
      <c r="M3494">
        <v>0</v>
      </c>
      <c r="N3494">
        <v>0</v>
      </c>
      <c r="O3494" s="1" t="s">
        <v>22</v>
      </c>
      <c r="P3494">
        <v>10</v>
      </c>
      <c r="Q3494">
        <v>33.700000000000003</v>
      </c>
      <c r="R3494">
        <v>1020</v>
      </c>
      <c r="S3494" s="1" t="s">
        <v>22</v>
      </c>
      <c r="T3494">
        <v>38.969720000000002</v>
      </c>
      <c r="U3494">
        <v>-77.385189999999994</v>
      </c>
      <c r="V3494" s="1" t="s">
        <v>222</v>
      </c>
      <c r="W3494" s="1" t="s">
        <v>22</v>
      </c>
      <c r="X3494" s="1" t="s">
        <v>22</v>
      </c>
      <c r="Y3494" s="1" t="s">
        <v>26</v>
      </c>
    </row>
    <row r="3495" spans="1:25" x14ac:dyDescent="0.25">
      <c r="A3495" s="1" t="s">
        <v>222</v>
      </c>
      <c r="B3495" s="2">
        <v>43672</v>
      </c>
      <c r="C3495">
        <v>62</v>
      </c>
      <c r="D3495">
        <v>87.9</v>
      </c>
      <c r="E3495">
        <v>75.099999999999994</v>
      </c>
      <c r="F3495">
        <v>59</v>
      </c>
      <c r="G3495">
        <v>61.17</v>
      </c>
      <c r="H3495">
        <v>86.8</v>
      </c>
      <c r="I3495">
        <v>7.4</v>
      </c>
      <c r="K3495">
        <v>157.59</v>
      </c>
      <c r="M3495">
        <v>0</v>
      </c>
      <c r="N3495">
        <v>0</v>
      </c>
      <c r="O3495" s="1" t="s">
        <v>22</v>
      </c>
      <c r="P3495">
        <v>10</v>
      </c>
      <c r="Q3495">
        <v>27</v>
      </c>
      <c r="R3495">
        <v>1024.2</v>
      </c>
      <c r="S3495" s="1" t="s">
        <v>61</v>
      </c>
      <c r="T3495">
        <v>38.969720000000002</v>
      </c>
      <c r="U3495">
        <v>-77.385189999999994</v>
      </c>
      <c r="V3495" s="1" t="s">
        <v>222</v>
      </c>
      <c r="W3495" s="1" t="s">
        <v>22</v>
      </c>
      <c r="X3495" s="1" t="s">
        <v>22</v>
      </c>
      <c r="Y3495" s="1" t="s">
        <v>26</v>
      </c>
    </row>
    <row r="3496" spans="1:25" x14ac:dyDescent="0.25">
      <c r="A3496" s="1" t="s">
        <v>222</v>
      </c>
      <c r="B3496" s="2">
        <v>43673</v>
      </c>
      <c r="C3496">
        <v>63.9</v>
      </c>
      <c r="D3496">
        <v>88.4</v>
      </c>
      <c r="E3496">
        <v>77.7</v>
      </c>
      <c r="F3496">
        <v>61.2</v>
      </c>
      <c r="G3496">
        <v>60.49</v>
      </c>
      <c r="H3496">
        <v>88.2</v>
      </c>
      <c r="I3496">
        <v>11.2</v>
      </c>
      <c r="K3496">
        <v>187.47</v>
      </c>
      <c r="M3496">
        <v>0</v>
      </c>
      <c r="N3496">
        <v>0</v>
      </c>
      <c r="O3496" s="1" t="s">
        <v>22</v>
      </c>
      <c r="P3496">
        <v>10</v>
      </c>
      <c r="Q3496">
        <v>25.6</v>
      </c>
      <c r="R3496">
        <v>1023.9</v>
      </c>
      <c r="S3496" s="1" t="s">
        <v>63</v>
      </c>
      <c r="T3496">
        <v>38.969720000000002</v>
      </c>
      <c r="U3496">
        <v>-77.385189999999994</v>
      </c>
      <c r="V3496" s="1" t="s">
        <v>222</v>
      </c>
      <c r="W3496" s="1" t="s">
        <v>22</v>
      </c>
      <c r="X3496" s="1" t="s">
        <v>22</v>
      </c>
      <c r="Y3496" s="1" t="s">
        <v>26</v>
      </c>
    </row>
    <row r="3497" spans="1:25" x14ac:dyDescent="0.25">
      <c r="A3497" s="1" t="s">
        <v>222</v>
      </c>
      <c r="B3497" s="2">
        <v>43674</v>
      </c>
      <c r="C3497">
        <v>68.099999999999994</v>
      </c>
      <c r="D3497">
        <v>92.6</v>
      </c>
      <c r="E3497">
        <v>81</v>
      </c>
      <c r="F3497">
        <v>62.6</v>
      </c>
      <c r="G3497">
        <v>56.24</v>
      </c>
      <c r="H3497">
        <v>92.5</v>
      </c>
      <c r="I3497">
        <v>9.6999999999999993</v>
      </c>
      <c r="K3497">
        <v>233.63</v>
      </c>
      <c r="M3497">
        <v>0</v>
      </c>
      <c r="N3497">
        <v>0</v>
      </c>
      <c r="O3497" s="1" t="s">
        <v>22</v>
      </c>
      <c r="P3497">
        <v>10</v>
      </c>
      <c r="Q3497">
        <v>35.799999999999997</v>
      </c>
      <c r="R3497">
        <v>1020.3</v>
      </c>
      <c r="S3497" s="1" t="s">
        <v>63</v>
      </c>
      <c r="T3497">
        <v>38.969720000000002</v>
      </c>
      <c r="U3497">
        <v>-77.385189999999994</v>
      </c>
      <c r="V3497" s="1" t="s">
        <v>222</v>
      </c>
      <c r="W3497" s="1" t="s">
        <v>22</v>
      </c>
      <c r="X3497" s="1" t="s">
        <v>22</v>
      </c>
      <c r="Y3497" s="1" t="s">
        <v>26</v>
      </c>
    </row>
    <row r="3498" spans="1:25" x14ac:dyDescent="0.25">
      <c r="A3498" s="1" t="s">
        <v>222</v>
      </c>
      <c r="B3498" s="2">
        <v>43675</v>
      </c>
      <c r="C3498">
        <v>69.2</v>
      </c>
      <c r="D3498">
        <v>93.3</v>
      </c>
      <c r="E3498">
        <v>81.8</v>
      </c>
      <c r="F3498">
        <v>65.099999999999994</v>
      </c>
      <c r="G3498">
        <v>59.48</v>
      </c>
      <c r="H3498">
        <v>95.8</v>
      </c>
      <c r="I3498">
        <v>9.5</v>
      </c>
      <c r="K3498">
        <v>221.33</v>
      </c>
      <c r="M3498">
        <v>0</v>
      </c>
      <c r="N3498">
        <v>0</v>
      </c>
      <c r="O3498" s="1" t="s">
        <v>22</v>
      </c>
      <c r="P3498">
        <v>10</v>
      </c>
      <c r="Q3498">
        <v>38.200000000000003</v>
      </c>
      <c r="R3498">
        <v>1016.7</v>
      </c>
      <c r="S3498" s="1" t="s">
        <v>63</v>
      </c>
      <c r="T3498">
        <v>38.969720000000002</v>
      </c>
      <c r="U3498">
        <v>-77.385189999999994</v>
      </c>
      <c r="V3498" s="1" t="s">
        <v>222</v>
      </c>
      <c r="W3498" s="1" t="s">
        <v>22</v>
      </c>
      <c r="X3498" s="1" t="s">
        <v>22</v>
      </c>
      <c r="Y3498" s="1" t="s">
        <v>26</v>
      </c>
    </row>
    <row r="3499" spans="1:25" x14ac:dyDescent="0.25">
      <c r="A3499" s="1" t="s">
        <v>222</v>
      </c>
      <c r="B3499" s="2">
        <v>43676</v>
      </c>
      <c r="C3499">
        <v>71.8</v>
      </c>
      <c r="D3499">
        <v>95.2</v>
      </c>
      <c r="E3499">
        <v>81.5</v>
      </c>
      <c r="F3499">
        <v>65.900000000000006</v>
      </c>
      <c r="G3499">
        <v>62.97</v>
      </c>
      <c r="H3499">
        <v>95.3</v>
      </c>
      <c r="I3499">
        <v>12.5</v>
      </c>
      <c r="J3499">
        <v>32.200000000000003</v>
      </c>
      <c r="K3499">
        <v>207.57</v>
      </c>
      <c r="M3499">
        <v>0</v>
      </c>
      <c r="N3499">
        <v>4.17</v>
      </c>
      <c r="O3499" s="1" t="s">
        <v>22</v>
      </c>
      <c r="P3499">
        <v>9.9</v>
      </c>
      <c r="Q3499">
        <v>37.299999999999997</v>
      </c>
      <c r="R3499">
        <v>1015.4</v>
      </c>
      <c r="S3499" s="1" t="s">
        <v>166</v>
      </c>
      <c r="T3499">
        <v>38.969720000000002</v>
      </c>
      <c r="U3499">
        <v>-77.385189999999994</v>
      </c>
      <c r="V3499" s="1" t="s">
        <v>222</v>
      </c>
      <c r="W3499" s="1" t="s">
        <v>22</v>
      </c>
      <c r="X3499" s="1" t="s">
        <v>22</v>
      </c>
      <c r="Y3499" s="1" t="s">
        <v>26</v>
      </c>
    </row>
    <row r="3500" spans="1:25" x14ac:dyDescent="0.25">
      <c r="A3500" s="1" t="s">
        <v>222</v>
      </c>
      <c r="B3500" s="2">
        <v>43677</v>
      </c>
      <c r="C3500">
        <v>67.099999999999994</v>
      </c>
      <c r="D3500">
        <v>84.2</v>
      </c>
      <c r="E3500">
        <v>75.3</v>
      </c>
      <c r="F3500">
        <v>66.099999999999994</v>
      </c>
      <c r="G3500">
        <v>74.73</v>
      </c>
      <c r="H3500">
        <v>85.9</v>
      </c>
      <c r="I3500">
        <v>9.9</v>
      </c>
      <c r="K3500">
        <v>277</v>
      </c>
      <c r="M3500">
        <v>0</v>
      </c>
      <c r="N3500">
        <v>0</v>
      </c>
      <c r="O3500" s="1" t="s">
        <v>22</v>
      </c>
      <c r="P3500">
        <v>10</v>
      </c>
      <c r="Q3500">
        <v>71.599999999999994</v>
      </c>
      <c r="R3500">
        <v>1017.1</v>
      </c>
      <c r="S3500" s="1" t="s">
        <v>67</v>
      </c>
      <c r="T3500">
        <v>38.969720000000002</v>
      </c>
      <c r="U3500">
        <v>-77.385189999999994</v>
      </c>
      <c r="V3500" s="1" t="s">
        <v>222</v>
      </c>
      <c r="W3500" s="1" t="s">
        <v>22</v>
      </c>
      <c r="X3500" s="1" t="s">
        <v>22</v>
      </c>
      <c r="Y3500" s="1" t="s">
        <v>26</v>
      </c>
    </row>
    <row r="3501" spans="1:25" x14ac:dyDescent="0.25">
      <c r="A3501" s="1" t="s">
        <v>222</v>
      </c>
      <c r="B3501" s="2">
        <v>43678</v>
      </c>
      <c r="C3501">
        <v>64.2</v>
      </c>
      <c r="D3501">
        <v>89.6</v>
      </c>
      <c r="E3501">
        <v>77.8</v>
      </c>
      <c r="F3501">
        <v>65.3</v>
      </c>
      <c r="G3501">
        <v>68.959999999999994</v>
      </c>
      <c r="H3501">
        <v>91.1</v>
      </c>
      <c r="I3501">
        <v>8.5</v>
      </c>
      <c r="K3501">
        <v>223.17</v>
      </c>
      <c r="M3501">
        <v>0</v>
      </c>
      <c r="N3501">
        <v>0</v>
      </c>
      <c r="O3501" s="1" t="s">
        <v>22</v>
      </c>
      <c r="P3501">
        <v>8.9</v>
      </c>
      <c r="Q3501">
        <v>55.3</v>
      </c>
      <c r="R3501">
        <v>1018.2</v>
      </c>
      <c r="S3501" s="1" t="s">
        <v>77</v>
      </c>
      <c r="T3501">
        <v>38.969720000000002</v>
      </c>
      <c r="U3501">
        <v>-77.385189999999994</v>
      </c>
      <c r="V3501" s="1" t="s">
        <v>222</v>
      </c>
      <c r="W3501" s="1" t="s">
        <v>22</v>
      </c>
      <c r="X3501" s="1" t="s">
        <v>22</v>
      </c>
      <c r="Y3501" s="1" t="s">
        <v>26</v>
      </c>
    </row>
    <row r="3502" spans="1:25" x14ac:dyDescent="0.25">
      <c r="A3502" s="1" t="s">
        <v>222</v>
      </c>
      <c r="B3502" s="2">
        <v>43679</v>
      </c>
      <c r="C3502">
        <v>70</v>
      </c>
      <c r="D3502">
        <v>87.2</v>
      </c>
      <c r="E3502">
        <v>77.599999999999994</v>
      </c>
      <c r="F3502">
        <v>64.8</v>
      </c>
      <c r="G3502">
        <v>66.78</v>
      </c>
      <c r="H3502">
        <v>87.7</v>
      </c>
      <c r="I3502">
        <v>12.1</v>
      </c>
      <c r="K3502">
        <v>153.54</v>
      </c>
      <c r="M3502">
        <v>0</v>
      </c>
      <c r="N3502">
        <v>0</v>
      </c>
      <c r="O3502" s="1" t="s">
        <v>22</v>
      </c>
      <c r="P3502">
        <v>10</v>
      </c>
      <c r="Q3502">
        <v>79.7</v>
      </c>
      <c r="R3502">
        <v>1018.9</v>
      </c>
      <c r="S3502" s="1" t="s">
        <v>76</v>
      </c>
      <c r="T3502">
        <v>38.969720000000002</v>
      </c>
      <c r="U3502">
        <v>-77.385189999999994</v>
      </c>
      <c r="V3502" s="1" t="s">
        <v>222</v>
      </c>
      <c r="W3502" s="1" t="s">
        <v>22</v>
      </c>
      <c r="X3502" s="1" t="s">
        <v>22</v>
      </c>
      <c r="Y3502" s="1" t="s">
        <v>23</v>
      </c>
    </row>
    <row r="3503" spans="1:25" x14ac:dyDescent="0.25">
      <c r="A3503" s="1" t="s">
        <v>222</v>
      </c>
      <c r="B3503" s="2">
        <v>43680</v>
      </c>
      <c r="C3503">
        <v>68.5</v>
      </c>
      <c r="D3503">
        <v>88.9</v>
      </c>
      <c r="E3503">
        <v>78.8</v>
      </c>
      <c r="F3503">
        <v>67.900000000000006</v>
      </c>
      <c r="G3503">
        <v>71.540000000000006</v>
      </c>
      <c r="H3503">
        <v>91.3</v>
      </c>
      <c r="I3503">
        <v>9</v>
      </c>
      <c r="K3503">
        <v>174.95</v>
      </c>
      <c r="M3503">
        <v>0</v>
      </c>
      <c r="N3503">
        <v>0</v>
      </c>
      <c r="O3503" s="1" t="s">
        <v>22</v>
      </c>
      <c r="P3503">
        <v>9.5</v>
      </c>
      <c r="Q3503">
        <v>65.2</v>
      </c>
      <c r="R3503">
        <v>1015.9</v>
      </c>
      <c r="S3503" s="1" t="s">
        <v>167</v>
      </c>
      <c r="T3503">
        <v>38.969720000000002</v>
      </c>
      <c r="U3503">
        <v>-77.385189999999994</v>
      </c>
      <c r="V3503" s="1" t="s">
        <v>222</v>
      </c>
      <c r="W3503" s="1" t="s">
        <v>22</v>
      </c>
      <c r="X3503" s="1" t="s">
        <v>22</v>
      </c>
      <c r="Y3503" s="1" t="s">
        <v>26</v>
      </c>
    </row>
    <row r="3504" spans="1:25" x14ac:dyDescent="0.25">
      <c r="A3504" s="1" t="s">
        <v>222</v>
      </c>
      <c r="B3504" s="2">
        <v>43681</v>
      </c>
      <c r="C3504">
        <v>71</v>
      </c>
      <c r="D3504">
        <v>90.6</v>
      </c>
      <c r="E3504">
        <v>80.099999999999994</v>
      </c>
      <c r="F3504">
        <v>63.2</v>
      </c>
      <c r="G3504">
        <v>60.5</v>
      </c>
      <c r="H3504">
        <v>89.8</v>
      </c>
      <c r="I3504">
        <v>12.2</v>
      </c>
      <c r="K3504">
        <v>265.85000000000002</v>
      </c>
      <c r="M3504">
        <v>0</v>
      </c>
      <c r="N3504">
        <v>41.67</v>
      </c>
      <c r="O3504" s="1" t="s">
        <v>22</v>
      </c>
      <c r="P3504">
        <v>10</v>
      </c>
      <c r="Q3504">
        <v>71.099999999999994</v>
      </c>
      <c r="R3504">
        <v>1013.8</v>
      </c>
      <c r="S3504" s="1" t="s">
        <v>168</v>
      </c>
      <c r="T3504">
        <v>38.969720000000002</v>
      </c>
      <c r="U3504">
        <v>-77.385189999999994</v>
      </c>
      <c r="V3504" s="1" t="s">
        <v>222</v>
      </c>
      <c r="W3504" s="1" t="s">
        <v>22</v>
      </c>
      <c r="X3504" s="1" t="s">
        <v>22</v>
      </c>
      <c r="Y3504" s="1" t="s">
        <v>26</v>
      </c>
    </row>
    <row r="3505" spans="1:25" x14ac:dyDescent="0.25">
      <c r="A3505" s="1" t="s">
        <v>222</v>
      </c>
      <c r="B3505" s="2">
        <v>43682</v>
      </c>
      <c r="C3505">
        <v>65</v>
      </c>
      <c r="D3505">
        <v>87</v>
      </c>
      <c r="E3505">
        <v>76.400000000000006</v>
      </c>
      <c r="F3505">
        <v>63.4</v>
      </c>
      <c r="G3505">
        <v>65.650000000000006</v>
      </c>
      <c r="H3505">
        <v>89</v>
      </c>
      <c r="I3505">
        <v>8.5</v>
      </c>
      <c r="K3505">
        <v>183.78</v>
      </c>
      <c r="M3505">
        <v>0</v>
      </c>
      <c r="N3505">
        <v>0</v>
      </c>
      <c r="O3505" s="1" t="s">
        <v>22</v>
      </c>
      <c r="P3505">
        <v>10</v>
      </c>
      <c r="Q3505">
        <v>73.599999999999994</v>
      </c>
      <c r="R3505">
        <v>1014.3</v>
      </c>
      <c r="S3505" s="1" t="s">
        <v>22</v>
      </c>
      <c r="T3505">
        <v>38.969720000000002</v>
      </c>
      <c r="U3505">
        <v>-77.385189999999994</v>
      </c>
      <c r="V3505" s="1" t="s">
        <v>222</v>
      </c>
      <c r="W3505" s="1" t="s">
        <v>22</v>
      </c>
      <c r="X3505" s="1" t="s">
        <v>22</v>
      </c>
      <c r="Y3505" s="1" t="s">
        <v>26</v>
      </c>
    </row>
    <row r="3506" spans="1:25" x14ac:dyDescent="0.25">
      <c r="A3506" s="1" t="s">
        <v>222</v>
      </c>
      <c r="B3506" s="2">
        <v>43683</v>
      </c>
      <c r="C3506">
        <v>65.8</v>
      </c>
      <c r="D3506">
        <v>91.1</v>
      </c>
      <c r="E3506">
        <v>77.599999999999994</v>
      </c>
      <c r="F3506">
        <v>65</v>
      </c>
      <c r="G3506">
        <v>68.06</v>
      </c>
      <c r="H3506">
        <v>92.2</v>
      </c>
      <c r="I3506">
        <v>13.4</v>
      </c>
      <c r="K3506">
        <v>168.6</v>
      </c>
      <c r="M3506">
        <v>0</v>
      </c>
      <c r="N3506">
        <v>0</v>
      </c>
      <c r="O3506" s="1" t="s">
        <v>22</v>
      </c>
      <c r="P3506">
        <v>9.9</v>
      </c>
      <c r="Q3506">
        <v>52.7</v>
      </c>
      <c r="R3506">
        <v>1011.2</v>
      </c>
      <c r="S3506" s="1" t="s">
        <v>84</v>
      </c>
      <c r="T3506">
        <v>38.969720000000002</v>
      </c>
      <c r="U3506">
        <v>-77.385189999999994</v>
      </c>
      <c r="V3506" s="1" t="s">
        <v>222</v>
      </c>
      <c r="W3506" s="1" t="s">
        <v>22</v>
      </c>
      <c r="X3506" s="1" t="s">
        <v>22</v>
      </c>
      <c r="Y3506" s="1" t="s">
        <v>26</v>
      </c>
    </row>
    <row r="3507" spans="1:25" x14ac:dyDescent="0.25">
      <c r="A3507" s="1" t="s">
        <v>222</v>
      </c>
      <c r="B3507" s="2">
        <v>43684</v>
      </c>
      <c r="C3507">
        <v>68.7</v>
      </c>
      <c r="D3507">
        <v>91.6</v>
      </c>
      <c r="E3507">
        <v>76.2</v>
      </c>
      <c r="F3507">
        <v>67.3</v>
      </c>
      <c r="G3507">
        <v>75.98</v>
      </c>
      <c r="H3507">
        <v>94.6</v>
      </c>
      <c r="I3507">
        <v>11.8</v>
      </c>
      <c r="J3507">
        <v>40.299999999999997</v>
      </c>
      <c r="K3507">
        <v>193.95</v>
      </c>
      <c r="M3507">
        <v>0.4</v>
      </c>
      <c r="N3507">
        <v>12.5</v>
      </c>
      <c r="O3507" s="1" t="s">
        <v>22</v>
      </c>
      <c r="P3507">
        <v>9.5</v>
      </c>
      <c r="Q3507">
        <v>65.900000000000006</v>
      </c>
      <c r="R3507">
        <v>1009</v>
      </c>
      <c r="S3507" s="1" t="s">
        <v>106</v>
      </c>
      <c r="T3507">
        <v>38.969720000000002</v>
      </c>
      <c r="U3507">
        <v>-77.385189999999994</v>
      </c>
      <c r="V3507" s="1" t="s">
        <v>222</v>
      </c>
      <c r="W3507" s="1" t="s">
        <v>22</v>
      </c>
      <c r="X3507" s="1" t="s">
        <v>22</v>
      </c>
      <c r="Y3507" s="1" t="s">
        <v>25</v>
      </c>
    </row>
    <row r="3508" spans="1:25" x14ac:dyDescent="0.25">
      <c r="A3508" s="1" t="s">
        <v>222</v>
      </c>
      <c r="B3508" s="2">
        <v>43685</v>
      </c>
      <c r="C3508">
        <v>65.2</v>
      </c>
      <c r="D3508">
        <v>90.8</v>
      </c>
      <c r="E3508">
        <v>78.8</v>
      </c>
      <c r="F3508">
        <v>62.5</v>
      </c>
      <c r="G3508">
        <v>62.53</v>
      </c>
      <c r="H3508">
        <v>89.7</v>
      </c>
      <c r="I3508">
        <v>12.5</v>
      </c>
      <c r="K3508">
        <v>265.64</v>
      </c>
      <c r="M3508">
        <v>0</v>
      </c>
      <c r="N3508">
        <v>0</v>
      </c>
      <c r="O3508" s="1" t="s">
        <v>22</v>
      </c>
      <c r="P3508">
        <v>9.8000000000000007</v>
      </c>
      <c r="Q3508">
        <v>44.6</v>
      </c>
      <c r="R3508">
        <v>1008.6</v>
      </c>
      <c r="S3508" s="1" t="s">
        <v>159</v>
      </c>
      <c r="T3508">
        <v>38.969720000000002</v>
      </c>
      <c r="U3508">
        <v>-77.385189999999994</v>
      </c>
      <c r="V3508" s="1" t="s">
        <v>222</v>
      </c>
      <c r="W3508" s="1" t="s">
        <v>22</v>
      </c>
      <c r="X3508" s="1" t="s">
        <v>22</v>
      </c>
      <c r="Y3508" s="1" t="s">
        <v>26</v>
      </c>
    </row>
    <row r="3509" spans="1:25" x14ac:dyDescent="0.25">
      <c r="A3509" s="1" t="s">
        <v>222</v>
      </c>
      <c r="B3509" s="2">
        <v>43686</v>
      </c>
      <c r="C3509">
        <v>68.3</v>
      </c>
      <c r="D3509">
        <v>90.7</v>
      </c>
      <c r="E3509">
        <v>80.3</v>
      </c>
      <c r="F3509">
        <v>59.7</v>
      </c>
      <c r="G3509">
        <v>51.71</v>
      </c>
      <c r="H3509">
        <v>89.2</v>
      </c>
      <c r="I3509">
        <v>15.7</v>
      </c>
      <c r="K3509">
        <v>304.95999999999998</v>
      </c>
      <c r="M3509">
        <v>0</v>
      </c>
      <c r="N3509">
        <v>0</v>
      </c>
      <c r="O3509" s="1" t="s">
        <v>22</v>
      </c>
      <c r="P3509">
        <v>10</v>
      </c>
      <c r="Q3509">
        <v>50.7</v>
      </c>
      <c r="R3509">
        <v>1009.3</v>
      </c>
      <c r="S3509" s="1" t="s">
        <v>22</v>
      </c>
      <c r="T3509">
        <v>38.969720000000002</v>
      </c>
      <c r="U3509">
        <v>-77.385189999999994</v>
      </c>
      <c r="V3509" s="1" t="s">
        <v>222</v>
      </c>
      <c r="W3509" s="1" t="s">
        <v>22</v>
      </c>
      <c r="X3509" s="1" t="s">
        <v>22</v>
      </c>
      <c r="Y3509" s="1" t="s">
        <v>26</v>
      </c>
    </row>
    <row r="3510" spans="1:25" x14ac:dyDescent="0.25">
      <c r="A3510" s="1" t="s">
        <v>222</v>
      </c>
      <c r="B3510" s="2">
        <v>43687</v>
      </c>
      <c r="C3510">
        <v>60.6</v>
      </c>
      <c r="D3510">
        <v>83.9</v>
      </c>
      <c r="E3510">
        <v>73.8</v>
      </c>
      <c r="F3510">
        <v>53.8</v>
      </c>
      <c r="G3510">
        <v>51.5</v>
      </c>
      <c r="H3510">
        <v>82.5</v>
      </c>
      <c r="I3510">
        <v>14.4</v>
      </c>
      <c r="K3510">
        <v>299.24</v>
      </c>
      <c r="M3510">
        <v>0</v>
      </c>
      <c r="N3510">
        <v>0</v>
      </c>
      <c r="O3510" s="1" t="s">
        <v>22</v>
      </c>
      <c r="P3510">
        <v>10</v>
      </c>
      <c r="Q3510">
        <v>52.1</v>
      </c>
      <c r="R3510">
        <v>1013</v>
      </c>
      <c r="S3510" s="1" t="s">
        <v>22</v>
      </c>
      <c r="T3510">
        <v>38.969720000000002</v>
      </c>
      <c r="U3510">
        <v>-77.385189999999994</v>
      </c>
      <c r="V3510" s="1" t="s">
        <v>222</v>
      </c>
      <c r="W3510" s="1" t="s">
        <v>22</v>
      </c>
      <c r="X3510" s="1" t="s">
        <v>22</v>
      </c>
      <c r="Y3510" s="1" t="s">
        <v>26</v>
      </c>
    </row>
    <row r="3511" spans="1:25" x14ac:dyDescent="0.25">
      <c r="A3511" s="1" t="s">
        <v>222</v>
      </c>
      <c r="B3511" s="2">
        <v>43688</v>
      </c>
      <c r="C3511">
        <v>61</v>
      </c>
      <c r="D3511">
        <v>85.5</v>
      </c>
      <c r="E3511">
        <v>74</v>
      </c>
      <c r="F3511">
        <v>53.8</v>
      </c>
      <c r="G3511">
        <v>52.31</v>
      </c>
      <c r="H3511">
        <v>83.5</v>
      </c>
      <c r="I3511">
        <v>8.8000000000000007</v>
      </c>
      <c r="K3511">
        <v>258.68</v>
      </c>
      <c r="M3511">
        <v>0</v>
      </c>
      <c r="N3511">
        <v>0</v>
      </c>
      <c r="O3511" s="1" t="s">
        <v>22</v>
      </c>
      <c r="P3511">
        <v>10</v>
      </c>
      <c r="Q3511">
        <v>19.600000000000001</v>
      </c>
      <c r="R3511">
        <v>1016.9</v>
      </c>
      <c r="S3511" s="1" t="s">
        <v>22</v>
      </c>
      <c r="T3511">
        <v>38.969720000000002</v>
      </c>
      <c r="U3511">
        <v>-77.385189999999994</v>
      </c>
      <c r="V3511" s="1" t="s">
        <v>222</v>
      </c>
      <c r="W3511" s="1" t="s">
        <v>22</v>
      </c>
      <c r="X3511" s="1" t="s">
        <v>22</v>
      </c>
      <c r="Y3511" s="1" t="s">
        <v>28</v>
      </c>
    </row>
    <row r="3512" spans="1:25" x14ac:dyDescent="0.25">
      <c r="A3512" s="1" t="s">
        <v>222</v>
      </c>
      <c r="B3512" s="2">
        <v>43689</v>
      </c>
      <c r="C3512">
        <v>59.1</v>
      </c>
      <c r="D3512">
        <v>92.1</v>
      </c>
      <c r="E3512">
        <v>77</v>
      </c>
      <c r="F3512">
        <v>60.2</v>
      </c>
      <c r="G3512">
        <v>59.51</v>
      </c>
      <c r="H3512">
        <v>92.3</v>
      </c>
      <c r="I3512">
        <v>12.5</v>
      </c>
      <c r="K3512">
        <v>207.5</v>
      </c>
      <c r="M3512">
        <v>0</v>
      </c>
      <c r="N3512">
        <v>0</v>
      </c>
      <c r="O3512" s="1" t="s">
        <v>22</v>
      </c>
      <c r="P3512">
        <v>9.9</v>
      </c>
      <c r="Q3512">
        <v>44</v>
      </c>
      <c r="R3512">
        <v>1014.7</v>
      </c>
      <c r="S3512" s="1" t="s">
        <v>22</v>
      </c>
      <c r="T3512">
        <v>38.969720000000002</v>
      </c>
      <c r="U3512">
        <v>-77.385189999999994</v>
      </c>
      <c r="V3512" s="1" t="s">
        <v>222</v>
      </c>
      <c r="W3512" s="1" t="s">
        <v>22</v>
      </c>
      <c r="X3512" s="1" t="s">
        <v>22</v>
      </c>
      <c r="Y3512" s="1" t="s">
        <v>26</v>
      </c>
    </row>
    <row r="3513" spans="1:25" x14ac:dyDescent="0.25">
      <c r="A3513" s="1" t="s">
        <v>222</v>
      </c>
      <c r="B3513" s="2">
        <v>43690</v>
      </c>
      <c r="C3513">
        <v>73.2</v>
      </c>
      <c r="D3513">
        <v>84.7</v>
      </c>
      <c r="E3513">
        <v>78.8</v>
      </c>
      <c r="F3513">
        <v>68.599999999999994</v>
      </c>
      <c r="G3513">
        <v>71.48</v>
      </c>
      <c r="H3513">
        <v>90.8</v>
      </c>
      <c r="I3513">
        <v>9.8000000000000007</v>
      </c>
      <c r="K3513">
        <v>181.91</v>
      </c>
      <c r="M3513">
        <v>0.2</v>
      </c>
      <c r="N3513">
        <v>25</v>
      </c>
      <c r="O3513" s="1" t="s">
        <v>22</v>
      </c>
      <c r="P3513">
        <v>9.5</v>
      </c>
      <c r="Q3513">
        <v>87.1</v>
      </c>
      <c r="R3513">
        <v>1009.4</v>
      </c>
      <c r="S3513" s="1" t="s">
        <v>169</v>
      </c>
      <c r="T3513">
        <v>38.969720000000002</v>
      </c>
      <c r="U3513">
        <v>-77.385189999999994</v>
      </c>
      <c r="V3513" s="1" t="s">
        <v>222</v>
      </c>
      <c r="W3513" s="1" t="s">
        <v>22</v>
      </c>
      <c r="X3513" s="1" t="s">
        <v>22</v>
      </c>
      <c r="Y3513" s="1" t="s">
        <v>24</v>
      </c>
    </row>
    <row r="3514" spans="1:25" x14ac:dyDescent="0.25">
      <c r="A3514" s="1" t="s">
        <v>222</v>
      </c>
      <c r="B3514" s="2">
        <v>43691</v>
      </c>
      <c r="C3514">
        <v>70.7</v>
      </c>
      <c r="D3514">
        <v>88.7</v>
      </c>
      <c r="E3514">
        <v>78.8</v>
      </c>
      <c r="F3514">
        <v>69.7</v>
      </c>
      <c r="G3514">
        <v>75.81</v>
      </c>
      <c r="H3514">
        <v>92.8</v>
      </c>
      <c r="I3514">
        <v>12.1</v>
      </c>
      <c r="K3514">
        <v>197.22</v>
      </c>
      <c r="M3514">
        <v>0</v>
      </c>
      <c r="N3514">
        <v>0</v>
      </c>
      <c r="O3514" s="1" t="s">
        <v>22</v>
      </c>
      <c r="P3514">
        <v>9.3000000000000007</v>
      </c>
      <c r="Q3514">
        <v>74.599999999999994</v>
      </c>
      <c r="R3514">
        <v>1009.6</v>
      </c>
      <c r="S3514" s="1" t="s">
        <v>77</v>
      </c>
      <c r="T3514">
        <v>38.969720000000002</v>
      </c>
      <c r="U3514">
        <v>-77.385189999999994</v>
      </c>
      <c r="V3514" s="1" t="s">
        <v>222</v>
      </c>
      <c r="W3514" s="1" t="s">
        <v>22</v>
      </c>
      <c r="X3514" s="1" t="s">
        <v>22</v>
      </c>
      <c r="Y3514" s="1" t="s">
        <v>26</v>
      </c>
    </row>
    <row r="3515" spans="1:25" x14ac:dyDescent="0.25">
      <c r="A3515" s="1" t="s">
        <v>222</v>
      </c>
      <c r="B3515" s="2">
        <v>43692</v>
      </c>
      <c r="C3515">
        <v>70.099999999999994</v>
      </c>
      <c r="D3515">
        <v>82.3</v>
      </c>
      <c r="E3515">
        <v>74.8</v>
      </c>
      <c r="F3515">
        <v>69.400000000000006</v>
      </c>
      <c r="G3515">
        <v>83.68</v>
      </c>
      <c r="H3515">
        <v>85.6</v>
      </c>
      <c r="I3515">
        <v>9.4</v>
      </c>
      <c r="K3515">
        <v>116.38</v>
      </c>
      <c r="M3515">
        <v>2.2000000000000002</v>
      </c>
      <c r="N3515">
        <v>16.670000000000002</v>
      </c>
      <c r="O3515" s="1" t="s">
        <v>22</v>
      </c>
      <c r="P3515">
        <v>8.3000000000000007</v>
      </c>
      <c r="Q3515">
        <v>82.5</v>
      </c>
      <c r="R3515">
        <v>1014</v>
      </c>
      <c r="S3515" s="1" t="s">
        <v>170</v>
      </c>
      <c r="T3515">
        <v>38.969720000000002</v>
      </c>
      <c r="U3515">
        <v>-77.385189999999994</v>
      </c>
      <c r="V3515" s="1" t="s">
        <v>222</v>
      </c>
      <c r="W3515" s="1" t="s">
        <v>22</v>
      </c>
      <c r="X3515" s="1" t="s">
        <v>22</v>
      </c>
      <c r="Y3515" s="1" t="s">
        <v>24</v>
      </c>
    </row>
    <row r="3516" spans="1:25" x14ac:dyDescent="0.25">
      <c r="A3516" s="1" t="s">
        <v>222</v>
      </c>
      <c r="B3516" s="2">
        <v>43693</v>
      </c>
      <c r="C3516">
        <v>69.599999999999994</v>
      </c>
      <c r="D3516">
        <v>87.7</v>
      </c>
      <c r="E3516">
        <v>77.7</v>
      </c>
      <c r="F3516">
        <v>70.400000000000006</v>
      </c>
      <c r="G3516">
        <v>79.45</v>
      </c>
      <c r="H3516">
        <v>93</v>
      </c>
      <c r="I3516">
        <v>6.1</v>
      </c>
      <c r="K3516">
        <v>139.61000000000001</v>
      </c>
      <c r="M3516">
        <v>0</v>
      </c>
      <c r="N3516">
        <v>0</v>
      </c>
      <c r="O3516" s="1" t="s">
        <v>22</v>
      </c>
      <c r="P3516">
        <v>8.6</v>
      </c>
      <c r="Q3516">
        <v>78.7</v>
      </c>
      <c r="R3516">
        <v>1015.2</v>
      </c>
      <c r="S3516" s="1" t="s">
        <v>77</v>
      </c>
      <c r="T3516">
        <v>38.969720000000002</v>
      </c>
      <c r="U3516">
        <v>-77.385189999999994</v>
      </c>
      <c r="V3516" s="1" t="s">
        <v>222</v>
      </c>
      <c r="W3516" s="1" t="s">
        <v>22</v>
      </c>
      <c r="X3516" s="1" t="s">
        <v>22</v>
      </c>
      <c r="Y3516" s="1" t="s">
        <v>23</v>
      </c>
    </row>
    <row r="3517" spans="1:25" x14ac:dyDescent="0.25">
      <c r="A3517" s="1" t="s">
        <v>222</v>
      </c>
      <c r="B3517" s="2">
        <v>43694</v>
      </c>
      <c r="C3517">
        <v>70</v>
      </c>
      <c r="D3517">
        <v>91.9</v>
      </c>
      <c r="E3517">
        <v>79.7</v>
      </c>
      <c r="F3517">
        <v>70.099999999999994</v>
      </c>
      <c r="G3517">
        <v>75.23</v>
      </c>
      <c r="H3517">
        <v>96.2</v>
      </c>
      <c r="I3517">
        <v>9.1</v>
      </c>
      <c r="K3517">
        <v>202.6</v>
      </c>
      <c r="M3517">
        <v>0</v>
      </c>
      <c r="N3517">
        <v>0</v>
      </c>
      <c r="O3517" s="1" t="s">
        <v>22</v>
      </c>
      <c r="P3517">
        <v>7.8</v>
      </c>
      <c r="Q3517">
        <v>63.3</v>
      </c>
      <c r="R3517">
        <v>1015.1</v>
      </c>
      <c r="S3517" s="1" t="s">
        <v>171</v>
      </c>
      <c r="T3517">
        <v>38.969720000000002</v>
      </c>
      <c r="U3517">
        <v>-77.385189999999994</v>
      </c>
      <c r="V3517" s="1" t="s">
        <v>222</v>
      </c>
      <c r="W3517" s="1" t="s">
        <v>22</v>
      </c>
      <c r="X3517" s="1" t="s">
        <v>22</v>
      </c>
      <c r="Y3517" s="1" t="s">
        <v>26</v>
      </c>
    </row>
    <row r="3518" spans="1:25" x14ac:dyDescent="0.25">
      <c r="A3518" s="1" t="s">
        <v>222</v>
      </c>
      <c r="B3518" s="2">
        <v>43695</v>
      </c>
      <c r="C3518">
        <v>69.900000000000006</v>
      </c>
      <c r="D3518">
        <v>93.1</v>
      </c>
      <c r="E3518">
        <v>81.7</v>
      </c>
      <c r="F3518">
        <v>69.5</v>
      </c>
      <c r="G3518">
        <v>68.900000000000006</v>
      </c>
      <c r="H3518">
        <v>99.6</v>
      </c>
      <c r="I3518">
        <v>12.3</v>
      </c>
      <c r="J3518">
        <v>31.1</v>
      </c>
      <c r="K3518">
        <v>166.33</v>
      </c>
      <c r="M3518">
        <v>0</v>
      </c>
      <c r="N3518">
        <v>4.17</v>
      </c>
      <c r="O3518" s="1" t="s">
        <v>22</v>
      </c>
      <c r="P3518">
        <v>9.8000000000000007</v>
      </c>
      <c r="Q3518">
        <v>48.5</v>
      </c>
      <c r="R3518">
        <v>1015.1</v>
      </c>
      <c r="S3518" s="1" t="s">
        <v>172</v>
      </c>
      <c r="T3518">
        <v>38.969720000000002</v>
      </c>
      <c r="U3518">
        <v>-77.385189999999994</v>
      </c>
      <c r="V3518" s="1" t="s">
        <v>222</v>
      </c>
      <c r="W3518" s="1" t="s">
        <v>22</v>
      </c>
      <c r="X3518" s="1" t="s">
        <v>22</v>
      </c>
      <c r="Y3518" s="1" t="s">
        <v>26</v>
      </c>
    </row>
    <row r="3519" spans="1:25" x14ac:dyDescent="0.25">
      <c r="A3519" s="1" t="s">
        <v>222</v>
      </c>
      <c r="B3519" s="2">
        <v>43696</v>
      </c>
      <c r="C3519">
        <v>69.7</v>
      </c>
      <c r="D3519">
        <v>94.9</v>
      </c>
      <c r="E3519">
        <v>82</v>
      </c>
      <c r="F3519">
        <v>68.400000000000006</v>
      </c>
      <c r="G3519">
        <v>65.989999999999995</v>
      </c>
      <c r="H3519">
        <v>100.3</v>
      </c>
      <c r="I3519">
        <v>9.6</v>
      </c>
      <c r="K3519">
        <v>251.59</v>
      </c>
      <c r="M3519">
        <v>0</v>
      </c>
      <c r="N3519">
        <v>0</v>
      </c>
      <c r="O3519" s="1" t="s">
        <v>22</v>
      </c>
      <c r="P3519">
        <v>10</v>
      </c>
      <c r="Q3519">
        <v>63.4</v>
      </c>
      <c r="R3519">
        <v>1015.5</v>
      </c>
      <c r="S3519" s="1" t="s">
        <v>153</v>
      </c>
      <c r="T3519">
        <v>38.969720000000002</v>
      </c>
      <c r="U3519">
        <v>-77.385189999999994</v>
      </c>
      <c r="V3519" s="1" t="s">
        <v>222</v>
      </c>
      <c r="W3519" s="1" t="s">
        <v>22</v>
      </c>
      <c r="X3519" s="1" t="s">
        <v>22</v>
      </c>
      <c r="Y3519" s="1" t="s">
        <v>26</v>
      </c>
    </row>
    <row r="3520" spans="1:25" x14ac:dyDescent="0.25">
      <c r="A3520" s="1" t="s">
        <v>222</v>
      </c>
      <c r="B3520" s="2">
        <v>43697</v>
      </c>
      <c r="C3520">
        <v>70.099999999999994</v>
      </c>
      <c r="D3520">
        <v>91.9</v>
      </c>
      <c r="E3520">
        <v>78.099999999999994</v>
      </c>
      <c r="F3520">
        <v>69.8</v>
      </c>
      <c r="G3520">
        <v>77.819999999999993</v>
      </c>
      <c r="H3520">
        <v>98.1</v>
      </c>
      <c r="I3520">
        <v>19.7</v>
      </c>
      <c r="J3520">
        <v>33.200000000000003</v>
      </c>
      <c r="K3520">
        <v>171.94</v>
      </c>
      <c r="M3520">
        <v>1.4</v>
      </c>
      <c r="N3520">
        <v>12.5</v>
      </c>
      <c r="O3520" s="1" t="s">
        <v>22</v>
      </c>
      <c r="P3520">
        <v>9.3000000000000007</v>
      </c>
      <c r="Q3520">
        <v>66</v>
      </c>
      <c r="R3520">
        <v>1017.7</v>
      </c>
      <c r="S3520" s="1" t="s">
        <v>106</v>
      </c>
      <c r="T3520">
        <v>38.969720000000002</v>
      </c>
      <c r="U3520">
        <v>-77.385189999999994</v>
      </c>
      <c r="V3520" s="1" t="s">
        <v>222</v>
      </c>
      <c r="W3520" s="1" t="s">
        <v>22</v>
      </c>
      <c r="X3520" s="1" t="s">
        <v>22</v>
      </c>
      <c r="Y3520" s="1" t="s">
        <v>25</v>
      </c>
    </row>
    <row r="3521" spans="1:25" x14ac:dyDescent="0.25">
      <c r="A3521" s="1" t="s">
        <v>222</v>
      </c>
      <c r="B3521" s="2">
        <v>43698</v>
      </c>
      <c r="C3521">
        <v>68.900000000000006</v>
      </c>
      <c r="D3521">
        <v>91.1</v>
      </c>
      <c r="E3521">
        <v>78.2</v>
      </c>
      <c r="F3521">
        <v>69.8</v>
      </c>
      <c r="G3521">
        <v>77.290000000000006</v>
      </c>
      <c r="H3521">
        <v>96.4</v>
      </c>
      <c r="I3521">
        <v>9.1</v>
      </c>
      <c r="J3521">
        <v>34.4</v>
      </c>
      <c r="K3521">
        <v>173.82</v>
      </c>
      <c r="M3521">
        <v>0</v>
      </c>
      <c r="N3521">
        <v>4.17</v>
      </c>
      <c r="O3521" s="1" t="s">
        <v>22</v>
      </c>
      <c r="P3521">
        <v>10</v>
      </c>
      <c r="Q3521">
        <v>75</v>
      </c>
      <c r="R3521">
        <v>1014</v>
      </c>
      <c r="S3521" s="1" t="s">
        <v>103</v>
      </c>
      <c r="T3521">
        <v>38.969720000000002</v>
      </c>
      <c r="U3521">
        <v>-77.385189999999994</v>
      </c>
      <c r="V3521" s="1" t="s">
        <v>222</v>
      </c>
      <c r="W3521" s="1" t="s">
        <v>22</v>
      </c>
      <c r="X3521" s="1" t="s">
        <v>22</v>
      </c>
      <c r="Y3521" s="1" t="s">
        <v>26</v>
      </c>
    </row>
    <row r="3522" spans="1:25" x14ac:dyDescent="0.25">
      <c r="A3522" s="1" t="s">
        <v>222</v>
      </c>
      <c r="B3522" s="2">
        <v>43699</v>
      </c>
      <c r="C3522">
        <v>70.400000000000006</v>
      </c>
      <c r="D3522">
        <v>91.4</v>
      </c>
      <c r="E3522">
        <v>80.8</v>
      </c>
      <c r="F3522">
        <v>68.599999999999994</v>
      </c>
      <c r="G3522">
        <v>68.849999999999994</v>
      </c>
      <c r="H3522">
        <v>96.7</v>
      </c>
      <c r="I3522">
        <v>10.5</v>
      </c>
      <c r="K3522">
        <v>228.35</v>
      </c>
      <c r="M3522">
        <v>0</v>
      </c>
      <c r="N3522">
        <v>4.17</v>
      </c>
      <c r="O3522" s="1" t="s">
        <v>22</v>
      </c>
      <c r="P3522">
        <v>9.9</v>
      </c>
      <c r="Q3522">
        <v>62.9</v>
      </c>
      <c r="R3522">
        <v>1013.2</v>
      </c>
      <c r="S3522" s="1" t="s">
        <v>153</v>
      </c>
      <c r="T3522">
        <v>38.969720000000002</v>
      </c>
      <c r="U3522">
        <v>-77.385189999999994</v>
      </c>
      <c r="V3522" s="1" t="s">
        <v>222</v>
      </c>
      <c r="W3522" s="1" t="s">
        <v>22</v>
      </c>
      <c r="X3522" s="1" t="s">
        <v>22</v>
      </c>
      <c r="Y3522" s="1" t="s">
        <v>26</v>
      </c>
    </row>
    <row r="3523" spans="1:25" x14ac:dyDescent="0.25">
      <c r="A3523" s="1" t="s">
        <v>222</v>
      </c>
      <c r="B3523" s="2">
        <v>43700</v>
      </c>
      <c r="C3523">
        <v>65.5</v>
      </c>
      <c r="D3523">
        <v>74.599999999999994</v>
      </c>
      <c r="E3523">
        <v>69.2</v>
      </c>
      <c r="F3523">
        <v>64.5</v>
      </c>
      <c r="G3523">
        <v>84.86</v>
      </c>
      <c r="I3523">
        <v>12.2</v>
      </c>
      <c r="K3523">
        <v>232.73</v>
      </c>
      <c r="M3523">
        <v>0.2</v>
      </c>
      <c r="N3523">
        <v>29.17</v>
      </c>
      <c r="O3523" s="1" t="s">
        <v>22</v>
      </c>
      <c r="P3523">
        <v>9.6</v>
      </c>
      <c r="Q3523">
        <v>91.5</v>
      </c>
      <c r="R3523">
        <v>1016.2</v>
      </c>
      <c r="S3523" s="1" t="s">
        <v>68</v>
      </c>
      <c r="T3523">
        <v>38.969720000000002</v>
      </c>
      <c r="U3523">
        <v>-77.385189999999994</v>
      </c>
      <c r="V3523" s="1" t="s">
        <v>222</v>
      </c>
      <c r="W3523" s="1" t="s">
        <v>22</v>
      </c>
      <c r="X3523" s="1" t="s">
        <v>22</v>
      </c>
      <c r="Y3523" s="1" t="s">
        <v>24</v>
      </c>
    </row>
    <row r="3524" spans="1:25" x14ac:dyDescent="0.25">
      <c r="A3524" s="1" t="s">
        <v>222</v>
      </c>
      <c r="B3524" s="2">
        <v>43701</v>
      </c>
      <c r="C3524">
        <v>61.1</v>
      </c>
      <c r="D3524">
        <v>78.400000000000006</v>
      </c>
      <c r="E3524">
        <v>68.7</v>
      </c>
      <c r="F3524">
        <v>54.9</v>
      </c>
      <c r="G3524">
        <v>64.42</v>
      </c>
      <c r="I3524">
        <v>12.2</v>
      </c>
      <c r="K3524">
        <v>124.42</v>
      </c>
      <c r="M3524">
        <v>0</v>
      </c>
      <c r="N3524">
        <v>0</v>
      </c>
      <c r="O3524" s="1" t="s">
        <v>22</v>
      </c>
      <c r="P3524">
        <v>10</v>
      </c>
      <c r="Q3524">
        <v>60.6</v>
      </c>
      <c r="R3524">
        <v>1021.4</v>
      </c>
      <c r="S3524" s="1" t="s">
        <v>22</v>
      </c>
      <c r="T3524">
        <v>38.969720000000002</v>
      </c>
      <c r="U3524">
        <v>-77.385189999999994</v>
      </c>
      <c r="V3524" s="1" t="s">
        <v>222</v>
      </c>
      <c r="W3524" s="1" t="s">
        <v>22</v>
      </c>
      <c r="X3524" s="1" t="s">
        <v>22</v>
      </c>
      <c r="Y3524" s="1" t="s">
        <v>26</v>
      </c>
    </row>
    <row r="3525" spans="1:25" x14ac:dyDescent="0.25">
      <c r="A3525" s="1" t="s">
        <v>222</v>
      </c>
      <c r="B3525" s="2">
        <v>43702</v>
      </c>
      <c r="C3525">
        <v>62</v>
      </c>
      <c r="D3525">
        <v>77</v>
      </c>
      <c r="E3525">
        <v>69.900000000000006</v>
      </c>
      <c r="F3525">
        <v>55.3</v>
      </c>
      <c r="G3525">
        <v>61.3</v>
      </c>
      <c r="I3525">
        <v>14.3</v>
      </c>
      <c r="K3525">
        <v>109.67</v>
      </c>
      <c r="M3525">
        <v>0</v>
      </c>
      <c r="N3525">
        <v>0</v>
      </c>
      <c r="O3525" s="1" t="s">
        <v>22</v>
      </c>
      <c r="P3525">
        <v>10</v>
      </c>
      <c r="Q3525">
        <v>72.2</v>
      </c>
      <c r="R3525">
        <v>1022.5</v>
      </c>
      <c r="S3525" s="1" t="s">
        <v>22</v>
      </c>
      <c r="T3525">
        <v>38.969720000000002</v>
      </c>
      <c r="U3525">
        <v>-77.385189999999994</v>
      </c>
      <c r="V3525" s="1" t="s">
        <v>222</v>
      </c>
      <c r="W3525" s="1" t="s">
        <v>22</v>
      </c>
      <c r="X3525" s="1" t="s">
        <v>22</v>
      </c>
      <c r="Y3525" s="1" t="s">
        <v>26</v>
      </c>
    </row>
    <row r="3526" spans="1:25" x14ac:dyDescent="0.25">
      <c r="A3526" s="1" t="s">
        <v>222</v>
      </c>
      <c r="B3526" s="2">
        <v>43703</v>
      </c>
      <c r="C3526">
        <v>60.1</v>
      </c>
      <c r="D3526">
        <v>75.099999999999994</v>
      </c>
      <c r="E3526">
        <v>67.3</v>
      </c>
      <c r="F3526">
        <v>57.8</v>
      </c>
      <c r="G3526">
        <v>72.42</v>
      </c>
      <c r="I3526">
        <v>11.1</v>
      </c>
      <c r="K3526">
        <v>78.17</v>
      </c>
      <c r="M3526">
        <v>0</v>
      </c>
      <c r="N3526">
        <v>0</v>
      </c>
      <c r="O3526" s="1" t="s">
        <v>22</v>
      </c>
      <c r="P3526">
        <v>10</v>
      </c>
      <c r="Q3526">
        <v>79</v>
      </c>
      <c r="R3526">
        <v>1021.2</v>
      </c>
      <c r="S3526" s="1" t="s">
        <v>22</v>
      </c>
      <c r="T3526">
        <v>38.969720000000002</v>
      </c>
      <c r="U3526">
        <v>-77.385189999999994</v>
      </c>
      <c r="V3526" s="1" t="s">
        <v>222</v>
      </c>
      <c r="W3526" s="1" t="s">
        <v>22</v>
      </c>
      <c r="X3526" s="1" t="s">
        <v>22</v>
      </c>
      <c r="Y3526" s="1" t="s">
        <v>23</v>
      </c>
    </row>
    <row r="3527" spans="1:25" x14ac:dyDescent="0.25">
      <c r="A3527" s="1" t="s">
        <v>222</v>
      </c>
      <c r="B3527" s="2">
        <v>43704</v>
      </c>
      <c r="C3527">
        <v>61.1</v>
      </c>
      <c r="D3527">
        <v>78.400000000000006</v>
      </c>
      <c r="E3527">
        <v>69.599999999999994</v>
      </c>
      <c r="F3527">
        <v>62.1</v>
      </c>
      <c r="G3527">
        <v>78.02</v>
      </c>
      <c r="I3527">
        <v>7.9</v>
      </c>
      <c r="K3527">
        <v>169.24</v>
      </c>
      <c r="M3527">
        <v>0</v>
      </c>
      <c r="N3527">
        <v>4.17</v>
      </c>
      <c r="O3527" s="1" t="s">
        <v>22</v>
      </c>
      <c r="P3527">
        <v>9.9</v>
      </c>
      <c r="Q3527">
        <v>87.7</v>
      </c>
      <c r="R3527">
        <v>1017.1</v>
      </c>
      <c r="S3527" s="1" t="s">
        <v>67</v>
      </c>
      <c r="T3527">
        <v>38.969720000000002</v>
      </c>
      <c r="U3527">
        <v>-77.385189999999994</v>
      </c>
      <c r="V3527" s="1" t="s">
        <v>222</v>
      </c>
      <c r="W3527" s="1" t="s">
        <v>22</v>
      </c>
      <c r="X3527" s="1" t="s">
        <v>22</v>
      </c>
      <c r="Y3527" s="1" t="s">
        <v>23</v>
      </c>
    </row>
    <row r="3528" spans="1:25" x14ac:dyDescent="0.25">
      <c r="A3528" s="1" t="s">
        <v>222</v>
      </c>
      <c r="B3528" s="2">
        <v>43705</v>
      </c>
      <c r="C3528">
        <v>64.7</v>
      </c>
      <c r="D3528">
        <v>80.099999999999994</v>
      </c>
      <c r="E3528">
        <v>72.400000000000006</v>
      </c>
      <c r="F3528">
        <v>66.599999999999994</v>
      </c>
      <c r="G3528">
        <v>82.83</v>
      </c>
      <c r="H3528">
        <v>82.6</v>
      </c>
      <c r="I3528">
        <v>18</v>
      </c>
      <c r="K3528">
        <v>199.12</v>
      </c>
      <c r="M3528">
        <v>0.3</v>
      </c>
      <c r="N3528">
        <v>12.5</v>
      </c>
      <c r="O3528" s="1" t="s">
        <v>22</v>
      </c>
      <c r="P3528">
        <v>9.8000000000000007</v>
      </c>
      <c r="Q3528">
        <v>84.2</v>
      </c>
      <c r="R3528">
        <v>1012.4</v>
      </c>
      <c r="S3528" s="1" t="s">
        <v>173</v>
      </c>
      <c r="T3528">
        <v>38.969720000000002</v>
      </c>
      <c r="U3528">
        <v>-77.385189999999994</v>
      </c>
      <c r="V3528" s="1" t="s">
        <v>222</v>
      </c>
      <c r="W3528" s="1" t="s">
        <v>22</v>
      </c>
      <c r="X3528" s="1" t="s">
        <v>22</v>
      </c>
      <c r="Y3528" s="1" t="s">
        <v>24</v>
      </c>
    </row>
    <row r="3529" spans="1:25" x14ac:dyDescent="0.25">
      <c r="A3529" s="1" t="s">
        <v>222</v>
      </c>
      <c r="B3529" s="2">
        <v>43706</v>
      </c>
      <c r="C3529">
        <v>57</v>
      </c>
      <c r="D3529">
        <v>82.1</v>
      </c>
      <c r="E3529">
        <v>70.2</v>
      </c>
      <c r="F3529">
        <v>56.5</v>
      </c>
      <c r="G3529">
        <v>65.87</v>
      </c>
      <c r="H3529">
        <v>81.3</v>
      </c>
      <c r="I3529">
        <v>13.3</v>
      </c>
      <c r="K3529">
        <v>291.32</v>
      </c>
      <c r="M3529">
        <v>0</v>
      </c>
      <c r="N3529">
        <v>0</v>
      </c>
      <c r="O3529" s="1" t="s">
        <v>22</v>
      </c>
      <c r="P3529">
        <v>9.9</v>
      </c>
      <c r="Q3529">
        <v>11.1</v>
      </c>
      <c r="R3529">
        <v>1015.3</v>
      </c>
      <c r="S3529" s="1" t="s">
        <v>77</v>
      </c>
      <c r="T3529">
        <v>38.969720000000002</v>
      </c>
      <c r="U3529">
        <v>-77.385189999999994</v>
      </c>
      <c r="V3529" s="1" t="s">
        <v>222</v>
      </c>
      <c r="W3529" s="1" t="s">
        <v>22</v>
      </c>
      <c r="X3529" s="1" t="s">
        <v>22</v>
      </c>
      <c r="Y3529" s="1" t="s">
        <v>28</v>
      </c>
    </row>
    <row r="3530" spans="1:25" x14ac:dyDescent="0.25">
      <c r="A3530" s="1" t="s">
        <v>222</v>
      </c>
      <c r="B3530" s="2">
        <v>43707</v>
      </c>
      <c r="C3530">
        <v>56</v>
      </c>
      <c r="D3530">
        <v>87.4</v>
      </c>
      <c r="E3530">
        <v>73</v>
      </c>
      <c r="F3530">
        <v>58.4</v>
      </c>
      <c r="G3530">
        <v>64.510000000000005</v>
      </c>
      <c r="H3530">
        <v>87.4</v>
      </c>
      <c r="I3530">
        <v>6.9</v>
      </c>
      <c r="K3530">
        <v>209.65</v>
      </c>
      <c r="M3530">
        <v>0</v>
      </c>
      <c r="N3530">
        <v>0</v>
      </c>
      <c r="O3530" s="1" t="s">
        <v>22</v>
      </c>
      <c r="P3530">
        <v>10</v>
      </c>
      <c r="Q3530">
        <v>39.6</v>
      </c>
      <c r="R3530">
        <v>1017.9</v>
      </c>
      <c r="S3530" s="1" t="s">
        <v>98</v>
      </c>
      <c r="T3530">
        <v>38.969720000000002</v>
      </c>
      <c r="U3530">
        <v>-77.385189999999994</v>
      </c>
      <c r="V3530" s="1" t="s">
        <v>222</v>
      </c>
      <c r="W3530" s="1" t="s">
        <v>22</v>
      </c>
      <c r="X3530" s="1" t="s">
        <v>22</v>
      </c>
      <c r="Y3530" s="1" t="s">
        <v>26</v>
      </c>
    </row>
    <row r="3531" spans="1:25" x14ac:dyDescent="0.25">
      <c r="A3531" s="1" t="s">
        <v>222</v>
      </c>
      <c r="B3531" s="2">
        <v>43708</v>
      </c>
      <c r="C3531">
        <v>64.099999999999994</v>
      </c>
      <c r="D3531">
        <v>86</v>
      </c>
      <c r="E3531">
        <v>75.5</v>
      </c>
      <c r="F3531">
        <v>63</v>
      </c>
      <c r="G3531">
        <v>66.62</v>
      </c>
      <c r="H3531">
        <v>88.4</v>
      </c>
      <c r="I3531">
        <v>11.2</v>
      </c>
      <c r="K3531">
        <v>122.23</v>
      </c>
      <c r="M3531">
        <v>0</v>
      </c>
      <c r="N3531">
        <v>0</v>
      </c>
      <c r="O3531" s="1" t="s">
        <v>22</v>
      </c>
      <c r="P3531">
        <v>10</v>
      </c>
      <c r="Q3531">
        <v>53.9</v>
      </c>
      <c r="R3531">
        <v>1021.9</v>
      </c>
      <c r="S3531" s="1" t="s">
        <v>22</v>
      </c>
      <c r="T3531">
        <v>38.969720000000002</v>
      </c>
      <c r="U3531">
        <v>-77.385189999999994</v>
      </c>
      <c r="V3531" s="1" t="s">
        <v>222</v>
      </c>
      <c r="W3531" s="1" t="s">
        <v>22</v>
      </c>
      <c r="X3531" s="1" t="s">
        <v>22</v>
      </c>
      <c r="Y3531" s="1" t="s">
        <v>26</v>
      </c>
    </row>
    <row r="3532" spans="1:25" x14ac:dyDescent="0.25">
      <c r="A3532" s="1" t="s">
        <v>222</v>
      </c>
      <c r="B3532" s="2">
        <v>43709</v>
      </c>
      <c r="C3532">
        <v>68.900000000000006</v>
      </c>
      <c r="D3532">
        <v>79.7</v>
      </c>
      <c r="E3532">
        <v>73.8</v>
      </c>
      <c r="F3532">
        <v>64.5</v>
      </c>
      <c r="G3532">
        <v>73.23</v>
      </c>
      <c r="I3532">
        <v>8.6</v>
      </c>
      <c r="K3532">
        <v>107.08</v>
      </c>
      <c r="M3532">
        <v>0</v>
      </c>
      <c r="N3532">
        <v>0</v>
      </c>
      <c r="O3532" s="1" t="s">
        <v>22</v>
      </c>
      <c r="P3532">
        <v>10</v>
      </c>
      <c r="Q3532">
        <v>82.5</v>
      </c>
      <c r="R3532">
        <v>1023.9</v>
      </c>
      <c r="S3532" s="1" t="s">
        <v>67</v>
      </c>
      <c r="T3532">
        <v>38.969720000000002</v>
      </c>
      <c r="U3532">
        <v>-77.385189999999994</v>
      </c>
      <c r="V3532" s="1" t="s">
        <v>222</v>
      </c>
      <c r="W3532" s="1" t="s">
        <v>22</v>
      </c>
      <c r="X3532" s="1" t="s">
        <v>22</v>
      </c>
      <c r="Y3532" s="1" t="s">
        <v>23</v>
      </c>
    </row>
    <row r="3533" spans="1:25" x14ac:dyDescent="0.25">
      <c r="A3533" s="1" t="s">
        <v>222</v>
      </c>
      <c r="B3533" s="2">
        <v>43710</v>
      </c>
      <c r="C3533">
        <v>69</v>
      </c>
      <c r="D3533">
        <v>86.6</v>
      </c>
      <c r="E3533">
        <v>74.7</v>
      </c>
      <c r="F3533">
        <v>68.3</v>
      </c>
      <c r="G3533">
        <v>81.900000000000006</v>
      </c>
      <c r="H3533">
        <v>90</v>
      </c>
      <c r="I3533">
        <v>11</v>
      </c>
      <c r="K3533">
        <v>201.79</v>
      </c>
      <c r="M3533">
        <v>0.3</v>
      </c>
      <c r="N3533">
        <v>8.33</v>
      </c>
      <c r="O3533" s="1" t="s">
        <v>22</v>
      </c>
      <c r="P3533">
        <v>9.5</v>
      </c>
      <c r="Q3533">
        <v>89.1</v>
      </c>
      <c r="R3533">
        <v>1017.6</v>
      </c>
      <c r="S3533" s="1" t="s">
        <v>106</v>
      </c>
      <c r="T3533">
        <v>38.969720000000002</v>
      </c>
      <c r="U3533">
        <v>-77.385189999999994</v>
      </c>
      <c r="V3533" s="1" t="s">
        <v>222</v>
      </c>
      <c r="W3533" s="1" t="s">
        <v>22</v>
      </c>
      <c r="X3533" s="1" t="s">
        <v>22</v>
      </c>
      <c r="Y3533" s="1" t="s">
        <v>24</v>
      </c>
    </row>
    <row r="3534" spans="1:25" x14ac:dyDescent="0.25">
      <c r="A3534" s="1" t="s">
        <v>222</v>
      </c>
      <c r="B3534" s="2">
        <v>43711</v>
      </c>
      <c r="C3534">
        <v>64.7</v>
      </c>
      <c r="D3534">
        <v>86.1</v>
      </c>
      <c r="E3534">
        <v>75.099999999999994</v>
      </c>
      <c r="F3534">
        <v>63.5</v>
      </c>
      <c r="G3534">
        <v>70.290000000000006</v>
      </c>
      <c r="H3534">
        <v>85.7</v>
      </c>
      <c r="I3534">
        <v>7.5</v>
      </c>
      <c r="K3534">
        <v>245.74</v>
      </c>
      <c r="M3534">
        <v>0</v>
      </c>
      <c r="N3534">
        <v>0</v>
      </c>
      <c r="O3534" s="1" t="s">
        <v>22</v>
      </c>
      <c r="P3534">
        <v>9.8000000000000007</v>
      </c>
      <c r="Q3534">
        <v>33.299999999999997</v>
      </c>
      <c r="R3534">
        <v>1016.8</v>
      </c>
      <c r="S3534" s="1" t="s">
        <v>98</v>
      </c>
      <c r="T3534">
        <v>38.969720000000002</v>
      </c>
      <c r="U3534">
        <v>-77.385189999999994</v>
      </c>
      <c r="V3534" s="1" t="s">
        <v>222</v>
      </c>
      <c r="W3534" s="1" t="s">
        <v>22</v>
      </c>
      <c r="X3534" s="1" t="s">
        <v>22</v>
      </c>
      <c r="Y3534" s="1" t="s">
        <v>26</v>
      </c>
    </row>
    <row r="3535" spans="1:25" x14ac:dyDescent="0.25">
      <c r="A3535" s="1" t="s">
        <v>222</v>
      </c>
      <c r="B3535" s="2">
        <v>43712</v>
      </c>
      <c r="C3535">
        <v>68.400000000000006</v>
      </c>
      <c r="D3535">
        <v>91.8</v>
      </c>
      <c r="E3535">
        <v>80.099999999999994</v>
      </c>
      <c r="F3535">
        <v>68.099999999999994</v>
      </c>
      <c r="G3535">
        <v>69.69</v>
      </c>
      <c r="H3535">
        <v>97.3</v>
      </c>
      <c r="I3535">
        <v>12.4</v>
      </c>
      <c r="K3535">
        <v>206.83</v>
      </c>
      <c r="M3535">
        <v>0</v>
      </c>
      <c r="N3535">
        <v>0</v>
      </c>
      <c r="O3535" s="1" t="s">
        <v>22</v>
      </c>
      <c r="P3535">
        <v>10</v>
      </c>
      <c r="Q3535">
        <v>53.8</v>
      </c>
      <c r="R3535">
        <v>1014.2</v>
      </c>
      <c r="S3535" s="1" t="s">
        <v>83</v>
      </c>
      <c r="T3535">
        <v>38.969720000000002</v>
      </c>
      <c r="U3535">
        <v>-77.385189999999994</v>
      </c>
      <c r="V3535" s="1" t="s">
        <v>222</v>
      </c>
      <c r="W3535" s="1" t="s">
        <v>22</v>
      </c>
      <c r="X3535" s="1" t="s">
        <v>22</v>
      </c>
      <c r="Y3535" s="1" t="s">
        <v>26</v>
      </c>
    </row>
    <row r="3536" spans="1:25" x14ac:dyDescent="0.25">
      <c r="A3536" s="1" t="s">
        <v>222</v>
      </c>
      <c r="B3536" s="2">
        <v>43713</v>
      </c>
      <c r="C3536">
        <v>68.900000000000006</v>
      </c>
      <c r="D3536">
        <v>78.900000000000006</v>
      </c>
      <c r="E3536">
        <v>73.7</v>
      </c>
      <c r="F3536">
        <v>61.1</v>
      </c>
      <c r="G3536">
        <v>64.91</v>
      </c>
      <c r="I3536">
        <v>12</v>
      </c>
      <c r="K3536">
        <v>68.209999999999994</v>
      </c>
      <c r="M3536">
        <v>0</v>
      </c>
      <c r="N3536">
        <v>0</v>
      </c>
      <c r="O3536" s="1" t="s">
        <v>22</v>
      </c>
      <c r="P3536">
        <v>10</v>
      </c>
      <c r="Q3536">
        <v>86.2</v>
      </c>
      <c r="R3536">
        <v>1016.5</v>
      </c>
      <c r="S3536" s="1" t="s">
        <v>22</v>
      </c>
      <c r="T3536">
        <v>38.969720000000002</v>
      </c>
      <c r="U3536">
        <v>-77.385189999999994</v>
      </c>
      <c r="V3536" s="1" t="s">
        <v>222</v>
      </c>
      <c r="W3536" s="1" t="s">
        <v>22</v>
      </c>
      <c r="X3536" s="1" t="s">
        <v>22</v>
      </c>
      <c r="Y3536" s="1" t="s">
        <v>23</v>
      </c>
    </row>
    <row r="3537" spans="1:25" x14ac:dyDescent="0.25">
      <c r="A3537" s="1" t="s">
        <v>222</v>
      </c>
      <c r="B3537" s="2">
        <v>43714</v>
      </c>
      <c r="C3537">
        <v>64.3</v>
      </c>
      <c r="D3537">
        <v>77.900000000000006</v>
      </c>
      <c r="E3537">
        <v>69.5</v>
      </c>
      <c r="F3537">
        <v>57.9</v>
      </c>
      <c r="G3537">
        <v>67.739999999999995</v>
      </c>
      <c r="I3537">
        <v>15.8</v>
      </c>
      <c r="K3537">
        <v>130.74</v>
      </c>
      <c r="M3537">
        <v>0</v>
      </c>
      <c r="N3537">
        <v>0</v>
      </c>
      <c r="O3537" s="1" t="s">
        <v>22</v>
      </c>
      <c r="P3537">
        <v>10</v>
      </c>
      <c r="Q3537">
        <v>66.5</v>
      </c>
      <c r="R3537">
        <v>1010.8</v>
      </c>
      <c r="S3537" s="1" t="s">
        <v>22</v>
      </c>
      <c r="T3537">
        <v>38.969720000000002</v>
      </c>
      <c r="U3537">
        <v>-77.385189999999994</v>
      </c>
      <c r="V3537" s="1" t="s">
        <v>222</v>
      </c>
      <c r="W3537" s="1" t="s">
        <v>22</v>
      </c>
      <c r="X3537" s="1" t="s">
        <v>22</v>
      </c>
      <c r="Y3537" s="1" t="s">
        <v>26</v>
      </c>
    </row>
    <row r="3538" spans="1:25" x14ac:dyDescent="0.25">
      <c r="A3538" s="1" t="s">
        <v>222</v>
      </c>
      <c r="B3538" s="2">
        <v>43715</v>
      </c>
      <c r="C3538">
        <v>55.9</v>
      </c>
      <c r="D3538">
        <v>82.6</v>
      </c>
      <c r="E3538">
        <v>69.5</v>
      </c>
      <c r="F3538">
        <v>56.6</v>
      </c>
      <c r="G3538">
        <v>67.19</v>
      </c>
      <c r="H3538">
        <v>81.900000000000006</v>
      </c>
      <c r="I3538">
        <v>12.1</v>
      </c>
      <c r="K3538">
        <v>280.33</v>
      </c>
      <c r="M3538">
        <v>0</v>
      </c>
      <c r="N3538">
        <v>0</v>
      </c>
      <c r="O3538" s="1" t="s">
        <v>22</v>
      </c>
      <c r="P3538">
        <v>9.9</v>
      </c>
      <c r="Q3538">
        <v>35.5</v>
      </c>
      <c r="R3538">
        <v>1012</v>
      </c>
      <c r="S3538" s="1" t="s">
        <v>98</v>
      </c>
      <c r="T3538">
        <v>38.969720000000002</v>
      </c>
      <c r="U3538">
        <v>-77.385189999999994</v>
      </c>
      <c r="V3538" s="1" t="s">
        <v>222</v>
      </c>
      <c r="W3538" s="1" t="s">
        <v>22</v>
      </c>
      <c r="X3538" s="1" t="s">
        <v>22</v>
      </c>
      <c r="Y3538" s="1" t="s">
        <v>26</v>
      </c>
    </row>
    <row r="3539" spans="1:25" x14ac:dyDescent="0.25">
      <c r="A3539" s="1" t="s">
        <v>222</v>
      </c>
      <c r="B3539" s="2">
        <v>43716</v>
      </c>
      <c r="C3539">
        <v>57</v>
      </c>
      <c r="D3539">
        <v>80.8</v>
      </c>
      <c r="E3539">
        <v>70.099999999999994</v>
      </c>
      <c r="F3539">
        <v>57.1</v>
      </c>
      <c r="G3539">
        <v>65.5</v>
      </c>
      <c r="H3539">
        <v>80.900000000000006</v>
      </c>
      <c r="I3539">
        <v>8.3000000000000007</v>
      </c>
      <c r="K3539">
        <v>187.41</v>
      </c>
      <c r="M3539">
        <v>0</v>
      </c>
      <c r="N3539">
        <v>0</v>
      </c>
      <c r="O3539" s="1" t="s">
        <v>22</v>
      </c>
      <c r="P3539">
        <v>10</v>
      </c>
      <c r="Q3539">
        <v>56.6</v>
      </c>
      <c r="R3539">
        <v>1017.6</v>
      </c>
      <c r="S3539" s="1" t="s">
        <v>63</v>
      </c>
      <c r="T3539">
        <v>38.969720000000002</v>
      </c>
      <c r="U3539">
        <v>-77.385189999999994</v>
      </c>
      <c r="V3539" s="1" t="s">
        <v>222</v>
      </c>
      <c r="W3539" s="1" t="s">
        <v>22</v>
      </c>
      <c r="X3539" s="1" t="s">
        <v>22</v>
      </c>
      <c r="Y3539" s="1" t="s">
        <v>26</v>
      </c>
    </row>
    <row r="3540" spans="1:25" x14ac:dyDescent="0.25">
      <c r="A3540" s="1" t="s">
        <v>222</v>
      </c>
      <c r="B3540" s="2">
        <v>43717</v>
      </c>
      <c r="C3540">
        <v>65</v>
      </c>
      <c r="D3540">
        <v>81.7</v>
      </c>
      <c r="E3540">
        <v>72.8</v>
      </c>
      <c r="F3540">
        <v>61</v>
      </c>
      <c r="G3540">
        <v>67.989999999999995</v>
      </c>
      <c r="H3540">
        <v>82.1</v>
      </c>
      <c r="I3540">
        <v>6.3</v>
      </c>
      <c r="K3540">
        <v>137.86000000000001</v>
      </c>
      <c r="M3540">
        <v>0</v>
      </c>
      <c r="N3540">
        <v>0</v>
      </c>
      <c r="O3540" s="1" t="s">
        <v>22</v>
      </c>
      <c r="P3540">
        <v>10</v>
      </c>
      <c r="Q3540">
        <v>80.3</v>
      </c>
      <c r="R3540">
        <v>1021.9</v>
      </c>
      <c r="S3540" s="1" t="s">
        <v>67</v>
      </c>
      <c r="T3540">
        <v>38.969720000000002</v>
      </c>
      <c r="U3540">
        <v>-77.385189999999994</v>
      </c>
      <c r="V3540" s="1" t="s">
        <v>222</v>
      </c>
      <c r="W3540" s="1" t="s">
        <v>22</v>
      </c>
      <c r="X3540" s="1" t="s">
        <v>22</v>
      </c>
      <c r="Y3540" s="1" t="s">
        <v>23</v>
      </c>
    </row>
    <row r="3541" spans="1:25" x14ac:dyDescent="0.25">
      <c r="A3541" s="1" t="s">
        <v>222</v>
      </c>
      <c r="B3541" s="2">
        <v>43718</v>
      </c>
      <c r="C3541">
        <v>60.2</v>
      </c>
      <c r="D3541">
        <v>85</v>
      </c>
      <c r="E3541">
        <v>73.099999999999994</v>
      </c>
      <c r="F3541">
        <v>62.3</v>
      </c>
      <c r="G3541">
        <v>71.34</v>
      </c>
      <c r="H3541">
        <v>85.8</v>
      </c>
      <c r="I3541">
        <v>14.4</v>
      </c>
      <c r="K3541">
        <v>167.74</v>
      </c>
      <c r="M3541">
        <v>0</v>
      </c>
      <c r="N3541">
        <v>0</v>
      </c>
      <c r="O3541" s="1" t="s">
        <v>22</v>
      </c>
      <c r="P3541">
        <v>10</v>
      </c>
      <c r="Q3541">
        <v>69.7</v>
      </c>
      <c r="R3541">
        <v>1025.2</v>
      </c>
      <c r="S3541" s="1" t="s">
        <v>83</v>
      </c>
      <c r="T3541">
        <v>38.969720000000002</v>
      </c>
      <c r="U3541">
        <v>-77.385189999999994</v>
      </c>
      <c r="V3541" s="1" t="s">
        <v>222</v>
      </c>
      <c r="W3541" s="1" t="s">
        <v>22</v>
      </c>
      <c r="X3541" s="1" t="s">
        <v>22</v>
      </c>
      <c r="Y3541" s="1" t="s">
        <v>26</v>
      </c>
    </row>
    <row r="3542" spans="1:25" x14ac:dyDescent="0.25">
      <c r="A3542" s="1" t="s">
        <v>222</v>
      </c>
      <c r="B3542" s="2">
        <v>43719</v>
      </c>
      <c r="C3542">
        <v>67.5</v>
      </c>
      <c r="D3542">
        <v>93.1</v>
      </c>
      <c r="E3542">
        <v>75.900000000000006</v>
      </c>
      <c r="F3542">
        <v>66.900000000000006</v>
      </c>
      <c r="G3542">
        <v>75.83</v>
      </c>
      <c r="H3542">
        <v>97.7</v>
      </c>
      <c r="I3542">
        <v>16.399999999999999</v>
      </c>
      <c r="J3542">
        <v>45.9</v>
      </c>
      <c r="K3542">
        <v>201.41</v>
      </c>
      <c r="M3542">
        <v>0</v>
      </c>
      <c r="N3542">
        <v>0</v>
      </c>
      <c r="O3542" s="1" t="s">
        <v>22</v>
      </c>
      <c r="P3542">
        <v>10</v>
      </c>
      <c r="Q3542">
        <v>59.4</v>
      </c>
      <c r="R3542">
        <v>1021.7</v>
      </c>
      <c r="S3542" s="1" t="s">
        <v>22</v>
      </c>
      <c r="T3542">
        <v>38.969720000000002</v>
      </c>
      <c r="U3542">
        <v>-77.385189999999994</v>
      </c>
      <c r="V3542" s="1" t="s">
        <v>222</v>
      </c>
      <c r="W3542" s="1" t="s">
        <v>22</v>
      </c>
      <c r="X3542" s="1" t="s">
        <v>22</v>
      </c>
      <c r="Y3542" s="1" t="s">
        <v>26</v>
      </c>
    </row>
    <row r="3543" spans="1:25" x14ac:dyDescent="0.25">
      <c r="A3543" s="1" t="s">
        <v>222</v>
      </c>
      <c r="B3543" s="2">
        <v>43720</v>
      </c>
      <c r="C3543">
        <v>67.2</v>
      </c>
      <c r="D3543">
        <v>93.6</v>
      </c>
      <c r="E3543">
        <v>80.5</v>
      </c>
      <c r="F3543">
        <v>67.099999999999994</v>
      </c>
      <c r="G3543">
        <v>66.25</v>
      </c>
      <c r="H3543">
        <v>96.4</v>
      </c>
      <c r="I3543">
        <v>14.5</v>
      </c>
      <c r="K3543">
        <v>196.24</v>
      </c>
      <c r="M3543">
        <v>0</v>
      </c>
      <c r="N3543">
        <v>8.33</v>
      </c>
      <c r="O3543" s="1" t="s">
        <v>22</v>
      </c>
      <c r="P3543">
        <v>10</v>
      </c>
      <c r="Q3543">
        <v>75.7</v>
      </c>
      <c r="R3543">
        <v>1018.4</v>
      </c>
      <c r="S3543" s="1" t="s">
        <v>174</v>
      </c>
      <c r="T3543">
        <v>38.969720000000002</v>
      </c>
      <c r="U3543">
        <v>-77.385189999999994</v>
      </c>
      <c r="V3543" s="1" t="s">
        <v>222</v>
      </c>
      <c r="W3543" s="1" t="s">
        <v>22</v>
      </c>
      <c r="X3543" s="1" t="s">
        <v>22</v>
      </c>
      <c r="Y3543" s="1" t="s">
        <v>23</v>
      </c>
    </row>
    <row r="3544" spans="1:25" x14ac:dyDescent="0.25">
      <c r="A3544" s="1" t="s">
        <v>222</v>
      </c>
      <c r="B3544" s="2">
        <v>43721</v>
      </c>
      <c r="C3544">
        <v>65.3</v>
      </c>
      <c r="D3544">
        <v>74.599999999999994</v>
      </c>
      <c r="E3544">
        <v>69</v>
      </c>
      <c r="F3544">
        <v>62.1</v>
      </c>
      <c r="G3544">
        <v>78.989999999999995</v>
      </c>
      <c r="I3544">
        <v>10.8</v>
      </c>
      <c r="K3544">
        <v>91.08</v>
      </c>
      <c r="M3544">
        <v>0</v>
      </c>
      <c r="N3544">
        <v>4.17</v>
      </c>
      <c r="O3544" s="1" t="s">
        <v>22</v>
      </c>
      <c r="P3544">
        <v>9.3000000000000007</v>
      </c>
      <c r="Q3544">
        <v>99.6</v>
      </c>
      <c r="R3544">
        <v>1026.4000000000001</v>
      </c>
      <c r="S3544" s="1" t="s">
        <v>118</v>
      </c>
      <c r="T3544">
        <v>38.969720000000002</v>
      </c>
      <c r="U3544">
        <v>-77.385189999999994</v>
      </c>
      <c r="V3544" s="1" t="s">
        <v>222</v>
      </c>
      <c r="W3544" s="1" t="s">
        <v>22</v>
      </c>
      <c r="X3544" s="1" t="s">
        <v>22</v>
      </c>
      <c r="Y3544" s="1" t="s">
        <v>23</v>
      </c>
    </row>
    <row r="3545" spans="1:25" x14ac:dyDescent="0.25">
      <c r="A3545" s="1" t="s">
        <v>222</v>
      </c>
      <c r="B3545" s="2">
        <v>43722</v>
      </c>
      <c r="C3545">
        <v>65.8</v>
      </c>
      <c r="D3545">
        <v>79</v>
      </c>
      <c r="E3545">
        <v>72</v>
      </c>
      <c r="F3545">
        <v>62.9</v>
      </c>
      <c r="G3545">
        <v>73.239999999999995</v>
      </c>
      <c r="I3545">
        <v>11</v>
      </c>
      <c r="K3545">
        <v>165.71</v>
      </c>
      <c r="M3545">
        <v>0</v>
      </c>
      <c r="N3545">
        <v>0</v>
      </c>
      <c r="O3545" s="1" t="s">
        <v>22</v>
      </c>
      <c r="P3545">
        <v>10</v>
      </c>
      <c r="Q3545">
        <v>97.9</v>
      </c>
      <c r="R3545">
        <v>1024.2</v>
      </c>
      <c r="S3545" s="1" t="s">
        <v>22</v>
      </c>
      <c r="T3545">
        <v>38.969720000000002</v>
      </c>
      <c r="U3545">
        <v>-77.385189999999994</v>
      </c>
      <c r="V3545" s="1" t="s">
        <v>222</v>
      </c>
      <c r="W3545" s="1" t="s">
        <v>22</v>
      </c>
      <c r="X3545" s="1" t="s">
        <v>22</v>
      </c>
      <c r="Y3545" s="1" t="s">
        <v>23</v>
      </c>
    </row>
    <row r="3546" spans="1:25" x14ac:dyDescent="0.25">
      <c r="A3546" s="1" t="s">
        <v>222</v>
      </c>
      <c r="B3546" s="2">
        <v>43723</v>
      </c>
      <c r="C3546">
        <v>64.099999999999994</v>
      </c>
      <c r="D3546">
        <v>84.5</v>
      </c>
      <c r="E3546">
        <v>74.3</v>
      </c>
      <c r="F3546">
        <v>59.5</v>
      </c>
      <c r="G3546">
        <v>64.45</v>
      </c>
      <c r="H3546">
        <v>82.7</v>
      </c>
      <c r="I3546">
        <v>8.9</v>
      </c>
      <c r="K3546">
        <v>284.06</v>
      </c>
      <c r="M3546">
        <v>0</v>
      </c>
      <c r="N3546">
        <v>0</v>
      </c>
      <c r="O3546" s="1" t="s">
        <v>22</v>
      </c>
      <c r="P3546">
        <v>10</v>
      </c>
      <c r="Q3546">
        <v>51</v>
      </c>
      <c r="R3546">
        <v>1020.9</v>
      </c>
      <c r="S3546" s="1" t="s">
        <v>61</v>
      </c>
      <c r="T3546">
        <v>38.969720000000002</v>
      </c>
      <c r="U3546">
        <v>-77.385189999999994</v>
      </c>
      <c r="V3546" s="1" t="s">
        <v>222</v>
      </c>
      <c r="W3546" s="1" t="s">
        <v>22</v>
      </c>
      <c r="X3546" s="1" t="s">
        <v>22</v>
      </c>
      <c r="Y3546" s="1" t="s">
        <v>26</v>
      </c>
    </row>
    <row r="3547" spans="1:25" x14ac:dyDescent="0.25">
      <c r="A3547" s="1" t="s">
        <v>222</v>
      </c>
      <c r="B3547" s="2">
        <v>43724</v>
      </c>
      <c r="C3547">
        <v>58.2</v>
      </c>
      <c r="D3547">
        <v>89.8</v>
      </c>
      <c r="E3547">
        <v>74.8</v>
      </c>
      <c r="F3547">
        <v>58.7</v>
      </c>
      <c r="G3547">
        <v>61.43</v>
      </c>
      <c r="H3547">
        <v>88.3</v>
      </c>
      <c r="I3547">
        <v>9.5</v>
      </c>
      <c r="K3547">
        <v>176.46</v>
      </c>
      <c r="M3547">
        <v>0</v>
      </c>
      <c r="N3547">
        <v>0</v>
      </c>
      <c r="O3547" s="1" t="s">
        <v>22</v>
      </c>
      <c r="P3547">
        <v>10</v>
      </c>
      <c r="Q3547">
        <v>57</v>
      </c>
      <c r="R3547">
        <v>1017</v>
      </c>
      <c r="S3547" s="1" t="s">
        <v>22</v>
      </c>
      <c r="T3547">
        <v>38.969720000000002</v>
      </c>
      <c r="U3547">
        <v>-77.385189999999994</v>
      </c>
      <c r="V3547" s="1" t="s">
        <v>222</v>
      </c>
      <c r="W3547" s="1" t="s">
        <v>22</v>
      </c>
      <c r="X3547" s="1" t="s">
        <v>22</v>
      </c>
      <c r="Y3547" s="1" t="s">
        <v>26</v>
      </c>
    </row>
    <row r="3548" spans="1:25" x14ac:dyDescent="0.25">
      <c r="A3548" s="1" t="s">
        <v>222</v>
      </c>
      <c r="B3548" s="2">
        <v>43725</v>
      </c>
      <c r="C3548">
        <v>62.3</v>
      </c>
      <c r="D3548">
        <v>79.8</v>
      </c>
      <c r="E3548">
        <v>72.8</v>
      </c>
      <c r="F3548">
        <v>60.7</v>
      </c>
      <c r="G3548">
        <v>66.97</v>
      </c>
      <c r="I3548">
        <v>10.6</v>
      </c>
      <c r="K3548">
        <v>43.48</v>
      </c>
      <c r="M3548">
        <v>0</v>
      </c>
      <c r="N3548">
        <v>0</v>
      </c>
      <c r="O3548" s="1" t="s">
        <v>22</v>
      </c>
      <c r="P3548">
        <v>10</v>
      </c>
      <c r="Q3548">
        <v>75.400000000000006</v>
      </c>
      <c r="R3548">
        <v>1018.3</v>
      </c>
      <c r="S3548" s="1" t="s">
        <v>22</v>
      </c>
      <c r="T3548">
        <v>38.969720000000002</v>
      </c>
      <c r="U3548">
        <v>-77.385189999999994</v>
      </c>
      <c r="V3548" s="1" t="s">
        <v>222</v>
      </c>
      <c r="W3548" s="1" t="s">
        <v>22</v>
      </c>
      <c r="X3548" s="1" t="s">
        <v>22</v>
      </c>
      <c r="Y3548" s="1" t="s">
        <v>23</v>
      </c>
    </row>
    <row r="3549" spans="1:25" x14ac:dyDescent="0.25">
      <c r="A3549" s="1" t="s">
        <v>222</v>
      </c>
      <c r="B3549" s="2">
        <v>43726</v>
      </c>
      <c r="C3549">
        <v>57.4</v>
      </c>
      <c r="D3549">
        <v>77.7</v>
      </c>
      <c r="E3549">
        <v>66.8</v>
      </c>
      <c r="F3549">
        <v>51.2</v>
      </c>
      <c r="G3549">
        <v>59.38</v>
      </c>
      <c r="I3549">
        <v>9.5</v>
      </c>
      <c r="K3549">
        <v>96.3</v>
      </c>
      <c r="M3549">
        <v>0</v>
      </c>
      <c r="N3549">
        <v>0</v>
      </c>
      <c r="O3549" s="1" t="s">
        <v>22</v>
      </c>
      <c r="P3549">
        <v>10</v>
      </c>
      <c r="Q3549">
        <v>42.2</v>
      </c>
      <c r="R3549">
        <v>1022.1</v>
      </c>
      <c r="S3549" s="1" t="s">
        <v>22</v>
      </c>
      <c r="T3549">
        <v>38.969720000000002</v>
      </c>
      <c r="U3549">
        <v>-77.385189999999994</v>
      </c>
      <c r="V3549" s="1" t="s">
        <v>222</v>
      </c>
      <c r="W3549" s="1" t="s">
        <v>22</v>
      </c>
      <c r="X3549" s="1" t="s">
        <v>22</v>
      </c>
      <c r="Y3549" s="1" t="s">
        <v>26</v>
      </c>
    </row>
    <row r="3550" spans="1:25" x14ac:dyDescent="0.25">
      <c r="A3550" s="1" t="s">
        <v>222</v>
      </c>
      <c r="B3550" s="2">
        <v>43727</v>
      </c>
      <c r="C3550">
        <v>52.1</v>
      </c>
      <c r="D3550">
        <v>71.900000000000006</v>
      </c>
      <c r="E3550">
        <v>62.1</v>
      </c>
      <c r="F3550">
        <v>47.3</v>
      </c>
      <c r="G3550">
        <v>62.16</v>
      </c>
      <c r="I3550">
        <v>7.4</v>
      </c>
      <c r="K3550">
        <v>123.41</v>
      </c>
      <c r="M3550">
        <v>0</v>
      </c>
      <c r="N3550">
        <v>0</v>
      </c>
      <c r="O3550" s="1" t="s">
        <v>22</v>
      </c>
      <c r="P3550">
        <v>10</v>
      </c>
      <c r="Q3550">
        <v>45.2</v>
      </c>
      <c r="R3550">
        <v>1026.3</v>
      </c>
      <c r="S3550" s="1" t="s">
        <v>22</v>
      </c>
      <c r="T3550">
        <v>38.969720000000002</v>
      </c>
      <c r="U3550">
        <v>-77.385189999999994</v>
      </c>
      <c r="V3550" s="1" t="s">
        <v>222</v>
      </c>
      <c r="W3550" s="1" t="s">
        <v>22</v>
      </c>
      <c r="X3550" s="1" t="s">
        <v>22</v>
      </c>
      <c r="Y3550" s="1" t="s">
        <v>26</v>
      </c>
    </row>
    <row r="3551" spans="1:25" x14ac:dyDescent="0.25">
      <c r="A3551" s="1" t="s">
        <v>222</v>
      </c>
      <c r="B3551" s="2">
        <v>43728</v>
      </c>
      <c r="C3551">
        <v>47.3</v>
      </c>
      <c r="D3551">
        <v>79.8</v>
      </c>
      <c r="E3551">
        <v>62.6</v>
      </c>
      <c r="F3551">
        <v>48.4</v>
      </c>
      <c r="G3551">
        <v>63.79</v>
      </c>
      <c r="I3551">
        <v>8.4</v>
      </c>
      <c r="K3551">
        <v>185.85</v>
      </c>
      <c r="L3551">
        <v>48.1</v>
      </c>
      <c r="M3551">
        <v>0</v>
      </c>
      <c r="N3551">
        <v>0</v>
      </c>
      <c r="O3551" s="1" t="s">
        <v>22</v>
      </c>
      <c r="P3551">
        <v>10</v>
      </c>
      <c r="Q3551">
        <v>28.8</v>
      </c>
      <c r="R3551">
        <v>1024.9000000000001</v>
      </c>
      <c r="S3551" s="1" t="s">
        <v>22</v>
      </c>
      <c r="T3551">
        <v>38.969720000000002</v>
      </c>
      <c r="U3551">
        <v>-77.385189999999994</v>
      </c>
      <c r="V3551" s="1" t="s">
        <v>222</v>
      </c>
      <c r="W3551" s="1" t="s">
        <v>22</v>
      </c>
      <c r="X3551" s="1" t="s">
        <v>22</v>
      </c>
      <c r="Y3551" s="1" t="s">
        <v>26</v>
      </c>
    </row>
    <row r="3552" spans="1:25" x14ac:dyDescent="0.25">
      <c r="A3552" s="1" t="s">
        <v>222</v>
      </c>
      <c r="B3552" s="2">
        <v>43729</v>
      </c>
      <c r="C3552">
        <v>52.9</v>
      </c>
      <c r="D3552">
        <v>88</v>
      </c>
      <c r="E3552">
        <v>70.599999999999994</v>
      </c>
      <c r="F3552">
        <v>56.8</v>
      </c>
      <c r="G3552">
        <v>65.17</v>
      </c>
      <c r="H3552">
        <v>88.2</v>
      </c>
      <c r="I3552">
        <v>6.6</v>
      </c>
      <c r="K3552">
        <v>163.38</v>
      </c>
      <c r="M3552">
        <v>0</v>
      </c>
      <c r="N3552">
        <v>0</v>
      </c>
      <c r="O3552" s="1" t="s">
        <v>22</v>
      </c>
      <c r="P3552">
        <v>10</v>
      </c>
      <c r="Q3552">
        <v>37.799999999999997</v>
      </c>
      <c r="R3552">
        <v>1022.9</v>
      </c>
      <c r="S3552" s="1" t="s">
        <v>22</v>
      </c>
      <c r="T3552">
        <v>38.969720000000002</v>
      </c>
      <c r="U3552">
        <v>-77.385189999999994</v>
      </c>
      <c r="V3552" s="1" t="s">
        <v>222</v>
      </c>
      <c r="W3552" s="1" t="s">
        <v>22</v>
      </c>
      <c r="X3552" s="1" t="s">
        <v>22</v>
      </c>
      <c r="Y3552" s="1" t="s">
        <v>26</v>
      </c>
    </row>
    <row r="3553" spans="1:25" x14ac:dyDescent="0.25">
      <c r="A3553" s="1" t="s">
        <v>222</v>
      </c>
      <c r="B3553" s="2">
        <v>43730</v>
      </c>
      <c r="C3553">
        <v>61.7</v>
      </c>
      <c r="D3553">
        <v>90</v>
      </c>
      <c r="E3553">
        <v>77.2</v>
      </c>
      <c r="F3553">
        <v>63.9</v>
      </c>
      <c r="G3553">
        <v>66.239999999999995</v>
      </c>
      <c r="H3553">
        <v>92</v>
      </c>
      <c r="I3553">
        <v>8.6999999999999993</v>
      </c>
      <c r="K3553">
        <v>205.94</v>
      </c>
      <c r="M3553">
        <v>0</v>
      </c>
      <c r="N3553">
        <v>0</v>
      </c>
      <c r="O3553" s="1" t="s">
        <v>22</v>
      </c>
      <c r="P3553">
        <v>9.9</v>
      </c>
      <c r="Q3553">
        <v>33.9</v>
      </c>
      <c r="R3553">
        <v>1019.6</v>
      </c>
      <c r="S3553" s="1" t="s">
        <v>61</v>
      </c>
      <c r="T3553">
        <v>38.969720000000002</v>
      </c>
      <c r="U3553">
        <v>-77.385189999999994</v>
      </c>
      <c r="V3553" s="1" t="s">
        <v>222</v>
      </c>
      <c r="W3553" s="1" t="s">
        <v>22</v>
      </c>
      <c r="X3553" s="1" t="s">
        <v>22</v>
      </c>
      <c r="Y3553" s="1" t="s">
        <v>26</v>
      </c>
    </row>
    <row r="3554" spans="1:25" x14ac:dyDescent="0.25">
      <c r="A3554" s="1" t="s">
        <v>222</v>
      </c>
      <c r="B3554" s="2">
        <v>43731</v>
      </c>
      <c r="C3554">
        <v>67.599999999999994</v>
      </c>
      <c r="D3554">
        <v>91.9</v>
      </c>
      <c r="E3554">
        <v>79.2</v>
      </c>
      <c r="F3554">
        <v>61.3</v>
      </c>
      <c r="G3554">
        <v>57.96</v>
      </c>
      <c r="H3554">
        <v>89.9</v>
      </c>
      <c r="I3554">
        <v>15.1</v>
      </c>
      <c r="K3554">
        <v>223.92</v>
      </c>
      <c r="M3554">
        <v>0</v>
      </c>
      <c r="N3554">
        <v>0</v>
      </c>
      <c r="O3554" s="1" t="s">
        <v>22</v>
      </c>
      <c r="P3554">
        <v>10</v>
      </c>
      <c r="Q3554">
        <v>56</v>
      </c>
      <c r="R3554">
        <v>1012.9</v>
      </c>
      <c r="S3554" s="1" t="s">
        <v>67</v>
      </c>
      <c r="T3554">
        <v>38.969720000000002</v>
      </c>
      <c r="U3554">
        <v>-77.385189999999994</v>
      </c>
      <c r="V3554" s="1" t="s">
        <v>222</v>
      </c>
      <c r="W3554" s="1" t="s">
        <v>22</v>
      </c>
      <c r="X3554" s="1" t="s">
        <v>22</v>
      </c>
      <c r="Y3554" s="1" t="s">
        <v>26</v>
      </c>
    </row>
    <row r="3555" spans="1:25" x14ac:dyDescent="0.25">
      <c r="A3555" s="1" t="s">
        <v>222</v>
      </c>
      <c r="B3555" s="2">
        <v>43732</v>
      </c>
      <c r="C3555">
        <v>60.2</v>
      </c>
      <c r="D3555">
        <v>78.099999999999994</v>
      </c>
      <c r="E3555">
        <v>71.8</v>
      </c>
      <c r="F3555">
        <v>53.1</v>
      </c>
      <c r="G3555">
        <v>53.51</v>
      </c>
      <c r="I3555">
        <v>16.7</v>
      </c>
      <c r="K3555">
        <v>312.62</v>
      </c>
      <c r="M3555">
        <v>0</v>
      </c>
      <c r="N3555">
        <v>0</v>
      </c>
      <c r="O3555" s="1" t="s">
        <v>22</v>
      </c>
      <c r="P3555">
        <v>10</v>
      </c>
      <c r="Q3555">
        <v>41.2</v>
      </c>
      <c r="R3555">
        <v>1012.2</v>
      </c>
      <c r="S3555" s="1" t="s">
        <v>83</v>
      </c>
      <c r="T3555">
        <v>38.969720000000002</v>
      </c>
      <c r="U3555">
        <v>-77.385189999999994</v>
      </c>
      <c r="V3555" s="1" t="s">
        <v>222</v>
      </c>
      <c r="W3555" s="1" t="s">
        <v>22</v>
      </c>
      <c r="X3555" s="1" t="s">
        <v>22</v>
      </c>
      <c r="Y3555" s="1" t="s">
        <v>26</v>
      </c>
    </row>
    <row r="3556" spans="1:25" x14ac:dyDescent="0.25">
      <c r="A3556" s="1" t="s">
        <v>222</v>
      </c>
      <c r="B3556" s="2">
        <v>43733</v>
      </c>
      <c r="C3556">
        <v>50.3</v>
      </c>
      <c r="D3556">
        <v>81.900000000000006</v>
      </c>
      <c r="E3556">
        <v>66.400000000000006</v>
      </c>
      <c r="F3556">
        <v>49.2</v>
      </c>
      <c r="G3556">
        <v>58.64</v>
      </c>
      <c r="H3556">
        <v>80.400000000000006</v>
      </c>
      <c r="I3556">
        <v>9.6</v>
      </c>
      <c r="K3556">
        <v>227.95</v>
      </c>
      <c r="M3556">
        <v>0</v>
      </c>
      <c r="N3556">
        <v>0</v>
      </c>
      <c r="O3556" s="1" t="s">
        <v>22</v>
      </c>
      <c r="P3556">
        <v>10</v>
      </c>
      <c r="Q3556">
        <v>35.299999999999997</v>
      </c>
      <c r="R3556">
        <v>1012.9</v>
      </c>
      <c r="S3556" s="1" t="s">
        <v>98</v>
      </c>
      <c r="T3556">
        <v>38.969720000000002</v>
      </c>
      <c r="U3556">
        <v>-77.385189999999994</v>
      </c>
      <c r="V3556" s="1" t="s">
        <v>222</v>
      </c>
      <c r="W3556" s="1" t="s">
        <v>22</v>
      </c>
      <c r="X3556" s="1" t="s">
        <v>22</v>
      </c>
      <c r="Y3556" s="1" t="s">
        <v>26</v>
      </c>
    </row>
    <row r="3557" spans="1:25" x14ac:dyDescent="0.25">
      <c r="A3557" s="1" t="s">
        <v>222</v>
      </c>
      <c r="B3557" s="2">
        <v>43734</v>
      </c>
      <c r="C3557">
        <v>55.8</v>
      </c>
      <c r="D3557">
        <v>85.6</v>
      </c>
      <c r="E3557">
        <v>70</v>
      </c>
      <c r="F3557">
        <v>56.3</v>
      </c>
      <c r="G3557">
        <v>64.97</v>
      </c>
      <c r="H3557">
        <v>84.6</v>
      </c>
      <c r="I3557">
        <v>17.2</v>
      </c>
      <c r="K3557">
        <v>267.88</v>
      </c>
      <c r="M3557">
        <v>0</v>
      </c>
      <c r="N3557">
        <v>4.17</v>
      </c>
      <c r="O3557" s="1" t="s">
        <v>22</v>
      </c>
      <c r="P3557">
        <v>10</v>
      </c>
      <c r="Q3557">
        <v>56.2</v>
      </c>
      <c r="R3557">
        <v>1010.3</v>
      </c>
      <c r="S3557" s="1" t="s">
        <v>22</v>
      </c>
      <c r="T3557">
        <v>38.969720000000002</v>
      </c>
      <c r="U3557">
        <v>-77.385189999999994</v>
      </c>
      <c r="V3557" s="1" t="s">
        <v>222</v>
      </c>
      <c r="W3557" s="1" t="s">
        <v>22</v>
      </c>
      <c r="X3557" s="1" t="s">
        <v>22</v>
      </c>
      <c r="Y3557" s="1" t="s">
        <v>26</v>
      </c>
    </row>
    <row r="3558" spans="1:25" x14ac:dyDescent="0.25">
      <c r="A3558" s="1" t="s">
        <v>222</v>
      </c>
      <c r="B3558" s="2">
        <v>43735</v>
      </c>
      <c r="C3558">
        <v>53.2</v>
      </c>
      <c r="D3558">
        <v>80</v>
      </c>
      <c r="E3558">
        <v>68.3</v>
      </c>
      <c r="F3558">
        <v>54.2</v>
      </c>
      <c r="G3558">
        <v>63.4</v>
      </c>
      <c r="H3558">
        <v>80.2</v>
      </c>
      <c r="I3558">
        <v>9.4</v>
      </c>
      <c r="K3558">
        <v>175.1</v>
      </c>
      <c r="M3558">
        <v>0</v>
      </c>
      <c r="N3558">
        <v>0</v>
      </c>
      <c r="O3558" s="1" t="s">
        <v>22</v>
      </c>
      <c r="P3558">
        <v>10</v>
      </c>
      <c r="Q3558">
        <v>61.4</v>
      </c>
      <c r="R3558">
        <v>1018.3</v>
      </c>
      <c r="S3558" s="1" t="s">
        <v>61</v>
      </c>
      <c r="T3558">
        <v>38.969720000000002</v>
      </c>
      <c r="U3558">
        <v>-77.385189999999994</v>
      </c>
      <c r="V3558" s="1" t="s">
        <v>222</v>
      </c>
      <c r="W3558" s="1" t="s">
        <v>22</v>
      </c>
      <c r="X3558" s="1" t="s">
        <v>22</v>
      </c>
      <c r="Y3558" s="1" t="s">
        <v>26</v>
      </c>
    </row>
    <row r="3559" spans="1:25" x14ac:dyDescent="0.25">
      <c r="A3559" s="1" t="s">
        <v>222</v>
      </c>
      <c r="B3559" s="2">
        <v>43736</v>
      </c>
      <c r="C3559">
        <v>59.9</v>
      </c>
      <c r="D3559">
        <v>84.8</v>
      </c>
      <c r="E3559">
        <v>73.099999999999994</v>
      </c>
      <c r="F3559">
        <v>64.3</v>
      </c>
      <c r="G3559">
        <v>74.34</v>
      </c>
      <c r="H3559">
        <v>88.9</v>
      </c>
      <c r="I3559">
        <v>14.6</v>
      </c>
      <c r="K3559">
        <v>183.39</v>
      </c>
      <c r="M3559">
        <v>0</v>
      </c>
      <c r="N3559">
        <v>0</v>
      </c>
      <c r="O3559" s="1" t="s">
        <v>22</v>
      </c>
      <c r="P3559">
        <v>10</v>
      </c>
      <c r="Q3559">
        <v>68.3</v>
      </c>
      <c r="R3559">
        <v>1018.8</v>
      </c>
      <c r="S3559" s="1" t="s">
        <v>76</v>
      </c>
      <c r="T3559">
        <v>38.969720000000002</v>
      </c>
      <c r="U3559">
        <v>-77.385189999999994</v>
      </c>
      <c r="V3559" s="1" t="s">
        <v>222</v>
      </c>
      <c r="W3559" s="1" t="s">
        <v>22</v>
      </c>
      <c r="X3559" s="1" t="s">
        <v>22</v>
      </c>
      <c r="Y3559" s="1" t="s">
        <v>26</v>
      </c>
    </row>
    <row r="3560" spans="1:25" x14ac:dyDescent="0.25">
      <c r="A3560" s="1" t="s">
        <v>222</v>
      </c>
      <c r="B3560" s="2">
        <v>43737</v>
      </c>
      <c r="C3560">
        <v>68.5</v>
      </c>
      <c r="D3560">
        <v>87.7</v>
      </c>
      <c r="E3560">
        <v>77.3</v>
      </c>
      <c r="F3560">
        <v>64.3</v>
      </c>
      <c r="G3560">
        <v>66.16</v>
      </c>
      <c r="H3560">
        <v>88.6</v>
      </c>
      <c r="I3560">
        <v>10</v>
      </c>
      <c r="K3560">
        <v>175.79</v>
      </c>
      <c r="M3560">
        <v>0</v>
      </c>
      <c r="N3560">
        <v>0</v>
      </c>
      <c r="O3560" s="1" t="s">
        <v>22</v>
      </c>
      <c r="P3560">
        <v>10</v>
      </c>
      <c r="Q3560">
        <v>50.9</v>
      </c>
      <c r="R3560">
        <v>1022.2</v>
      </c>
      <c r="S3560" s="1" t="s">
        <v>22</v>
      </c>
      <c r="T3560">
        <v>38.969720000000002</v>
      </c>
      <c r="U3560">
        <v>-77.385189999999994</v>
      </c>
      <c r="V3560" s="1" t="s">
        <v>222</v>
      </c>
      <c r="W3560" s="1" t="s">
        <v>22</v>
      </c>
      <c r="X3560" s="1" t="s">
        <v>22</v>
      </c>
      <c r="Y3560" s="1" t="s">
        <v>26</v>
      </c>
    </row>
    <row r="3561" spans="1:25" x14ac:dyDescent="0.25">
      <c r="A3561" s="1" t="s">
        <v>222</v>
      </c>
      <c r="B3561" s="2">
        <v>43738</v>
      </c>
      <c r="C3561">
        <v>67.599999999999994</v>
      </c>
      <c r="D3561">
        <v>72.8</v>
      </c>
      <c r="E3561">
        <v>69.5</v>
      </c>
      <c r="F3561">
        <v>63.6</v>
      </c>
      <c r="G3561">
        <v>81.88</v>
      </c>
      <c r="I3561">
        <v>9.6</v>
      </c>
      <c r="K3561">
        <v>130.96</v>
      </c>
      <c r="M3561">
        <v>0.1</v>
      </c>
      <c r="N3561">
        <v>25</v>
      </c>
      <c r="O3561" s="1" t="s">
        <v>22</v>
      </c>
      <c r="P3561">
        <v>9.1999999999999993</v>
      </c>
      <c r="Q3561">
        <v>90.7</v>
      </c>
      <c r="R3561">
        <v>1023.5</v>
      </c>
      <c r="S3561" s="1" t="s">
        <v>68</v>
      </c>
      <c r="T3561">
        <v>38.969720000000002</v>
      </c>
      <c r="U3561">
        <v>-77.385189999999994</v>
      </c>
      <c r="V3561" s="1" t="s">
        <v>222</v>
      </c>
      <c r="W3561" s="1" t="s">
        <v>22</v>
      </c>
      <c r="X3561" s="1" t="s">
        <v>22</v>
      </c>
      <c r="Y3561" s="1" t="s">
        <v>24</v>
      </c>
    </row>
    <row r="3562" spans="1:25" x14ac:dyDescent="0.25">
      <c r="A3562" s="1" t="s">
        <v>222</v>
      </c>
      <c r="B3562" s="2">
        <v>43739</v>
      </c>
      <c r="C3562">
        <v>66.599999999999994</v>
      </c>
      <c r="D3562">
        <v>87</v>
      </c>
      <c r="E3562">
        <v>74.8</v>
      </c>
      <c r="F3562">
        <v>64.400000000000006</v>
      </c>
      <c r="G3562">
        <v>71.09</v>
      </c>
      <c r="H3562">
        <v>90.1</v>
      </c>
      <c r="I3562">
        <v>9.6999999999999993</v>
      </c>
      <c r="K3562">
        <v>189.46</v>
      </c>
      <c r="M3562">
        <v>0</v>
      </c>
      <c r="N3562">
        <v>0</v>
      </c>
      <c r="O3562" s="1" t="s">
        <v>22</v>
      </c>
      <c r="P3562">
        <v>10</v>
      </c>
      <c r="Q3562">
        <v>61.5</v>
      </c>
      <c r="R3562">
        <v>1018.8</v>
      </c>
      <c r="S3562" s="1" t="s">
        <v>22</v>
      </c>
      <c r="T3562">
        <v>38.969720000000002</v>
      </c>
      <c r="U3562">
        <v>-77.385189999999994</v>
      </c>
      <c r="V3562" s="1" t="s">
        <v>222</v>
      </c>
      <c r="W3562" s="1" t="s">
        <v>22</v>
      </c>
      <c r="X3562" s="1" t="s">
        <v>22</v>
      </c>
      <c r="Y3562" s="1" t="s">
        <v>26</v>
      </c>
    </row>
    <row r="3563" spans="1:25" x14ac:dyDescent="0.25">
      <c r="A3563" s="1" t="s">
        <v>222</v>
      </c>
      <c r="B3563" s="2">
        <v>43740</v>
      </c>
      <c r="C3563">
        <v>69.5</v>
      </c>
      <c r="D3563">
        <v>95.5</v>
      </c>
      <c r="E3563">
        <v>81.400000000000006</v>
      </c>
      <c r="F3563">
        <v>65.599999999999994</v>
      </c>
      <c r="G3563">
        <v>63.02</v>
      </c>
      <c r="H3563">
        <v>96.2</v>
      </c>
      <c r="I3563">
        <v>14.4</v>
      </c>
      <c r="K3563">
        <v>221.61</v>
      </c>
      <c r="M3563">
        <v>0</v>
      </c>
      <c r="N3563">
        <v>0</v>
      </c>
      <c r="O3563" s="1" t="s">
        <v>22</v>
      </c>
      <c r="P3563">
        <v>9.8000000000000007</v>
      </c>
      <c r="Q3563">
        <v>60.5</v>
      </c>
      <c r="R3563">
        <v>1012.5</v>
      </c>
      <c r="S3563" s="1" t="s">
        <v>61</v>
      </c>
      <c r="T3563">
        <v>38.969720000000002</v>
      </c>
      <c r="U3563">
        <v>-77.385189999999994</v>
      </c>
      <c r="V3563" s="1" t="s">
        <v>222</v>
      </c>
      <c r="W3563" s="1" t="s">
        <v>22</v>
      </c>
      <c r="X3563" s="1" t="s">
        <v>22</v>
      </c>
      <c r="Y3563" s="1" t="s">
        <v>26</v>
      </c>
    </row>
    <row r="3564" spans="1:25" x14ac:dyDescent="0.25">
      <c r="A3564" s="1" t="s">
        <v>222</v>
      </c>
      <c r="B3564" s="2">
        <v>43741</v>
      </c>
      <c r="C3564">
        <v>72.8</v>
      </c>
      <c r="D3564">
        <v>81.3</v>
      </c>
      <c r="E3564">
        <v>76.3</v>
      </c>
      <c r="F3564">
        <v>67.099999999999994</v>
      </c>
      <c r="G3564">
        <v>73.58</v>
      </c>
      <c r="H3564">
        <v>83.9</v>
      </c>
      <c r="I3564">
        <v>12.1</v>
      </c>
      <c r="K3564">
        <v>95.13</v>
      </c>
      <c r="M3564">
        <v>0</v>
      </c>
      <c r="N3564">
        <v>0</v>
      </c>
      <c r="O3564" s="1" t="s">
        <v>22</v>
      </c>
      <c r="P3564">
        <v>10</v>
      </c>
      <c r="Q3564">
        <v>78.900000000000006</v>
      </c>
      <c r="R3564">
        <v>1014.2</v>
      </c>
      <c r="S3564" s="1" t="s">
        <v>22</v>
      </c>
      <c r="T3564">
        <v>38.969720000000002</v>
      </c>
      <c r="U3564">
        <v>-77.385189999999994</v>
      </c>
      <c r="V3564" s="1" t="s">
        <v>222</v>
      </c>
      <c r="W3564" s="1" t="s">
        <v>22</v>
      </c>
      <c r="X3564" s="1" t="s">
        <v>22</v>
      </c>
      <c r="Y3564" s="1" t="s">
        <v>23</v>
      </c>
    </row>
    <row r="3565" spans="1:25" x14ac:dyDescent="0.25">
      <c r="A3565" s="1" t="s">
        <v>222</v>
      </c>
      <c r="B3565" s="2">
        <v>43742</v>
      </c>
      <c r="C3565">
        <v>54.8</v>
      </c>
      <c r="D3565">
        <v>76.8</v>
      </c>
      <c r="E3565">
        <v>70.099999999999994</v>
      </c>
      <c r="F3565">
        <v>53.4</v>
      </c>
      <c r="G3565">
        <v>58.3</v>
      </c>
      <c r="I3565">
        <v>18.8</v>
      </c>
      <c r="J3565">
        <v>32.200000000000003</v>
      </c>
      <c r="K3565">
        <v>244.71</v>
      </c>
      <c r="M3565">
        <v>0</v>
      </c>
      <c r="N3565">
        <v>0</v>
      </c>
      <c r="O3565" s="1" t="s">
        <v>22</v>
      </c>
      <c r="P3565">
        <v>10</v>
      </c>
      <c r="Q3565">
        <v>44.5</v>
      </c>
      <c r="R3565">
        <v>1018.9</v>
      </c>
      <c r="S3565" s="1" t="s">
        <v>61</v>
      </c>
      <c r="T3565">
        <v>38.969720000000002</v>
      </c>
      <c r="U3565">
        <v>-77.385189999999994</v>
      </c>
      <c r="V3565" s="1" t="s">
        <v>222</v>
      </c>
      <c r="W3565" s="1" t="s">
        <v>22</v>
      </c>
      <c r="X3565" s="1" t="s">
        <v>22</v>
      </c>
      <c r="Y3565" s="1" t="s">
        <v>26</v>
      </c>
    </row>
    <row r="3566" spans="1:25" x14ac:dyDescent="0.25">
      <c r="A3566" s="1" t="s">
        <v>222</v>
      </c>
      <c r="B3566" s="2">
        <v>43743</v>
      </c>
      <c r="C3566">
        <v>45.8</v>
      </c>
      <c r="D3566">
        <v>64.7</v>
      </c>
      <c r="E3566">
        <v>55.9</v>
      </c>
      <c r="F3566">
        <v>41.6</v>
      </c>
      <c r="G3566">
        <v>59.31</v>
      </c>
      <c r="I3566">
        <v>12</v>
      </c>
      <c r="K3566">
        <v>102.92</v>
      </c>
      <c r="L3566">
        <v>41.4</v>
      </c>
      <c r="M3566">
        <v>0</v>
      </c>
      <c r="N3566">
        <v>0</v>
      </c>
      <c r="O3566" s="1" t="s">
        <v>22</v>
      </c>
      <c r="P3566">
        <v>10</v>
      </c>
      <c r="Q3566">
        <v>73.8</v>
      </c>
      <c r="R3566">
        <v>1028.0999999999999</v>
      </c>
      <c r="S3566" s="1" t="s">
        <v>22</v>
      </c>
      <c r="T3566">
        <v>38.969720000000002</v>
      </c>
      <c r="U3566">
        <v>-77.385189999999994</v>
      </c>
      <c r="V3566" s="1" t="s">
        <v>222</v>
      </c>
      <c r="W3566" s="1" t="s">
        <v>22</v>
      </c>
      <c r="X3566" s="1" t="s">
        <v>22</v>
      </c>
      <c r="Y3566" s="1" t="s">
        <v>26</v>
      </c>
    </row>
    <row r="3567" spans="1:25" x14ac:dyDescent="0.25">
      <c r="A3567" s="1" t="s">
        <v>222</v>
      </c>
      <c r="B3567" s="2">
        <v>43744</v>
      </c>
      <c r="C3567">
        <v>59.9</v>
      </c>
      <c r="D3567">
        <v>71.599999999999994</v>
      </c>
      <c r="E3567">
        <v>65.599999999999994</v>
      </c>
      <c r="F3567">
        <v>56.3</v>
      </c>
      <c r="G3567">
        <v>72.28</v>
      </c>
      <c r="I3567">
        <v>12.5</v>
      </c>
      <c r="K3567">
        <v>178.25</v>
      </c>
      <c r="M3567">
        <v>0</v>
      </c>
      <c r="N3567">
        <v>0</v>
      </c>
      <c r="O3567" s="1" t="s">
        <v>22</v>
      </c>
      <c r="P3567">
        <v>9.9</v>
      </c>
      <c r="Q3567">
        <v>97.4</v>
      </c>
      <c r="R3567">
        <v>1024.4000000000001</v>
      </c>
      <c r="S3567" s="1" t="s">
        <v>89</v>
      </c>
      <c r="T3567">
        <v>38.969720000000002</v>
      </c>
      <c r="U3567">
        <v>-77.385189999999994</v>
      </c>
      <c r="V3567" s="1" t="s">
        <v>222</v>
      </c>
      <c r="W3567" s="1" t="s">
        <v>22</v>
      </c>
      <c r="X3567" s="1" t="s">
        <v>22</v>
      </c>
      <c r="Y3567" s="1" t="s">
        <v>23</v>
      </c>
    </row>
    <row r="3568" spans="1:25" x14ac:dyDescent="0.25">
      <c r="A3568" s="1" t="s">
        <v>222</v>
      </c>
      <c r="B3568" s="2">
        <v>43745</v>
      </c>
      <c r="C3568">
        <v>60.5</v>
      </c>
      <c r="D3568">
        <v>78.8</v>
      </c>
      <c r="E3568">
        <v>70.5</v>
      </c>
      <c r="F3568">
        <v>59</v>
      </c>
      <c r="G3568">
        <v>68.349999999999994</v>
      </c>
      <c r="I3568">
        <v>18.100000000000001</v>
      </c>
      <c r="K3568">
        <v>193.38</v>
      </c>
      <c r="M3568">
        <v>0</v>
      </c>
      <c r="N3568">
        <v>4.17</v>
      </c>
      <c r="O3568" s="1" t="s">
        <v>22</v>
      </c>
      <c r="P3568">
        <v>10</v>
      </c>
      <c r="Q3568">
        <v>95.2</v>
      </c>
      <c r="R3568">
        <v>1020.2</v>
      </c>
      <c r="S3568" s="1" t="s">
        <v>67</v>
      </c>
      <c r="T3568">
        <v>38.969720000000002</v>
      </c>
      <c r="U3568">
        <v>-77.385189999999994</v>
      </c>
      <c r="V3568" s="1" t="s">
        <v>222</v>
      </c>
      <c r="W3568" s="1" t="s">
        <v>22</v>
      </c>
      <c r="X3568" s="1" t="s">
        <v>22</v>
      </c>
      <c r="Y3568" s="1" t="s">
        <v>23</v>
      </c>
    </row>
    <row r="3569" spans="1:25" x14ac:dyDescent="0.25">
      <c r="A3569" s="1" t="s">
        <v>222</v>
      </c>
      <c r="B3569" s="2">
        <v>43746</v>
      </c>
      <c r="C3569">
        <v>55.6</v>
      </c>
      <c r="D3569">
        <v>65.599999999999994</v>
      </c>
      <c r="E3569">
        <v>60.3</v>
      </c>
      <c r="F3569">
        <v>50.9</v>
      </c>
      <c r="G3569">
        <v>72.47</v>
      </c>
      <c r="I3569">
        <v>14.7</v>
      </c>
      <c r="K3569">
        <v>179.54</v>
      </c>
      <c r="M3569">
        <v>0.1</v>
      </c>
      <c r="N3569">
        <v>16.670000000000002</v>
      </c>
      <c r="O3569" s="1" t="s">
        <v>22</v>
      </c>
      <c r="P3569">
        <v>9.9</v>
      </c>
      <c r="Q3569">
        <v>96.2</v>
      </c>
      <c r="R3569">
        <v>1022.6</v>
      </c>
      <c r="S3569" s="1" t="s">
        <v>89</v>
      </c>
      <c r="T3569">
        <v>38.969720000000002</v>
      </c>
      <c r="U3569">
        <v>-77.385189999999994</v>
      </c>
      <c r="V3569" s="1" t="s">
        <v>222</v>
      </c>
      <c r="W3569" s="1" t="s">
        <v>22</v>
      </c>
      <c r="X3569" s="1" t="s">
        <v>22</v>
      </c>
      <c r="Y3569" s="1" t="s">
        <v>24</v>
      </c>
    </row>
    <row r="3570" spans="1:25" x14ac:dyDescent="0.25">
      <c r="A3570" s="1" t="s">
        <v>222</v>
      </c>
      <c r="B3570" s="2">
        <v>43747</v>
      </c>
      <c r="C3570">
        <v>53.7</v>
      </c>
      <c r="D3570">
        <v>70.5</v>
      </c>
      <c r="E3570">
        <v>60.7</v>
      </c>
      <c r="F3570">
        <v>47.7</v>
      </c>
      <c r="G3570">
        <v>63.86</v>
      </c>
      <c r="I3570">
        <v>10.7</v>
      </c>
      <c r="K3570">
        <v>105.25</v>
      </c>
      <c r="M3570">
        <v>0.1</v>
      </c>
      <c r="N3570">
        <v>29.17</v>
      </c>
      <c r="O3570" s="1" t="s">
        <v>22</v>
      </c>
      <c r="P3570">
        <v>10</v>
      </c>
      <c r="Q3570">
        <v>53.4</v>
      </c>
      <c r="R3570">
        <v>1023.4</v>
      </c>
      <c r="S3570" s="1" t="s">
        <v>67</v>
      </c>
      <c r="T3570">
        <v>38.969720000000002</v>
      </c>
      <c r="U3570">
        <v>-77.385189999999994</v>
      </c>
      <c r="V3570" s="1" t="s">
        <v>222</v>
      </c>
      <c r="W3570" s="1" t="s">
        <v>22</v>
      </c>
      <c r="X3570" s="1" t="s">
        <v>22</v>
      </c>
      <c r="Y3570" s="1" t="s">
        <v>25</v>
      </c>
    </row>
    <row r="3571" spans="1:25" x14ac:dyDescent="0.25">
      <c r="A3571" s="1" t="s">
        <v>222</v>
      </c>
      <c r="B3571" s="2">
        <v>43748</v>
      </c>
      <c r="C3571">
        <v>51.7</v>
      </c>
      <c r="D3571">
        <v>74.599999999999994</v>
      </c>
      <c r="E3571">
        <v>61.5</v>
      </c>
      <c r="F3571">
        <v>47.9</v>
      </c>
      <c r="G3571">
        <v>62.69</v>
      </c>
      <c r="I3571">
        <v>12.1</v>
      </c>
      <c r="K3571">
        <v>265.75</v>
      </c>
      <c r="M3571">
        <v>0</v>
      </c>
      <c r="N3571">
        <v>0</v>
      </c>
      <c r="O3571" s="1" t="s">
        <v>22</v>
      </c>
      <c r="P3571">
        <v>10</v>
      </c>
      <c r="Q3571">
        <v>55.6</v>
      </c>
      <c r="R3571">
        <v>1023.5</v>
      </c>
      <c r="S3571" s="1" t="s">
        <v>22</v>
      </c>
      <c r="T3571">
        <v>38.969720000000002</v>
      </c>
      <c r="U3571">
        <v>-77.385189999999994</v>
      </c>
      <c r="V3571" s="1" t="s">
        <v>222</v>
      </c>
      <c r="W3571" s="1" t="s">
        <v>22</v>
      </c>
      <c r="X3571" s="1" t="s">
        <v>22</v>
      </c>
      <c r="Y3571" s="1" t="s">
        <v>26</v>
      </c>
    </row>
    <row r="3572" spans="1:25" x14ac:dyDescent="0.25">
      <c r="A3572" s="1" t="s">
        <v>222</v>
      </c>
      <c r="B3572" s="2">
        <v>43749</v>
      </c>
      <c r="C3572">
        <v>50.2</v>
      </c>
      <c r="D3572">
        <v>73.7</v>
      </c>
      <c r="E3572">
        <v>61.2</v>
      </c>
      <c r="F3572">
        <v>42.6</v>
      </c>
      <c r="G3572">
        <v>54.66</v>
      </c>
      <c r="I3572">
        <v>10.9</v>
      </c>
      <c r="K3572">
        <v>219.5</v>
      </c>
      <c r="M3572">
        <v>0</v>
      </c>
      <c r="N3572">
        <v>0</v>
      </c>
      <c r="O3572" s="1" t="s">
        <v>22</v>
      </c>
      <c r="P3572">
        <v>10</v>
      </c>
      <c r="Q3572">
        <v>18.399999999999999</v>
      </c>
      <c r="R3572">
        <v>1020</v>
      </c>
      <c r="S3572" s="1" t="s">
        <v>22</v>
      </c>
      <c r="T3572">
        <v>38.969720000000002</v>
      </c>
      <c r="U3572">
        <v>-77.385189999999994</v>
      </c>
      <c r="V3572" s="1" t="s">
        <v>222</v>
      </c>
      <c r="W3572" s="1" t="s">
        <v>22</v>
      </c>
      <c r="X3572" s="1" t="s">
        <v>22</v>
      </c>
      <c r="Y3572" s="1" t="s">
        <v>28</v>
      </c>
    </row>
    <row r="3573" spans="1:25" x14ac:dyDescent="0.25">
      <c r="A3573" s="1" t="s">
        <v>222</v>
      </c>
      <c r="B3573" s="2">
        <v>43750</v>
      </c>
      <c r="C3573">
        <v>46</v>
      </c>
      <c r="D3573">
        <v>69.5</v>
      </c>
      <c r="E3573">
        <v>58.1</v>
      </c>
      <c r="F3573">
        <v>46.3</v>
      </c>
      <c r="G3573">
        <v>67.39</v>
      </c>
      <c r="I3573">
        <v>9.1</v>
      </c>
      <c r="K3573">
        <v>245.88</v>
      </c>
      <c r="M3573">
        <v>0</v>
      </c>
      <c r="N3573">
        <v>0</v>
      </c>
      <c r="O3573" s="1" t="s">
        <v>22</v>
      </c>
      <c r="P3573">
        <v>10</v>
      </c>
      <c r="Q3573">
        <v>58.5</v>
      </c>
      <c r="R3573">
        <v>1016.3</v>
      </c>
      <c r="S3573" s="1" t="s">
        <v>22</v>
      </c>
      <c r="T3573">
        <v>38.969720000000002</v>
      </c>
      <c r="U3573">
        <v>-77.385189999999994</v>
      </c>
      <c r="V3573" s="1" t="s">
        <v>222</v>
      </c>
      <c r="W3573" s="1" t="s">
        <v>22</v>
      </c>
      <c r="X3573" s="1" t="s">
        <v>22</v>
      </c>
      <c r="Y3573" s="1" t="s">
        <v>26</v>
      </c>
    </row>
    <row r="3574" spans="1:25" x14ac:dyDescent="0.25">
      <c r="A3574" s="1" t="s">
        <v>222</v>
      </c>
      <c r="B3574" s="2">
        <v>43751</v>
      </c>
      <c r="C3574">
        <v>51.7</v>
      </c>
      <c r="D3574">
        <v>64.099999999999994</v>
      </c>
      <c r="E3574">
        <v>57</v>
      </c>
      <c r="F3574">
        <v>40.200000000000003</v>
      </c>
      <c r="G3574">
        <v>54.49</v>
      </c>
      <c r="I3574">
        <v>10.3</v>
      </c>
      <c r="K3574">
        <v>158.04</v>
      </c>
      <c r="M3574">
        <v>0</v>
      </c>
      <c r="N3574">
        <v>0</v>
      </c>
      <c r="O3574" s="1" t="s">
        <v>22</v>
      </c>
      <c r="P3574">
        <v>10</v>
      </c>
      <c r="Q3574">
        <v>86.8</v>
      </c>
      <c r="R3574">
        <v>1018.2</v>
      </c>
      <c r="S3574" s="1" t="s">
        <v>67</v>
      </c>
      <c r="T3574">
        <v>38.969720000000002</v>
      </c>
      <c r="U3574">
        <v>-77.385189999999994</v>
      </c>
      <c r="V3574" s="1" t="s">
        <v>222</v>
      </c>
      <c r="W3574" s="1" t="s">
        <v>22</v>
      </c>
      <c r="X3574" s="1" t="s">
        <v>22</v>
      </c>
      <c r="Y3574" s="1" t="s">
        <v>23</v>
      </c>
    </row>
    <row r="3575" spans="1:25" x14ac:dyDescent="0.25">
      <c r="A3575" s="1" t="s">
        <v>222</v>
      </c>
      <c r="B3575" s="2">
        <v>43752</v>
      </c>
      <c r="C3575">
        <v>39.799999999999997</v>
      </c>
      <c r="D3575">
        <v>75.400000000000006</v>
      </c>
      <c r="E3575">
        <v>57.9</v>
      </c>
      <c r="F3575">
        <v>41.2</v>
      </c>
      <c r="G3575">
        <v>60.82</v>
      </c>
      <c r="I3575">
        <v>9.5</v>
      </c>
      <c r="K3575">
        <v>274.12</v>
      </c>
      <c r="L3575">
        <v>42.3</v>
      </c>
      <c r="M3575">
        <v>0</v>
      </c>
      <c r="N3575">
        <v>0</v>
      </c>
      <c r="O3575" s="1" t="s">
        <v>22</v>
      </c>
      <c r="P3575">
        <v>9.9</v>
      </c>
      <c r="Q3575">
        <v>10.8</v>
      </c>
      <c r="R3575">
        <v>1016.2</v>
      </c>
      <c r="S3575" s="1" t="s">
        <v>61</v>
      </c>
      <c r="T3575">
        <v>38.969720000000002</v>
      </c>
      <c r="U3575">
        <v>-77.385189999999994</v>
      </c>
      <c r="V3575" s="1" t="s">
        <v>222</v>
      </c>
      <c r="W3575" s="1" t="s">
        <v>22</v>
      </c>
      <c r="X3575" s="1" t="s">
        <v>22</v>
      </c>
      <c r="Y3575" s="1" t="s">
        <v>28</v>
      </c>
    </row>
    <row r="3576" spans="1:25" x14ac:dyDescent="0.25">
      <c r="A3576" s="1" t="s">
        <v>222</v>
      </c>
      <c r="B3576" s="2">
        <v>43753</v>
      </c>
      <c r="C3576">
        <v>41.3</v>
      </c>
      <c r="D3576">
        <v>71.8</v>
      </c>
      <c r="E3576">
        <v>57</v>
      </c>
      <c r="F3576">
        <v>40.1</v>
      </c>
      <c r="G3576">
        <v>56.88</v>
      </c>
      <c r="I3576">
        <v>9.1</v>
      </c>
      <c r="K3576">
        <v>170.65</v>
      </c>
      <c r="M3576">
        <v>0</v>
      </c>
      <c r="N3576">
        <v>0</v>
      </c>
      <c r="O3576" s="1" t="s">
        <v>22</v>
      </c>
      <c r="P3576">
        <v>10</v>
      </c>
      <c r="Q3576">
        <v>26</v>
      </c>
      <c r="R3576">
        <v>1019.5</v>
      </c>
      <c r="S3576" s="1" t="s">
        <v>22</v>
      </c>
      <c r="T3576">
        <v>38.969720000000002</v>
      </c>
      <c r="U3576">
        <v>-77.385189999999994</v>
      </c>
      <c r="V3576" s="1" t="s">
        <v>222</v>
      </c>
      <c r="W3576" s="1" t="s">
        <v>22</v>
      </c>
      <c r="X3576" s="1" t="s">
        <v>22</v>
      </c>
      <c r="Y3576" s="1" t="s">
        <v>26</v>
      </c>
    </row>
    <row r="3577" spans="1:25" x14ac:dyDescent="0.25">
      <c r="A3577" s="1" t="s">
        <v>222</v>
      </c>
      <c r="B3577" s="2">
        <v>43754</v>
      </c>
      <c r="C3577">
        <v>49.8</v>
      </c>
      <c r="D3577">
        <v>60.9</v>
      </c>
      <c r="E3577">
        <v>55.9</v>
      </c>
      <c r="F3577">
        <v>49.3</v>
      </c>
      <c r="G3577">
        <v>79.36</v>
      </c>
      <c r="I3577">
        <v>21.3</v>
      </c>
      <c r="J3577">
        <v>39.9</v>
      </c>
      <c r="K3577">
        <v>227.7</v>
      </c>
      <c r="M3577">
        <v>1</v>
      </c>
      <c r="N3577">
        <v>54.17</v>
      </c>
      <c r="O3577" s="1" t="s">
        <v>22</v>
      </c>
      <c r="P3577">
        <v>8.5</v>
      </c>
      <c r="Q3577">
        <v>83.1</v>
      </c>
      <c r="R3577">
        <v>1007.1</v>
      </c>
      <c r="S3577" s="1" t="s">
        <v>68</v>
      </c>
      <c r="T3577">
        <v>38.969720000000002</v>
      </c>
      <c r="U3577">
        <v>-77.385189999999994</v>
      </c>
      <c r="V3577" s="1" t="s">
        <v>222</v>
      </c>
      <c r="W3577" s="1" t="s">
        <v>22</v>
      </c>
      <c r="X3577" s="1" t="s">
        <v>22</v>
      </c>
      <c r="Y3577" s="1" t="s">
        <v>24</v>
      </c>
    </row>
    <row r="3578" spans="1:25" x14ac:dyDescent="0.25">
      <c r="A3578" s="1" t="s">
        <v>222</v>
      </c>
      <c r="B3578" s="2">
        <v>43755</v>
      </c>
      <c r="C3578">
        <v>48.2</v>
      </c>
      <c r="D3578">
        <v>57.6</v>
      </c>
      <c r="E3578">
        <v>53.2</v>
      </c>
      <c r="F3578">
        <v>35.5</v>
      </c>
      <c r="G3578">
        <v>51.21</v>
      </c>
      <c r="I3578">
        <v>28.8</v>
      </c>
      <c r="J3578">
        <v>46.7</v>
      </c>
      <c r="K3578">
        <v>286.95999999999998</v>
      </c>
      <c r="L3578">
        <v>44.1</v>
      </c>
      <c r="M3578">
        <v>0</v>
      </c>
      <c r="N3578">
        <v>58.33</v>
      </c>
      <c r="O3578" s="1" t="s">
        <v>22</v>
      </c>
      <c r="P3578">
        <v>10</v>
      </c>
      <c r="Q3578">
        <v>71.8</v>
      </c>
      <c r="R3578">
        <v>1005.1</v>
      </c>
      <c r="S3578" s="1" t="s">
        <v>22</v>
      </c>
      <c r="T3578">
        <v>38.969720000000002</v>
      </c>
      <c r="U3578">
        <v>-77.385189999999994</v>
      </c>
      <c r="V3578" s="1" t="s">
        <v>222</v>
      </c>
      <c r="W3578" s="1" t="s">
        <v>22</v>
      </c>
      <c r="X3578" s="1" t="s">
        <v>22</v>
      </c>
      <c r="Y3578" s="1" t="s">
        <v>26</v>
      </c>
    </row>
    <row r="3579" spans="1:25" x14ac:dyDescent="0.25">
      <c r="A3579" s="1" t="s">
        <v>222</v>
      </c>
      <c r="B3579" s="2">
        <v>43756</v>
      </c>
      <c r="C3579">
        <v>44.9</v>
      </c>
      <c r="D3579">
        <v>62.8</v>
      </c>
      <c r="E3579">
        <v>52.8</v>
      </c>
      <c r="F3579">
        <v>34.5</v>
      </c>
      <c r="G3579">
        <v>50.95</v>
      </c>
      <c r="I3579">
        <v>23.4</v>
      </c>
      <c r="J3579">
        <v>35.6</v>
      </c>
      <c r="K3579">
        <v>316.61</v>
      </c>
      <c r="L3579">
        <v>41.1</v>
      </c>
      <c r="M3579">
        <v>0</v>
      </c>
      <c r="N3579">
        <v>8.33</v>
      </c>
      <c r="O3579" s="1" t="s">
        <v>22</v>
      </c>
      <c r="P3579">
        <v>10</v>
      </c>
      <c r="Q3579">
        <v>17.5</v>
      </c>
      <c r="R3579">
        <v>1014.5</v>
      </c>
      <c r="S3579" s="1" t="s">
        <v>22</v>
      </c>
      <c r="T3579">
        <v>38.969720000000002</v>
      </c>
      <c r="U3579">
        <v>-77.385189999999994</v>
      </c>
      <c r="V3579" s="1" t="s">
        <v>222</v>
      </c>
      <c r="W3579" s="1" t="s">
        <v>22</v>
      </c>
      <c r="X3579" s="1" t="s">
        <v>22</v>
      </c>
      <c r="Y3579" s="1" t="s">
        <v>28</v>
      </c>
    </row>
    <row r="3580" spans="1:25" x14ac:dyDescent="0.25">
      <c r="A3580" s="1" t="s">
        <v>222</v>
      </c>
      <c r="B3580" s="2">
        <v>43757</v>
      </c>
      <c r="C3580">
        <v>34.1</v>
      </c>
      <c r="D3580">
        <v>62.9</v>
      </c>
      <c r="E3580">
        <v>50.2</v>
      </c>
      <c r="F3580">
        <v>38.200000000000003</v>
      </c>
      <c r="G3580">
        <v>66.28</v>
      </c>
      <c r="I3580">
        <v>10.9</v>
      </c>
      <c r="K3580">
        <v>191.67</v>
      </c>
      <c r="L3580">
        <v>42.1</v>
      </c>
      <c r="M3580">
        <v>0</v>
      </c>
      <c r="N3580">
        <v>4.17</v>
      </c>
      <c r="O3580" s="1" t="s">
        <v>22</v>
      </c>
      <c r="P3580">
        <v>10</v>
      </c>
      <c r="Q3580">
        <v>35.299999999999997</v>
      </c>
      <c r="R3580">
        <v>1018.2</v>
      </c>
      <c r="S3580" s="1" t="s">
        <v>22</v>
      </c>
      <c r="T3580">
        <v>38.969720000000002</v>
      </c>
      <c r="U3580">
        <v>-77.385189999999994</v>
      </c>
      <c r="V3580" s="1" t="s">
        <v>222</v>
      </c>
      <c r="W3580" s="1" t="s">
        <v>22</v>
      </c>
      <c r="X3580" s="1" t="s">
        <v>22</v>
      </c>
      <c r="Y3580" s="1" t="s">
        <v>26</v>
      </c>
    </row>
    <row r="3581" spans="1:25" x14ac:dyDescent="0.25">
      <c r="A3581" s="1" t="s">
        <v>222</v>
      </c>
      <c r="B3581" s="2">
        <v>43758</v>
      </c>
      <c r="C3581">
        <v>51.3</v>
      </c>
      <c r="D3581">
        <v>55.6</v>
      </c>
      <c r="E3581">
        <v>53.9</v>
      </c>
      <c r="F3581">
        <v>50.4</v>
      </c>
      <c r="G3581">
        <v>88</v>
      </c>
      <c r="I3581">
        <v>13.2</v>
      </c>
      <c r="K3581">
        <v>187.24</v>
      </c>
      <c r="M3581">
        <v>1.3</v>
      </c>
      <c r="N3581">
        <v>62.5</v>
      </c>
      <c r="O3581" s="1" t="s">
        <v>22</v>
      </c>
      <c r="P3581">
        <v>6.3</v>
      </c>
      <c r="Q3581">
        <v>87.9</v>
      </c>
      <c r="R3581">
        <v>1014</v>
      </c>
      <c r="S3581" s="1" t="s">
        <v>137</v>
      </c>
      <c r="T3581">
        <v>38.969720000000002</v>
      </c>
      <c r="U3581">
        <v>-77.385189999999994</v>
      </c>
      <c r="V3581" s="1" t="s">
        <v>222</v>
      </c>
      <c r="W3581" s="1" t="s">
        <v>22</v>
      </c>
      <c r="X3581" s="1" t="s">
        <v>22</v>
      </c>
      <c r="Y3581" s="1" t="s">
        <v>24</v>
      </c>
    </row>
    <row r="3582" spans="1:25" x14ac:dyDescent="0.25">
      <c r="A3582" s="1" t="s">
        <v>222</v>
      </c>
      <c r="B3582" s="2">
        <v>43759</v>
      </c>
      <c r="C3582">
        <v>53.6</v>
      </c>
      <c r="D3582">
        <v>68.099999999999994</v>
      </c>
      <c r="E3582">
        <v>58.4</v>
      </c>
      <c r="F3582">
        <v>49.7</v>
      </c>
      <c r="G3582">
        <v>74.209999999999994</v>
      </c>
      <c r="I3582">
        <v>12.9</v>
      </c>
      <c r="K3582">
        <v>207.75</v>
      </c>
      <c r="M3582">
        <v>0</v>
      </c>
      <c r="N3582">
        <v>0</v>
      </c>
      <c r="O3582" s="1" t="s">
        <v>22</v>
      </c>
      <c r="P3582">
        <v>10</v>
      </c>
      <c r="Q3582">
        <v>77</v>
      </c>
      <c r="R3582">
        <v>1017.8</v>
      </c>
      <c r="S3582" s="1" t="s">
        <v>61</v>
      </c>
      <c r="T3582">
        <v>38.969720000000002</v>
      </c>
      <c r="U3582">
        <v>-77.385189999999994</v>
      </c>
      <c r="V3582" s="1" t="s">
        <v>222</v>
      </c>
      <c r="W3582" s="1" t="s">
        <v>22</v>
      </c>
      <c r="X3582" s="1" t="s">
        <v>22</v>
      </c>
      <c r="Y3582" s="1" t="s">
        <v>23</v>
      </c>
    </row>
    <row r="3583" spans="1:25" x14ac:dyDescent="0.25">
      <c r="A3583" s="1" t="s">
        <v>222</v>
      </c>
      <c r="B3583" s="2">
        <v>43760</v>
      </c>
      <c r="C3583">
        <v>49.1</v>
      </c>
      <c r="D3583">
        <v>60</v>
      </c>
      <c r="E3583">
        <v>56.8</v>
      </c>
      <c r="F3583">
        <v>54.2</v>
      </c>
      <c r="G3583">
        <v>91.11</v>
      </c>
      <c r="I3583">
        <v>12.1</v>
      </c>
      <c r="K3583">
        <v>203.54</v>
      </c>
      <c r="M3583">
        <v>0.4</v>
      </c>
      <c r="N3583">
        <v>16.670000000000002</v>
      </c>
      <c r="O3583" s="1" t="s">
        <v>22</v>
      </c>
      <c r="P3583">
        <v>6.7</v>
      </c>
      <c r="Q3583">
        <v>89.5</v>
      </c>
      <c r="R3583">
        <v>1013.5</v>
      </c>
      <c r="S3583" s="1" t="s">
        <v>175</v>
      </c>
      <c r="T3583">
        <v>38.969720000000002</v>
      </c>
      <c r="U3583">
        <v>-77.385189999999994</v>
      </c>
      <c r="V3583" s="1" t="s">
        <v>222</v>
      </c>
      <c r="W3583" s="1" t="s">
        <v>22</v>
      </c>
      <c r="X3583" s="1" t="s">
        <v>22</v>
      </c>
      <c r="Y3583" s="1" t="s">
        <v>24</v>
      </c>
    </row>
    <row r="3584" spans="1:25" x14ac:dyDescent="0.25">
      <c r="A3584" s="1" t="s">
        <v>222</v>
      </c>
      <c r="B3584" s="2">
        <v>43761</v>
      </c>
      <c r="C3584">
        <v>42.6</v>
      </c>
      <c r="D3584">
        <v>65.7</v>
      </c>
      <c r="E3584">
        <v>54.1</v>
      </c>
      <c r="F3584">
        <v>40.299999999999997</v>
      </c>
      <c r="G3584">
        <v>65.11</v>
      </c>
      <c r="I3584">
        <v>12.5</v>
      </c>
      <c r="K3584">
        <v>287.57</v>
      </c>
      <c r="L3584">
        <v>49.1</v>
      </c>
      <c r="M3584">
        <v>0</v>
      </c>
      <c r="N3584">
        <v>4.17</v>
      </c>
      <c r="O3584" s="1" t="s">
        <v>22</v>
      </c>
      <c r="P3584">
        <v>8.1</v>
      </c>
      <c r="Q3584">
        <v>12.6</v>
      </c>
      <c r="R3584">
        <v>1017.5</v>
      </c>
      <c r="S3584" s="1" t="s">
        <v>77</v>
      </c>
      <c r="T3584">
        <v>38.969720000000002</v>
      </c>
      <c r="U3584">
        <v>-77.385189999999994</v>
      </c>
      <c r="V3584" s="1" t="s">
        <v>222</v>
      </c>
      <c r="W3584" s="1" t="s">
        <v>22</v>
      </c>
      <c r="X3584" s="1" t="s">
        <v>22</v>
      </c>
      <c r="Y3584" s="1" t="s">
        <v>28</v>
      </c>
    </row>
    <row r="3585" spans="1:25" x14ac:dyDescent="0.25">
      <c r="A3585" s="1" t="s">
        <v>222</v>
      </c>
      <c r="B3585" s="2">
        <v>43762</v>
      </c>
      <c r="C3585">
        <v>35.700000000000003</v>
      </c>
      <c r="D3585">
        <v>69.099999999999994</v>
      </c>
      <c r="E3585">
        <v>51.6</v>
      </c>
      <c r="F3585">
        <v>38.200000000000003</v>
      </c>
      <c r="G3585">
        <v>65.290000000000006</v>
      </c>
      <c r="I3585">
        <v>11.2</v>
      </c>
      <c r="K3585">
        <v>208.06</v>
      </c>
      <c r="L3585">
        <v>33.700000000000003</v>
      </c>
      <c r="M3585">
        <v>0</v>
      </c>
      <c r="N3585">
        <v>0</v>
      </c>
      <c r="O3585" s="1" t="s">
        <v>22</v>
      </c>
      <c r="P3585">
        <v>10</v>
      </c>
      <c r="Q3585">
        <v>0</v>
      </c>
      <c r="R3585">
        <v>1025.9000000000001</v>
      </c>
      <c r="S3585" s="1" t="s">
        <v>22</v>
      </c>
      <c r="T3585">
        <v>38.969720000000002</v>
      </c>
      <c r="U3585">
        <v>-77.385189999999994</v>
      </c>
      <c r="V3585" s="1" t="s">
        <v>222</v>
      </c>
      <c r="W3585" s="1" t="s">
        <v>22</v>
      </c>
      <c r="X3585" s="1" t="s">
        <v>22</v>
      </c>
      <c r="Y3585" s="1" t="s">
        <v>28</v>
      </c>
    </row>
    <row r="3586" spans="1:25" x14ac:dyDescent="0.25">
      <c r="A3586" s="1" t="s">
        <v>222</v>
      </c>
      <c r="B3586" s="2">
        <v>43763</v>
      </c>
      <c r="C3586">
        <v>42.1</v>
      </c>
      <c r="D3586">
        <v>65.7</v>
      </c>
      <c r="E3586">
        <v>53.8</v>
      </c>
      <c r="F3586">
        <v>45</v>
      </c>
      <c r="G3586">
        <v>74.53</v>
      </c>
      <c r="I3586">
        <v>5.9</v>
      </c>
      <c r="K3586">
        <v>218.4</v>
      </c>
      <c r="L3586">
        <v>43.1</v>
      </c>
      <c r="M3586">
        <v>0</v>
      </c>
      <c r="N3586">
        <v>0</v>
      </c>
      <c r="O3586" s="1" t="s">
        <v>22</v>
      </c>
      <c r="P3586">
        <v>9.9</v>
      </c>
      <c r="Q3586">
        <v>50.8</v>
      </c>
      <c r="R3586">
        <v>1024.5</v>
      </c>
      <c r="S3586" s="1" t="s">
        <v>62</v>
      </c>
      <c r="T3586">
        <v>38.969720000000002</v>
      </c>
      <c r="U3586">
        <v>-77.385189999999994</v>
      </c>
      <c r="V3586" s="1" t="s">
        <v>222</v>
      </c>
      <c r="W3586" s="1" t="s">
        <v>22</v>
      </c>
      <c r="X3586" s="1" t="s">
        <v>22</v>
      </c>
      <c r="Y3586" s="1" t="s">
        <v>26</v>
      </c>
    </row>
    <row r="3587" spans="1:25" x14ac:dyDescent="0.25">
      <c r="A3587" s="1" t="s">
        <v>222</v>
      </c>
      <c r="B3587" s="2">
        <v>43764</v>
      </c>
      <c r="C3587">
        <v>53.2</v>
      </c>
      <c r="D3587">
        <v>63.7</v>
      </c>
      <c r="E3587">
        <v>58.7</v>
      </c>
      <c r="F3587">
        <v>49.6</v>
      </c>
      <c r="G3587">
        <v>73.03</v>
      </c>
      <c r="I3587">
        <v>8.6999999999999993</v>
      </c>
      <c r="K3587">
        <v>114.11</v>
      </c>
      <c r="M3587">
        <v>0</v>
      </c>
      <c r="N3587">
        <v>4.17</v>
      </c>
      <c r="O3587" s="1" t="s">
        <v>22</v>
      </c>
      <c r="P3587">
        <v>10</v>
      </c>
      <c r="Q3587">
        <v>82.8</v>
      </c>
      <c r="R3587">
        <v>1021.9</v>
      </c>
      <c r="S3587" s="1" t="s">
        <v>67</v>
      </c>
      <c r="T3587">
        <v>38.969720000000002</v>
      </c>
      <c r="U3587">
        <v>-77.385189999999994</v>
      </c>
      <c r="V3587" s="1" t="s">
        <v>222</v>
      </c>
      <c r="W3587" s="1" t="s">
        <v>22</v>
      </c>
      <c r="X3587" s="1" t="s">
        <v>22</v>
      </c>
      <c r="Y3587" s="1" t="s">
        <v>23</v>
      </c>
    </row>
    <row r="3588" spans="1:25" x14ac:dyDescent="0.25">
      <c r="A3588" s="1" t="s">
        <v>222</v>
      </c>
      <c r="B3588" s="2">
        <v>43765</v>
      </c>
      <c r="C3588">
        <v>57.5</v>
      </c>
      <c r="D3588">
        <v>78.7</v>
      </c>
      <c r="E3588">
        <v>66.8</v>
      </c>
      <c r="F3588">
        <v>56.8</v>
      </c>
      <c r="G3588">
        <v>73.52</v>
      </c>
      <c r="I3588">
        <v>17.8</v>
      </c>
      <c r="J3588">
        <v>29.8</v>
      </c>
      <c r="K3588">
        <v>222.17</v>
      </c>
      <c r="M3588">
        <v>1.1000000000000001</v>
      </c>
      <c r="N3588">
        <v>37.5</v>
      </c>
      <c r="O3588" s="1" t="s">
        <v>22</v>
      </c>
      <c r="P3588">
        <v>8.1</v>
      </c>
      <c r="Q3588">
        <v>58.5</v>
      </c>
      <c r="R3588">
        <v>1012</v>
      </c>
      <c r="S3588" s="1" t="s">
        <v>93</v>
      </c>
      <c r="T3588">
        <v>38.969720000000002</v>
      </c>
      <c r="U3588">
        <v>-77.385189999999994</v>
      </c>
      <c r="V3588" s="1" t="s">
        <v>222</v>
      </c>
      <c r="W3588" s="1" t="s">
        <v>22</v>
      </c>
      <c r="X3588" s="1" t="s">
        <v>22</v>
      </c>
      <c r="Y3588" s="1" t="s">
        <v>25</v>
      </c>
    </row>
    <row r="3589" spans="1:25" x14ac:dyDescent="0.25">
      <c r="A3589" s="1" t="s">
        <v>222</v>
      </c>
      <c r="B3589" s="2">
        <v>43766</v>
      </c>
      <c r="C3589">
        <v>53</v>
      </c>
      <c r="D3589">
        <v>69.099999999999994</v>
      </c>
      <c r="E3589">
        <v>60.1</v>
      </c>
      <c r="F3589">
        <v>47.6</v>
      </c>
      <c r="G3589">
        <v>64.41</v>
      </c>
      <c r="I3589">
        <v>8.6</v>
      </c>
      <c r="K3589">
        <v>197.22</v>
      </c>
      <c r="M3589">
        <v>0</v>
      </c>
      <c r="N3589">
        <v>0</v>
      </c>
      <c r="O3589" s="1" t="s">
        <v>22</v>
      </c>
      <c r="P3589">
        <v>10</v>
      </c>
      <c r="Q3589">
        <v>7.8</v>
      </c>
      <c r="R3589">
        <v>1020.5</v>
      </c>
      <c r="S3589" s="1" t="s">
        <v>22</v>
      </c>
      <c r="T3589">
        <v>38.969720000000002</v>
      </c>
      <c r="U3589">
        <v>-77.385189999999994</v>
      </c>
      <c r="V3589" s="1" t="s">
        <v>222</v>
      </c>
      <c r="W3589" s="1" t="s">
        <v>22</v>
      </c>
      <c r="X3589" s="1" t="s">
        <v>22</v>
      </c>
      <c r="Y3589" s="1" t="s">
        <v>28</v>
      </c>
    </row>
    <row r="3590" spans="1:25" x14ac:dyDescent="0.25">
      <c r="A3590" s="1" t="s">
        <v>222</v>
      </c>
      <c r="B3590" s="2">
        <v>43767</v>
      </c>
      <c r="C3590">
        <v>48.4</v>
      </c>
      <c r="D3590">
        <v>64</v>
      </c>
      <c r="E3590">
        <v>58.1</v>
      </c>
      <c r="F3590">
        <v>51.7</v>
      </c>
      <c r="G3590">
        <v>79.86</v>
      </c>
      <c r="I3590">
        <v>8.5</v>
      </c>
      <c r="K3590">
        <v>144.24</v>
      </c>
      <c r="M3590">
        <v>0</v>
      </c>
      <c r="N3590">
        <v>0</v>
      </c>
      <c r="O3590" s="1" t="s">
        <v>22</v>
      </c>
      <c r="P3590">
        <v>10</v>
      </c>
      <c r="Q3590">
        <v>89.9</v>
      </c>
      <c r="R3590">
        <v>1024.2</v>
      </c>
      <c r="S3590" s="1" t="s">
        <v>22</v>
      </c>
      <c r="T3590">
        <v>38.969720000000002</v>
      </c>
      <c r="U3590">
        <v>-77.385189999999994</v>
      </c>
      <c r="V3590" s="1" t="s">
        <v>222</v>
      </c>
      <c r="W3590" s="1" t="s">
        <v>22</v>
      </c>
      <c r="X3590" s="1" t="s">
        <v>22</v>
      </c>
      <c r="Y3590" s="1" t="s">
        <v>23</v>
      </c>
    </row>
    <row r="3591" spans="1:25" x14ac:dyDescent="0.25">
      <c r="A3591" s="1" t="s">
        <v>222</v>
      </c>
      <c r="B3591" s="2">
        <v>43768</v>
      </c>
      <c r="C3591">
        <v>57</v>
      </c>
      <c r="D3591">
        <v>65</v>
      </c>
      <c r="E3591">
        <v>60.3</v>
      </c>
      <c r="F3591">
        <v>55.5</v>
      </c>
      <c r="G3591">
        <v>84.58</v>
      </c>
      <c r="I3591">
        <v>10</v>
      </c>
      <c r="K3591">
        <v>139.55000000000001</v>
      </c>
      <c r="M3591">
        <v>0.3</v>
      </c>
      <c r="N3591">
        <v>25</v>
      </c>
      <c r="O3591" s="1" t="s">
        <v>22</v>
      </c>
      <c r="P3591">
        <v>8.5</v>
      </c>
      <c r="Q3591">
        <v>99.3</v>
      </c>
      <c r="R3591">
        <v>1022.8</v>
      </c>
      <c r="S3591" s="1" t="s">
        <v>68</v>
      </c>
      <c r="T3591">
        <v>38.969720000000002</v>
      </c>
      <c r="U3591">
        <v>-77.385189999999994</v>
      </c>
      <c r="V3591" s="1" t="s">
        <v>222</v>
      </c>
      <c r="W3591" s="1" t="s">
        <v>22</v>
      </c>
      <c r="X3591" s="1" t="s">
        <v>22</v>
      </c>
      <c r="Y3591" s="1" t="s">
        <v>24</v>
      </c>
    </row>
    <row r="3592" spans="1:25" x14ac:dyDescent="0.25">
      <c r="A3592" s="1" t="s">
        <v>222</v>
      </c>
      <c r="B3592" s="2">
        <v>43769</v>
      </c>
      <c r="C3592">
        <v>57.1</v>
      </c>
      <c r="D3592">
        <v>76.7</v>
      </c>
      <c r="E3592">
        <v>67.7</v>
      </c>
      <c r="F3592">
        <v>64.3</v>
      </c>
      <c r="G3592">
        <v>89.25</v>
      </c>
      <c r="I3592">
        <v>28.1</v>
      </c>
      <c r="J3592">
        <v>46.6</v>
      </c>
      <c r="K3592">
        <v>181.71</v>
      </c>
      <c r="M3592">
        <v>1.4</v>
      </c>
      <c r="N3592">
        <v>54.17</v>
      </c>
      <c r="O3592" s="1" t="s">
        <v>22</v>
      </c>
      <c r="P3592">
        <v>8.5</v>
      </c>
      <c r="Q3592">
        <v>95.9</v>
      </c>
      <c r="R3592">
        <v>1008.6</v>
      </c>
      <c r="S3592" s="1" t="s">
        <v>176</v>
      </c>
      <c r="T3592">
        <v>38.969720000000002</v>
      </c>
      <c r="U3592">
        <v>-77.385189999999994</v>
      </c>
      <c r="V3592" s="1" t="s">
        <v>222</v>
      </c>
      <c r="W3592" s="1" t="s">
        <v>22</v>
      </c>
      <c r="X3592" s="1" t="s">
        <v>22</v>
      </c>
      <c r="Y3592" s="1" t="s">
        <v>24</v>
      </c>
    </row>
    <row r="3593" spans="1:25" x14ac:dyDescent="0.25">
      <c r="A3593" s="1" t="s">
        <v>222</v>
      </c>
      <c r="B3593" s="2">
        <v>43770</v>
      </c>
      <c r="C3593">
        <v>39</v>
      </c>
      <c r="D3593">
        <v>52.5</v>
      </c>
      <c r="E3593">
        <v>46</v>
      </c>
      <c r="F3593">
        <v>29.6</v>
      </c>
      <c r="G3593">
        <v>53.35</v>
      </c>
      <c r="I3593">
        <v>25.5</v>
      </c>
      <c r="J3593">
        <v>44.6</v>
      </c>
      <c r="K3593">
        <v>280.70999999999998</v>
      </c>
      <c r="L3593">
        <v>34.700000000000003</v>
      </c>
      <c r="M3593">
        <v>0</v>
      </c>
      <c r="N3593">
        <v>0</v>
      </c>
      <c r="O3593" s="1" t="s">
        <v>22</v>
      </c>
      <c r="P3593">
        <v>10</v>
      </c>
      <c r="Q3593">
        <v>28.9</v>
      </c>
      <c r="R3593">
        <v>1020.9</v>
      </c>
      <c r="S3593" s="1" t="s">
        <v>67</v>
      </c>
      <c r="T3593">
        <v>38.969720000000002</v>
      </c>
      <c r="U3593">
        <v>-77.385189999999994</v>
      </c>
      <c r="V3593" s="1" t="s">
        <v>222</v>
      </c>
      <c r="W3593" s="1" t="s">
        <v>22</v>
      </c>
      <c r="X3593" s="1" t="s">
        <v>22</v>
      </c>
      <c r="Y3593" s="1" t="s">
        <v>26</v>
      </c>
    </row>
    <row r="3594" spans="1:25" x14ac:dyDescent="0.25">
      <c r="A3594" s="1" t="s">
        <v>222</v>
      </c>
      <c r="B3594" s="2">
        <v>43771</v>
      </c>
      <c r="C3594">
        <v>29.9</v>
      </c>
      <c r="D3594">
        <v>52.8</v>
      </c>
      <c r="E3594">
        <v>40.4</v>
      </c>
      <c r="F3594">
        <v>29.9</v>
      </c>
      <c r="G3594">
        <v>68.48</v>
      </c>
      <c r="I3594">
        <v>7.2</v>
      </c>
      <c r="K3594">
        <v>208.21</v>
      </c>
      <c r="L3594">
        <v>33.200000000000003</v>
      </c>
      <c r="M3594">
        <v>0</v>
      </c>
      <c r="N3594">
        <v>0</v>
      </c>
      <c r="O3594" s="1" t="s">
        <v>22</v>
      </c>
      <c r="P3594">
        <v>10</v>
      </c>
      <c r="Q3594">
        <v>5.6</v>
      </c>
      <c r="R3594">
        <v>1022.7</v>
      </c>
      <c r="S3594" s="1" t="s">
        <v>22</v>
      </c>
      <c r="T3594">
        <v>38.969720000000002</v>
      </c>
      <c r="U3594">
        <v>-77.385189999999994</v>
      </c>
      <c r="V3594" s="1" t="s">
        <v>222</v>
      </c>
      <c r="W3594" s="1" t="s">
        <v>22</v>
      </c>
      <c r="X3594" s="1" t="s">
        <v>22</v>
      </c>
      <c r="Y3594" s="1" t="s">
        <v>28</v>
      </c>
    </row>
    <row r="3595" spans="1:25" x14ac:dyDescent="0.25">
      <c r="A3595" s="1" t="s">
        <v>222</v>
      </c>
      <c r="B3595" s="2">
        <v>43772</v>
      </c>
      <c r="C3595">
        <v>32.299999999999997</v>
      </c>
      <c r="D3595">
        <v>54.8</v>
      </c>
      <c r="E3595">
        <v>42.4</v>
      </c>
      <c r="F3595">
        <v>27.4</v>
      </c>
      <c r="G3595">
        <v>59.07</v>
      </c>
      <c r="I3595">
        <v>13.9</v>
      </c>
      <c r="K3595">
        <v>277.55</v>
      </c>
      <c r="L3595">
        <v>30</v>
      </c>
      <c r="M3595">
        <v>0</v>
      </c>
      <c r="N3595">
        <v>0</v>
      </c>
      <c r="O3595" s="1" t="s">
        <v>22</v>
      </c>
      <c r="P3595">
        <v>10</v>
      </c>
      <c r="Q3595">
        <v>9.9</v>
      </c>
      <c r="R3595">
        <v>1022.6</v>
      </c>
      <c r="S3595" s="1" t="s">
        <v>22</v>
      </c>
      <c r="T3595">
        <v>38.969720000000002</v>
      </c>
      <c r="U3595">
        <v>-77.385189999999994</v>
      </c>
      <c r="V3595" s="1" t="s">
        <v>222</v>
      </c>
      <c r="W3595" s="1" t="s">
        <v>22</v>
      </c>
      <c r="X3595" s="1" t="s">
        <v>22</v>
      </c>
      <c r="Y3595" s="1" t="s">
        <v>28</v>
      </c>
    </row>
    <row r="3596" spans="1:25" x14ac:dyDescent="0.25">
      <c r="A3596" s="1" t="s">
        <v>222</v>
      </c>
      <c r="B3596" s="2">
        <v>43773</v>
      </c>
      <c r="C3596">
        <v>30.1</v>
      </c>
      <c r="D3596">
        <v>60</v>
      </c>
      <c r="E3596">
        <v>45.4</v>
      </c>
      <c r="F3596">
        <v>31.8</v>
      </c>
      <c r="G3596">
        <v>63.2</v>
      </c>
      <c r="I3596">
        <v>14.8</v>
      </c>
      <c r="K3596">
        <v>158.88999999999999</v>
      </c>
      <c r="L3596">
        <v>42.8</v>
      </c>
      <c r="M3596">
        <v>0</v>
      </c>
      <c r="N3596">
        <v>0</v>
      </c>
      <c r="O3596" s="1" t="s">
        <v>22</v>
      </c>
      <c r="P3596">
        <v>10</v>
      </c>
      <c r="Q3596">
        <v>50.2</v>
      </c>
      <c r="R3596">
        <v>1025.5</v>
      </c>
      <c r="S3596" s="1" t="s">
        <v>22</v>
      </c>
      <c r="T3596">
        <v>38.969720000000002</v>
      </c>
      <c r="U3596">
        <v>-77.385189999999994</v>
      </c>
      <c r="V3596" s="1" t="s">
        <v>222</v>
      </c>
      <c r="W3596" s="1" t="s">
        <v>22</v>
      </c>
      <c r="X3596" s="1" t="s">
        <v>22</v>
      </c>
      <c r="Y3596" s="1" t="s">
        <v>26</v>
      </c>
    </row>
    <row r="3597" spans="1:25" x14ac:dyDescent="0.25">
      <c r="A3597" s="1" t="s">
        <v>222</v>
      </c>
      <c r="B3597" s="2">
        <v>43774</v>
      </c>
      <c r="C3597">
        <v>34.799999999999997</v>
      </c>
      <c r="D3597">
        <v>64.7</v>
      </c>
      <c r="E3597">
        <v>49.6</v>
      </c>
      <c r="F3597">
        <v>36.799999999999997</v>
      </c>
      <c r="G3597">
        <v>65.040000000000006</v>
      </c>
      <c r="I3597">
        <v>8.6</v>
      </c>
      <c r="K3597">
        <v>241.37</v>
      </c>
      <c r="L3597">
        <v>32.700000000000003</v>
      </c>
      <c r="M3597">
        <v>0</v>
      </c>
      <c r="N3597">
        <v>0</v>
      </c>
      <c r="O3597" s="1" t="s">
        <v>22</v>
      </c>
      <c r="P3597">
        <v>10</v>
      </c>
      <c r="Q3597">
        <v>50.5</v>
      </c>
      <c r="R3597">
        <v>1022.7</v>
      </c>
      <c r="S3597" s="1" t="s">
        <v>22</v>
      </c>
      <c r="T3597">
        <v>38.969720000000002</v>
      </c>
      <c r="U3597">
        <v>-77.385189999999994</v>
      </c>
      <c r="V3597" s="1" t="s">
        <v>222</v>
      </c>
      <c r="W3597" s="1" t="s">
        <v>22</v>
      </c>
      <c r="X3597" s="1" t="s">
        <v>22</v>
      </c>
      <c r="Y3597" s="1" t="s">
        <v>26</v>
      </c>
    </row>
    <row r="3598" spans="1:25" x14ac:dyDescent="0.25">
      <c r="A3598" s="1" t="s">
        <v>222</v>
      </c>
      <c r="B3598" s="2">
        <v>43775</v>
      </c>
      <c r="C3598">
        <v>41.4</v>
      </c>
      <c r="D3598">
        <v>57.6</v>
      </c>
      <c r="E3598">
        <v>50.1</v>
      </c>
      <c r="F3598">
        <v>32.4</v>
      </c>
      <c r="G3598">
        <v>51.68</v>
      </c>
      <c r="I3598">
        <v>14.7</v>
      </c>
      <c r="K3598">
        <v>252.79</v>
      </c>
      <c r="L3598">
        <v>40.1</v>
      </c>
      <c r="M3598">
        <v>0</v>
      </c>
      <c r="N3598">
        <v>0</v>
      </c>
      <c r="O3598" s="1" t="s">
        <v>22</v>
      </c>
      <c r="P3598">
        <v>10</v>
      </c>
      <c r="Q3598">
        <v>12.5</v>
      </c>
      <c r="R3598">
        <v>1028.8</v>
      </c>
      <c r="S3598" s="1" t="s">
        <v>22</v>
      </c>
      <c r="T3598">
        <v>38.969720000000002</v>
      </c>
      <c r="U3598">
        <v>-77.385189999999994</v>
      </c>
      <c r="V3598" s="1" t="s">
        <v>222</v>
      </c>
      <c r="W3598" s="1" t="s">
        <v>22</v>
      </c>
      <c r="X3598" s="1" t="s">
        <v>22</v>
      </c>
      <c r="Y3598" s="1" t="s">
        <v>28</v>
      </c>
    </row>
    <row r="3599" spans="1:25" x14ac:dyDescent="0.25">
      <c r="A3599" s="1" t="s">
        <v>222</v>
      </c>
      <c r="B3599" s="2">
        <v>43776</v>
      </c>
      <c r="C3599">
        <v>42.8</v>
      </c>
      <c r="D3599">
        <v>58.9</v>
      </c>
      <c r="E3599">
        <v>50.4</v>
      </c>
      <c r="F3599">
        <v>41.1</v>
      </c>
      <c r="G3599">
        <v>70.650000000000006</v>
      </c>
      <c r="I3599">
        <v>17.600000000000001</v>
      </c>
      <c r="K3599">
        <v>237.96</v>
      </c>
      <c r="L3599">
        <v>38.5</v>
      </c>
      <c r="M3599">
        <v>0.1</v>
      </c>
      <c r="N3599">
        <v>20.83</v>
      </c>
      <c r="O3599" s="1" t="s">
        <v>22</v>
      </c>
      <c r="P3599">
        <v>9.6</v>
      </c>
      <c r="Q3599">
        <v>95.4</v>
      </c>
      <c r="R3599">
        <v>1021.1</v>
      </c>
      <c r="S3599" s="1" t="s">
        <v>97</v>
      </c>
      <c r="T3599">
        <v>38.969720000000002</v>
      </c>
      <c r="U3599">
        <v>-77.385189999999994</v>
      </c>
      <c r="V3599" s="1" t="s">
        <v>222</v>
      </c>
      <c r="W3599" s="1" t="s">
        <v>22</v>
      </c>
      <c r="X3599" s="1" t="s">
        <v>22</v>
      </c>
      <c r="Y3599" s="1" t="s">
        <v>24</v>
      </c>
    </row>
    <row r="3600" spans="1:25" x14ac:dyDescent="0.25">
      <c r="A3600" s="1" t="s">
        <v>222</v>
      </c>
      <c r="B3600" s="2">
        <v>43777</v>
      </c>
      <c r="C3600">
        <v>27.5</v>
      </c>
      <c r="D3600">
        <v>43.6</v>
      </c>
      <c r="E3600">
        <v>37</v>
      </c>
      <c r="F3600">
        <v>21.2</v>
      </c>
      <c r="G3600">
        <v>53.17</v>
      </c>
      <c r="I3600">
        <v>18.5</v>
      </c>
      <c r="J3600">
        <v>33.299999999999997</v>
      </c>
      <c r="K3600">
        <v>318.54000000000002</v>
      </c>
      <c r="L3600">
        <v>24.1</v>
      </c>
      <c r="M3600">
        <v>0</v>
      </c>
      <c r="N3600">
        <v>0</v>
      </c>
      <c r="O3600" s="1" t="s">
        <v>22</v>
      </c>
      <c r="P3600">
        <v>10</v>
      </c>
      <c r="Q3600">
        <v>66.099999999999994</v>
      </c>
      <c r="R3600">
        <v>1024.8</v>
      </c>
      <c r="S3600" s="1" t="s">
        <v>22</v>
      </c>
      <c r="T3600">
        <v>38.969720000000002</v>
      </c>
      <c r="U3600">
        <v>-77.385189999999994</v>
      </c>
      <c r="V3600" s="1" t="s">
        <v>222</v>
      </c>
      <c r="W3600" s="1" t="s">
        <v>22</v>
      </c>
      <c r="X3600" s="1" t="s">
        <v>22</v>
      </c>
      <c r="Y3600" s="1" t="s">
        <v>26</v>
      </c>
    </row>
    <row r="3601" spans="1:25" x14ac:dyDescent="0.25">
      <c r="A3601" s="1" t="s">
        <v>222</v>
      </c>
      <c r="B3601" s="2">
        <v>43778</v>
      </c>
      <c r="C3601">
        <v>22.1</v>
      </c>
      <c r="D3601">
        <v>43</v>
      </c>
      <c r="E3601">
        <v>33.5</v>
      </c>
      <c r="F3601">
        <v>21.1</v>
      </c>
      <c r="G3601">
        <v>61.98</v>
      </c>
      <c r="I3601">
        <v>11.9</v>
      </c>
      <c r="K3601">
        <v>188</v>
      </c>
      <c r="L3601">
        <v>24.1</v>
      </c>
      <c r="M3601">
        <v>0</v>
      </c>
      <c r="N3601">
        <v>0</v>
      </c>
      <c r="O3601" s="1" t="s">
        <v>22</v>
      </c>
      <c r="P3601">
        <v>10</v>
      </c>
      <c r="Q3601">
        <v>43.5</v>
      </c>
      <c r="R3601">
        <v>1025.4000000000001</v>
      </c>
      <c r="S3601" s="1" t="s">
        <v>22</v>
      </c>
      <c r="T3601">
        <v>38.969720000000002</v>
      </c>
      <c r="U3601">
        <v>-77.385189999999994</v>
      </c>
      <c r="V3601" s="1" t="s">
        <v>222</v>
      </c>
      <c r="W3601" s="1" t="s">
        <v>22</v>
      </c>
      <c r="X3601" s="1" t="s">
        <v>22</v>
      </c>
      <c r="Y3601" s="1" t="s">
        <v>26</v>
      </c>
    </row>
    <row r="3602" spans="1:25" x14ac:dyDescent="0.25">
      <c r="A3602" s="1" t="s">
        <v>222</v>
      </c>
      <c r="B3602" s="2">
        <v>43779</v>
      </c>
      <c r="C3602">
        <v>30.4</v>
      </c>
      <c r="D3602">
        <v>56.6</v>
      </c>
      <c r="E3602">
        <v>42.8</v>
      </c>
      <c r="F3602">
        <v>29.7</v>
      </c>
      <c r="G3602">
        <v>61.84</v>
      </c>
      <c r="I3602">
        <v>7.8</v>
      </c>
      <c r="K3602">
        <v>175.13</v>
      </c>
      <c r="L3602">
        <v>31.3</v>
      </c>
      <c r="M3602">
        <v>0</v>
      </c>
      <c r="N3602">
        <v>0</v>
      </c>
      <c r="O3602" s="1" t="s">
        <v>22</v>
      </c>
      <c r="P3602">
        <v>10</v>
      </c>
      <c r="Q3602">
        <v>70.2</v>
      </c>
      <c r="R3602">
        <v>1018.5</v>
      </c>
      <c r="S3602" s="1" t="s">
        <v>22</v>
      </c>
      <c r="T3602">
        <v>38.969720000000002</v>
      </c>
      <c r="U3602">
        <v>-77.385189999999994</v>
      </c>
      <c r="V3602" s="1" t="s">
        <v>222</v>
      </c>
      <c r="W3602" s="1" t="s">
        <v>22</v>
      </c>
      <c r="X3602" s="1" t="s">
        <v>22</v>
      </c>
      <c r="Y3602" s="1" t="s">
        <v>26</v>
      </c>
    </row>
    <row r="3603" spans="1:25" x14ac:dyDescent="0.25">
      <c r="A3603" s="1" t="s">
        <v>222</v>
      </c>
      <c r="B3603" s="2">
        <v>43780</v>
      </c>
      <c r="C3603">
        <v>32.200000000000003</v>
      </c>
      <c r="D3603">
        <v>68</v>
      </c>
      <c r="E3603">
        <v>50.8</v>
      </c>
      <c r="F3603">
        <v>37.1</v>
      </c>
      <c r="G3603">
        <v>63.65</v>
      </c>
      <c r="I3603">
        <v>14.9</v>
      </c>
      <c r="K3603">
        <v>170.33</v>
      </c>
      <c r="L3603">
        <v>35.5</v>
      </c>
      <c r="M3603">
        <v>0</v>
      </c>
      <c r="N3603">
        <v>0</v>
      </c>
      <c r="O3603" s="1" t="s">
        <v>22</v>
      </c>
      <c r="P3603">
        <v>9.9</v>
      </c>
      <c r="Q3603">
        <v>71.900000000000006</v>
      </c>
      <c r="R3603">
        <v>1015.3</v>
      </c>
      <c r="S3603" s="1" t="s">
        <v>22</v>
      </c>
      <c r="T3603">
        <v>38.969720000000002</v>
      </c>
      <c r="U3603">
        <v>-77.385189999999994</v>
      </c>
      <c r="V3603" s="1" t="s">
        <v>222</v>
      </c>
      <c r="W3603" s="1" t="s">
        <v>22</v>
      </c>
      <c r="X3603" s="1" t="s">
        <v>22</v>
      </c>
      <c r="Y3603" s="1" t="s">
        <v>26</v>
      </c>
    </row>
    <row r="3604" spans="1:25" x14ac:dyDescent="0.25">
      <c r="A3604" s="1" t="s">
        <v>222</v>
      </c>
      <c r="B3604" s="2">
        <v>43781</v>
      </c>
      <c r="C3604">
        <v>28.9</v>
      </c>
      <c r="D3604">
        <v>60</v>
      </c>
      <c r="E3604">
        <v>42.3</v>
      </c>
      <c r="F3604">
        <v>28.1</v>
      </c>
      <c r="G3604">
        <v>57.72</v>
      </c>
      <c r="I3604">
        <v>21.1</v>
      </c>
      <c r="J3604">
        <v>36.700000000000003</v>
      </c>
      <c r="K3604">
        <v>299.42</v>
      </c>
      <c r="L3604">
        <v>18.8</v>
      </c>
      <c r="M3604">
        <v>0.2</v>
      </c>
      <c r="N3604">
        <v>16.670000000000002</v>
      </c>
      <c r="O3604" s="1" t="s">
        <v>22</v>
      </c>
      <c r="P3604">
        <v>9.9</v>
      </c>
      <c r="Q3604">
        <v>84.8</v>
      </c>
      <c r="R3604">
        <v>1015.5</v>
      </c>
      <c r="S3604" s="1" t="s">
        <v>67</v>
      </c>
      <c r="T3604">
        <v>38.969720000000002</v>
      </c>
      <c r="U3604">
        <v>-77.385189999999994</v>
      </c>
      <c r="V3604" s="1" t="s">
        <v>222</v>
      </c>
      <c r="W3604" s="1" t="s">
        <v>22</v>
      </c>
      <c r="X3604" s="1" t="s">
        <v>22</v>
      </c>
      <c r="Y3604" s="1" t="s">
        <v>24</v>
      </c>
    </row>
    <row r="3605" spans="1:25" x14ac:dyDescent="0.25">
      <c r="A3605" s="1" t="s">
        <v>222</v>
      </c>
      <c r="B3605" s="2">
        <v>43782</v>
      </c>
      <c r="C3605">
        <v>20.9</v>
      </c>
      <c r="D3605">
        <v>35.799999999999997</v>
      </c>
      <c r="E3605">
        <v>28.2</v>
      </c>
      <c r="F3605">
        <v>12</v>
      </c>
      <c r="G3605">
        <v>51.41</v>
      </c>
      <c r="I3605">
        <v>13.9</v>
      </c>
      <c r="K3605">
        <v>274.77</v>
      </c>
      <c r="L3605">
        <v>14.1</v>
      </c>
      <c r="M3605">
        <v>0</v>
      </c>
      <c r="N3605">
        <v>0</v>
      </c>
      <c r="O3605" s="1" t="s">
        <v>22</v>
      </c>
      <c r="P3605">
        <v>10</v>
      </c>
      <c r="Q3605">
        <v>35</v>
      </c>
      <c r="R3605">
        <v>1029.4000000000001</v>
      </c>
      <c r="S3605" s="1" t="s">
        <v>22</v>
      </c>
      <c r="T3605">
        <v>38.969720000000002</v>
      </c>
      <c r="U3605">
        <v>-77.385189999999994</v>
      </c>
      <c r="V3605" s="1" t="s">
        <v>222</v>
      </c>
      <c r="W3605" s="1" t="s">
        <v>22</v>
      </c>
      <c r="X3605" s="1" t="s">
        <v>22</v>
      </c>
      <c r="Y3605" s="1" t="s">
        <v>26</v>
      </c>
    </row>
    <row r="3606" spans="1:25" x14ac:dyDescent="0.25">
      <c r="A3606" s="1" t="s">
        <v>222</v>
      </c>
      <c r="B3606" s="2">
        <v>43783</v>
      </c>
      <c r="C3606">
        <v>20.100000000000001</v>
      </c>
      <c r="D3606">
        <v>41.2</v>
      </c>
      <c r="E3606">
        <v>30.8</v>
      </c>
      <c r="F3606">
        <v>17.5</v>
      </c>
      <c r="G3606">
        <v>58.97</v>
      </c>
      <c r="I3606">
        <v>12.3</v>
      </c>
      <c r="K3606">
        <v>167.3</v>
      </c>
      <c r="L3606">
        <v>14.5</v>
      </c>
      <c r="M3606">
        <v>0</v>
      </c>
      <c r="N3606">
        <v>0</v>
      </c>
      <c r="O3606" s="1" t="s">
        <v>22</v>
      </c>
      <c r="P3606">
        <v>10</v>
      </c>
      <c r="Q3606">
        <v>75.7</v>
      </c>
      <c r="R3606">
        <v>1028.5</v>
      </c>
      <c r="S3606" s="1" t="s">
        <v>22</v>
      </c>
      <c r="T3606">
        <v>38.969720000000002</v>
      </c>
      <c r="U3606">
        <v>-77.385189999999994</v>
      </c>
      <c r="V3606" s="1" t="s">
        <v>222</v>
      </c>
      <c r="W3606" s="1" t="s">
        <v>22</v>
      </c>
      <c r="X3606" s="1" t="s">
        <v>22</v>
      </c>
      <c r="Y3606" s="1" t="s">
        <v>23</v>
      </c>
    </row>
    <row r="3607" spans="1:25" x14ac:dyDescent="0.25">
      <c r="A3607" s="1" t="s">
        <v>222</v>
      </c>
      <c r="B3607" s="2">
        <v>43784</v>
      </c>
      <c r="C3607">
        <v>26.3</v>
      </c>
      <c r="D3607">
        <v>52.8</v>
      </c>
      <c r="E3607">
        <v>38.4</v>
      </c>
      <c r="F3607">
        <v>24.5</v>
      </c>
      <c r="G3607">
        <v>60.65</v>
      </c>
      <c r="I3607">
        <v>10.4</v>
      </c>
      <c r="K3607">
        <v>290.52999999999997</v>
      </c>
      <c r="L3607">
        <v>32.4</v>
      </c>
      <c r="M3607">
        <v>0</v>
      </c>
      <c r="N3607">
        <v>0</v>
      </c>
      <c r="O3607" s="1" t="s">
        <v>22</v>
      </c>
      <c r="P3607">
        <v>10</v>
      </c>
      <c r="Q3607">
        <v>71.7</v>
      </c>
      <c r="R3607">
        <v>1024.5</v>
      </c>
      <c r="S3607" s="1" t="s">
        <v>22</v>
      </c>
      <c r="T3607">
        <v>38.969720000000002</v>
      </c>
      <c r="U3607">
        <v>-77.385189999999994</v>
      </c>
      <c r="V3607" s="1" t="s">
        <v>222</v>
      </c>
      <c r="W3607" s="1" t="s">
        <v>22</v>
      </c>
      <c r="X3607" s="1" t="s">
        <v>22</v>
      </c>
      <c r="Y3607" s="1" t="s">
        <v>26</v>
      </c>
    </row>
    <row r="3608" spans="1:25" x14ac:dyDescent="0.25">
      <c r="A3608" s="1" t="s">
        <v>222</v>
      </c>
      <c r="B3608" s="2">
        <v>43785</v>
      </c>
      <c r="C3608">
        <v>33.799999999999997</v>
      </c>
      <c r="D3608">
        <v>46</v>
      </c>
      <c r="E3608">
        <v>39</v>
      </c>
      <c r="F3608">
        <v>19.2</v>
      </c>
      <c r="G3608">
        <v>46.73</v>
      </c>
      <c r="I3608">
        <v>13.2</v>
      </c>
      <c r="K3608">
        <v>123.5</v>
      </c>
      <c r="L3608">
        <v>27.3</v>
      </c>
      <c r="M3608">
        <v>0</v>
      </c>
      <c r="N3608">
        <v>0</v>
      </c>
      <c r="O3608" s="1" t="s">
        <v>22</v>
      </c>
      <c r="P3608">
        <v>10</v>
      </c>
      <c r="Q3608">
        <v>21.7</v>
      </c>
      <c r="R3608">
        <v>1027.4000000000001</v>
      </c>
      <c r="S3608" s="1" t="s">
        <v>22</v>
      </c>
      <c r="T3608">
        <v>38.969720000000002</v>
      </c>
      <c r="U3608">
        <v>-77.385189999999994</v>
      </c>
      <c r="V3608" s="1" t="s">
        <v>222</v>
      </c>
      <c r="W3608" s="1" t="s">
        <v>22</v>
      </c>
      <c r="X3608" s="1" t="s">
        <v>22</v>
      </c>
      <c r="Y3608" s="1" t="s">
        <v>28</v>
      </c>
    </row>
    <row r="3609" spans="1:25" x14ac:dyDescent="0.25">
      <c r="A3609" s="1" t="s">
        <v>222</v>
      </c>
      <c r="B3609" s="2">
        <v>43786</v>
      </c>
      <c r="C3609">
        <v>33.799999999999997</v>
      </c>
      <c r="D3609">
        <v>43.7</v>
      </c>
      <c r="E3609">
        <v>38.5</v>
      </c>
      <c r="F3609">
        <v>19.899999999999999</v>
      </c>
      <c r="G3609">
        <v>48.14</v>
      </c>
      <c r="I3609">
        <v>10.1</v>
      </c>
      <c r="K3609">
        <v>205.12</v>
      </c>
      <c r="L3609">
        <v>26</v>
      </c>
      <c r="M3609">
        <v>0</v>
      </c>
      <c r="N3609">
        <v>0</v>
      </c>
      <c r="O3609" s="1" t="s">
        <v>22</v>
      </c>
      <c r="P3609">
        <v>10</v>
      </c>
      <c r="Q3609">
        <v>99.6</v>
      </c>
      <c r="R3609">
        <v>1022.9</v>
      </c>
      <c r="S3609" s="1" t="s">
        <v>22</v>
      </c>
      <c r="T3609">
        <v>38.969720000000002</v>
      </c>
      <c r="U3609">
        <v>-77.385189999999994</v>
      </c>
      <c r="V3609" s="1" t="s">
        <v>222</v>
      </c>
      <c r="W3609" s="1" t="s">
        <v>22</v>
      </c>
      <c r="X3609" s="1" t="s">
        <v>22</v>
      </c>
      <c r="Y3609" s="1" t="s">
        <v>23</v>
      </c>
    </row>
    <row r="3610" spans="1:25" x14ac:dyDescent="0.25">
      <c r="A3610" s="1" t="s">
        <v>222</v>
      </c>
      <c r="B3610" s="2">
        <v>43787</v>
      </c>
      <c r="C3610">
        <v>35.6</v>
      </c>
      <c r="D3610">
        <v>42.6</v>
      </c>
      <c r="E3610">
        <v>39.4</v>
      </c>
      <c r="F3610">
        <v>35.5</v>
      </c>
      <c r="G3610">
        <v>85.94</v>
      </c>
      <c r="I3610">
        <v>8.6999999999999993</v>
      </c>
      <c r="K3610">
        <v>212.65</v>
      </c>
      <c r="L3610">
        <v>29</v>
      </c>
      <c r="M3610">
        <v>0.1</v>
      </c>
      <c r="N3610">
        <v>8.33</v>
      </c>
      <c r="O3610" s="1" t="s">
        <v>22</v>
      </c>
      <c r="P3610">
        <v>6.2</v>
      </c>
      <c r="Q3610">
        <v>99.2</v>
      </c>
      <c r="R3610">
        <v>1010.9</v>
      </c>
      <c r="S3610" s="1" t="s">
        <v>175</v>
      </c>
      <c r="T3610">
        <v>38.969720000000002</v>
      </c>
      <c r="U3610">
        <v>-77.385189999999994</v>
      </c>
      <c r="V3610" s="1" t="s">
        <v>222</v>
      </c>
      <c r="W3610" s="1" t="s">
        <v>22</v>
      </c>
      <c r="X3610" s="1" t="s">
        <v>22</v>
      </c>
      <c r="Y3610" s="1" t="s">
        <v>24</v>
      </c>
    </row>
    <row r="3611" spans="1:25" x14ac:dyDescent="0.25">
      <c r="A3611" s="1" t="s">
        <v>222</v>
      </c>
      <c r="B3611" s="2">
        <v>43788</v>
      </c>
      <c r="C3611">
        <v>38.200000000000003</v>
      </c>
      <c r="D3611">
        <v>52.8</v>
      </c>
      <c r="E3611">
        <v>44.6</v>
      </c>
      <c r="F3611">
        <v>39</v>
      </c>
      <c r="G3611">
        <v>82.19</v>
      </c>
      <c r="I3611">
        <v>7.2</v>
      </c>
      <c r="K3611">
        <v>228.05</v>
      </c>
      <c r="L3611">
        <v>34.4</v>
      </c>
      <c r="M3611">
        <v>0</v>
      </c>
      <c r="N3611">
        <v>8.33</v>
      </c>
      <c r="O3611" s="1" t="s">
        <v>22</v>
      </c>
      <c r="P3611">
        <v>6.2</v>
      </c>
      <c r="Q3611">
        <v>76.8</v>
      </c>
      <c r="R3611">
        <v>1009.9</v>
      </c>
      <c r="S3611" s="1" t="s">
        <v>64</v>
      </c>
      <c r="T3611">
        <v>38.969720000000002</v>
      </c>
      <c r="U3611">
        <v>-77.385189999999994</v>
      </c>
      <c r="V3611" s="1" t="s">
        <v>222</v>
      </c>
      <c r="W3611" s="1" t="s">
        <v>22</v>
      </c>
      <c r="X3611" s="1" t="s">
        <v>22</v>
      </c>
      <c r="Y3611" s="1" t="s">
        <v>23</v>
      </c>
    </row>
    <row r="3612" spans="1:25" x14ac:dyDescent="0.25">
      <c r="A3612" s="1" t="s">
        <v>222</v>
      </c>
      <c r="B3612" s="2">
        <v>43789</v>
      </c>
      <c r="C3612">
        <v>44</v>
      </c>
      <c r="D3612">
        <v>51.9</v>
      </c>
      <c r="E3612">
        <v>47.5</v>
      </c>
      <c r="F3612">
        <v>33.6</v>
      </c>
      <c r="G3612">
        <v>58.92</v>
      </c>
      <c r="I3612">
        <v>19.100000000000001</v>
      </c>
      <c r="J3612">
        <v>33.299999999999997</v>
      </c>
      <c r="K3612">
        <v>320.12</v>
      </c>
      <c r="L3612">
        <v>39.200000000000003</v>
      </c>
      <c r="M3612">
        <v>0</v>
      </c>
      <c r="N3612">
        <v>0</v>
      </c>
      <c r="O3612" s="1" t="s">
        <v>22</v>
      </c>
      <c r="P3612">
        <v>10</v>
      </c>
      <c r="Q3612">
        <v>94.7</v>
      </c>
      <c r="R3612">
        <v>1017.9</v>
      </c>
      <c r="S3612" s="1" t="s">
        <v>22</v>
      </c>
      <c r="T3612">
        <v>38.969720000000002</v>
      </c>
      <c r="U3612">
        <v>-77.385189999999994</v>
      </c>
      <c r="V3612" s="1" t="s">
        <v>222</v>
      </c>
      <c r="W3612" s="1" t="s">
        <v>22</v>
      </c>
      <c r="X3612" s="1" t="s">
        <v>22</v>
      </c>
      <c r="Y3612" s="1" t="s">
        <v>23</v>
      </c>
    </row>
    <row r="3613" spans="1:25" x14ac:dyDescent="0.25">
      <c r="A3613" s="1" t="s">
        <v>222</v>
      </c>
      <c r="B3613" s="2">
        <v>43790</v>
      </c>
      <c r="C3613">
        <v>31.1</v>
      </c>
      <c r="D3613">
        <v>52.8</v>
      </c>
      <c r="E3613">
        <v>45</v>
      </c>
      <c r="F3613">
        <v>31.6</v>
      </c>
      <c r="G3613">
        <v>60.66</v>
      </c>
      <c r="I3613">
        <v>14.9</v>
      </c>
      <c r="K3613">
        <v>240.23</v>
      </c>
      <c r="L3613">
        <v>33.799999999999997</v>
      </c>
      <c r="M3613">
        <v>0</v>
      </c>
      <c r="N3613">
        <v>0</v>
      </c>
      <c r="O3613" s="1" t="s">
        <v>22</v>
      </c>
      <c r="P3613">
        <v>10</v>
      </c>
      <c r="Q3613">
        <v>60.4</v>
      </c>
      <c r="R3613">
        <v>1022.4</v>
      </c>
      <c r="S3613" s="1" t="s">
        <v>22</v>
      </c>
      <c r="T3613">
        <v>38.969720000000002</v>
      </c>
      <c r="U3613">
        <v>-77.385189999999994</v>
      </c>
      <c r="V3613" s="1" t="s">
        <v>222</v>
      </c>
      <c r="W3613" s="1" t="s">
        <v>22</v>
      </c>
      <c r="X3613" s="1" t="s">
        <v>22</v>
      </c>
      <c r="Y3613" s="1" t="s">
        <v>26</v>
      </c>
    </row>
    <row r="3614" spans="1:25" x14ac:dyDescent="0.25">
      <c r="A3614" s="1" t="s">
        <v>222</v>
      </c>
      <c r="B3614" s="2">
        <v>43791</v>
      </c>
      <c r="C3614">
        <v>38.6</v>
      </c>
      <c r="D3614">
        <v>52.9</v>
      </c>
      <c r="E3614">
        <v>47.4</v>
      </c>
      <c r="F3614">
        <v>36.5</v>
      </c>
      <c r="G3614">
        <v>66.400000000000006</v>
      </c>
      <c r="I3614">
        <v>21.2</v>
      </c>
      <c r="K3614">
        <v>247.38</v>
      </c>
      <c r="L3614">
        <v>34.700000000000003</v>
      </c>
      <c r="M3614">
        <v>0.2</v>
      </c>
      <c r="N3614">
        <v>12.5</v>
      </c>
      <c r="O3614" s="1" t="s">
        <v>22</v>
      </c>
      <c r="P3614">
        <v>9.5</v>
      </c>
      <c r="Q3614">
        <v>65.099999999999994</v>
      </c>
      <c r="R3614">
        <v>1013.5</v>
      </c>
      <c r="S3614" s="1" t="s">
        <v>68</v>
      </c>
      <c r="T3614">
        <v>38.969720000000002</v>
      </c>
      <c r="U3614">
        <v>-77.385189999999994</v>
      </c>
      <c r="V3614" s="1" t="s">
        <v>222</v>
      </c>
      <c r="W3614" s="1" t="s">
        <v>22</v>
      </c>
      <c r="X3614" s="1" t="s">
        <v>22</v>
      </c>
      <c r="Y3614" s="1" t="s">
        <v>25</v>
      </c>
    </row>
    <row r="3615" spans="1:25" x14ac:dyDescent="0.25">
      <c r="A3615" s="1" t="s">
        <v>222</v>
      </c>
      <c r="B3615" s="2">
        <v>43792</v>
      </c>
      <c r="C3615">
        <v>26</v>
      </c>
      <c r="D3615">
        <v>42.1</v>
      </c>
      <c r="E3615">
        <v>35.799999999999997</v>
      </c>
      <c r="F3615">
        <v>29.1</v>
      </c>
      <c r="G3615">
        <v>77.23</v>
      </c>
      <c r="I3615">
        <v>8.9</v>
      </c>
      <c r="K3615">
        <v>135.44999999999999</v>
      </c>
      <c r="L3615">
        <v>26</v>
      </c>
      <c r="M3615">
        <v>0.3</v>
      </c>
      <c r="N3615">
        <v>20.83</v>
      </c>
      <c r="O3615" s="1" t="s">
        <v>22</v>
      </c>
      <c r="P3615">
        <v>9.1999999999999993</v>
      </c>
      <c r="Q3615">
        <v>74</v>
      </c>
      <c r="R3615">
        <v>1014.7</v>
      </c>
      <c r="S3615" s="1" t="s">
        <v>68</v>
      </c>
      <c r="T3615">
        <v>38.969720000000002</v>
      </c>
      <c r="U3615">
        <v>-77.385189999999994</v>
      </c>
      <c r="V3615" s="1" t="s">
        <v>222</v>
      </c>
      <c r="W3615" s="1" t="s">
        <v>22</v>
      </c>
      <c r="X3615" s="1" t="s">
        <v>22</v>
      </c>
      <c r="Y3615" s="1" t="s">
        <v>25</v>
      </c>
    </row>
    <row r="3616" spans="1:25" x14ac:dyDescent="0.25">
      <c r="A3616" s="1" t="s">
        <v>222</v>
      </c>
      <c r="B3616" s="2">
        <v>43793</v>
      </c>
      <c r="C3616">
        <v>35.4</v>
      </c>
      <c r="D3616">
        <v>51</v>
      </c>
      <c r="E3616">
        <v>42.2</v>
      </c>
      <c r="F3616">
        <v>32.200000000000003</v>
      </c>
      <c r="G3616">
        <v>70.010000000000005</v>
      </c>
      <c r="I3616">
        <v>23.9</v>
      </c>
      <c r="J3616">
        <v>39.1</v>
      </c>
      <c r="K3616">
        <v>279.12</v>
      </c>
      <c r="L3616">
        <v>30.4</v>
      </c>
      <c r="M3616">
        <v>0.7</v>
      </c>
      <c r="N3616">
        <v>29.17</v>
      </c>
      <c r="O3616" s="1" t="s">
        <v>22</v>
      </c>
      <c r="P3616">
        <v>9.1</v>
      </c>
      <c r="Q3616">
        <v>52</v>
      </c>
      <c r="R3616">
        <v>1002.2</v>
      </c>
      <c r="S3616" s="1" t="s">
        <v>68</v>
      </c>
      <c r="T3616">
        <v>38.969720000000002</v>
      </c>
      <c r="U3616">
        <v>-77.385189999999994</v>
      </c>
      <c r="V3616" s="1" t="s">
        <v>222</v>
      </c>
      <c r="W3616" s="1" t="s">
        <v>22</v>
      </c>
      <c r="X3616" s="1" t="s">
        <v>22</v>
      </c>
      <c r="Y3616" s="1" t="s">
        <v>25</v>
      </c>
    </row>
    <row r="3617" spans="1:25" x14ac:dyDescent="0.25">
      <c r="A3617" s="1" t="s">
        <v>222</v>
      </c>
      <c r="B3617" s="2">
        <v>43794</v>
      </c>
      <c r="C3617">
        <v>29.7</v>
      </c>
      <c r="D3617">
        <v>56.8</v>
      </c>
      <c r="E3617">
        <v>42.1</v>
      </c>
      <c r="F3617">
        <v>30.9</v>
      </c>
      <c r="G3617">
        <v>66.67</v>
      </c>
      <c r="I3617">
        <v>11.3</v>
      </c>
      <c r="K3617">
        <v>195.19</v>
      </c>
      <c r="L3617">
        <v>27.4</v>
      </c>
      <c r="M3617">
        <v>0</v>
      </c>
      <c r="N3617">
        <v>0</v>
      </c>
      <c r="O3617" s="1" t="s">
        <v>22</v>
      </c>
      <c r="P3617">
        <v>10</v>
      </c>
      <c r="Q3617">
        <v>36</v>
      </c>
      <c r="R3617">
        <v>1011.1</v>
      </c>
      <c r="S3617" s="1" t="s">
        <v>22</v>
      </c>
      <c r="T3617">
        <v>38.969720000000002</v>
      </c>
      <c r="U3617">
        <v>-77.385189999999994</v>
      </c>
      <c r="V3617" s="1" t="s">
        <v>222</v>
      </c>
      <c r="W3617" s="1" t="s">
        <v>22</v>
      </c>
      <c r="X3617" s="1" t="s">
        <v>22</v>
      </c>
      <c r="Y3617" s="1" t="s">
        <v>26</v>
      </c>
    </row>
    <row r="3618" spans="1:25" x14ac:dyDescent="0.25">
      <c r="A3618" s="1" t="s">
        <v>222</v>
      </c>
      <c r="B3618" s="2">
        <v>43795</v>
      </c>
      <c r="C3618">
        <v>30</v>
      </c>
      <c r="D3618">
        <v>61.1</v>
      </c>
      <c r="E3618">
        <v>45.5</v>
      </c>
      <c r="F3618">
        <v>34.799999999999997</v>
      </c>
      <c r="G3618">
        <v>68.84</v>
      </c>
      <c r="I3618">
        <v>6.4</v>
      </c>
      <c r="K3618">
        <v>184.88</v>
      </c>
      <c r="L3618">
        <v>28.9</v>
      </c>
      <c r="M3618">
        <v>0</v>
      </c>
      <c r="N3618">
        <v>0</v>
      </c>
      <c r="O3618" s="1" t="s">
        <v>22</v>
      </c>
      <c r="P3618">
        <v>10</v>
      </c>
      <c r="Q3618">
        <v>40.200000000000003</v>
      </c>
      <c r="R3618">
        <v>1015.8</v>
      </c>
      <c r="S3618" s="1" t="s">
        <v>22</v>
      </c>
      <c r="T3618">
        <v>38.969720000000002</v>
      </c>
      <c r="U3618">
        <v>-77.385189999999994</v>
      </c>
      <c r="V3618" s="1" t="s">
        <v>222</v>
      </c>
      <c r="W3618" s="1" t="s">
        <v>22</v>
      </c>
      <c r="X3618" s="1" t="s">
        <v>22</v>
      </c>
      <c r="Y3618" s="1" t="s">
        <v>26</v>
      </c>
    </row>
    <row r="3619" spans="1:25" x14ac:dyDescent="0.25">
      <c r="A3619" s="1" t="s">
        <v>222</v>
      </c>
      <c r="B3619" s="2">
        <v>43796</v>
      </c>
      <c r="C3619">
        <v>38.9</v>
      </c>
      <c r="D3619">
        <v>56.6</v>
      </c>
      <c r="E3619">
        <v>50</v>
      </c>
      <c r="F3619">
        <v>42.8</v>
      </c>
      <c r="G3619">
        <v>77.62</v>
      </c>
      <c r="I3619">
        <v>21</v>
      </c>
      <c r="J3619">
        <v>34.4</v>
      </c>
      <c r="K3619">
        <v>183.33</v>
      </c>
      <c r="L3619">
        <v>35.799999999999997</v>
      </c>
      <c r="M3619">
        <v>0</v>
      </c>
      <c r="N3619">
        <v>8.33</v>
      </c>
      <c r="O3619" s="1" t="s">
        <v>22</v>
      </c>
      <c r="P3619">
        <v>10</v>
      </c>
      <c r="Q3619">
        <v>67.8</v>
      </c>
      <c r="R3619">
        <v>1010.2</v>
      </c>
      <c r="S3619" s="1" t="s">
        <v>67</v>
      </c>
      <c r="T3619">
        <v>38.969720000000002</v>
      </c>
      <c r="U3619">
        <v>-77.385189999999994</v>
      </c>
      <c r="V3619" s="1" t="s">
        <v>222</v>
      </c>
      <c r="W3619" s="1" t="s">
        <v>22</v>
      </c>
      <c r="X3619" s="1" t="s">
        <v>22</v>
      </c>
      <c r="Y3619" s="1" t="s">
        <v>26</v>
      </c>
    </row>
    <row r="3620" spans="1:25" x14ac:dyDescent="0.25">
      <c r="A3620" s="1" t="s">
        <v>222</v>
      </c>
      <c r="B3620" s="2">
        <v>43797</v>
      </c>
      <c r="C3620">
        <v>41.9</v>
      </c>
      <c r="D3620">
        <v>51</v>
      </c>
      <c r="E3620">
        <v>44.8</v>
      </c>
      <c r="F3620">
        <v>28.4</v>
      </c>
      <c r="G3620">
        <v>52.63</v>
      </c>
      <c r="I3620">
        <v>28.9</v>
      </c>
      <c r="J3620">
        <v>45.5</v>
      </c>
      <c r="K3620">
        <v>311.17</v>
      </c>
      <c r="L3620">
        <v>33.9</v>
      </c>
      <c r="M3620">
        <v>0</v>
      </c>
      <c r="N3620">
        <v>0</v>
      </c>
      <c r="O3620" s="1" t="s">
        <v>22</v>
      </c>
      <c r="P3620">
        <v>10</v>
      </c>
      <c r="Q3620">
        <v>66</v>
      </c>
      <c r="R3620">
        <v>1018.7</v>
      </c>
      <c r="S3620" s="1" t="s">
        <v>22</v>
      </c>
      <c r="T3620">
        <v>38.969720000000002</v>
      </c>
      <c r="U3620">
        <v>-77.385189999999994</v>
      </c>
      <c r="V3620" s="1" t="s">
        <v>222</v>
      </c>
      <c r="W3620" s="1" t="s">
        <v>22</v>
      </c>
      <c r="X3620" s="1" t="s">
        <v>22</v>
      </c>
      <c r="Y3620" s="1" t="s">
        <v>26</v>
      </c>
    </row>
    <row r="3621" spans="1:25" x14ac:dyDescent="0.25">
      <c r="A3621" s="1" t="s">
        <v>222</v>
      </c>
      <c r="B3621" s="2">
        <v>43798</v>
      </c>
      <c r="C3621">
        <v>37.9</v>
      </c>
      <c r="D3621">
        <v>49.6</v>
      </c>
      <c r="E3621">
        <v>42.9</v>
      </c>
      <c r="F3621">
        <v>26.6</v>
      </c>
      <c r="G3621">
        <v>53.08</v>
      </c>
      <c r="I3621">
        <v>16.899999999999999</v>
      </c>
      <c r="K3621">
        <v>282.42</v>
      </c>
      <c r="L3621">
        <v>30.5</v>
      </c>
      <c r="M3621">
        <v>0</v>
      </c>
      <c r="N3621">
        <v>0</v>
      </c>
      <c r="O3621" s="1" t="s">
        <v>22</v>
      </c>
      <c r="P3621">
        <v>10</v>
      </c>
      <c r="Q3621">
        <v>73.7</v>
      </c>
      <c r="R3621">
        <v>1023.8</v>
      </c>
      <c r="S3621" s="1" t="s">
        <v>22</v>
      </c>
      <c r="T3621">
        <v>38.969720000000002</v>
      </c>
      <c r="U3621">
        <v>-77.385189999999994</v>
      </c>
      <c r="V3621" s="1" t="s">
        <v>222</v>
      </c>
      <c r="W3621" s="1" t="s">
        <v>22</v>
      </c>
      <c r="X3621" s="1" t="s">
        <v>22</v>
      </c>
      <c r="Y3621" s="1" t="s">
        <v>26</v>
      </c>
    </row>
    <row r="3622" spans="1:25" x14ac:dyDescent="0.25">
      <c r="A3622" s="1" t="s">
        <v>222</v>
      </c>
      <c r="B3622" s="2">
        <v>43799</v>
      </c>
      <c r="C3622">
        <v>37.799999999999997</v>
      </c>
      <c r="D3622">
        <v>43.9</v>
      </c>
      <c r="E3622">
        <v>40.9</v>
      </c>
      <c r="F3622">
        <v>25.9</v>
      </c>
      <c r="G3622">
        <v>55.12</v>
      </c>
      <c r="I3622">
        <v>6.6</v>
      </c>
      <c r="K3622">
        <v>117.95</v>
      </c>
      <c r="L3622">
        <v>34.700000000000003</v>
      </c>
      <c r="M3622">
        <v>0</v>
      </c>
      <c r="N3622">
        <v>0</v>
      </c>
      <c r="O3622" s="1" t="s">
        <v>22</v>
      </c>
      <c r="P3622">
        <v>10</v>
      </c>
      <c r="Q3622">
        <v>88.7</v>
      </c>
      <c r="R3622">
        <v>1018</v>
      </c>
      <c r="S3622" s="1" t="s">
        <v>22</v>
      </c>
      <c r="T3622">
        <v>38.969720000000002</v>
      </c>
      <c r="U3622">
        <v>-77.385189999999994</v>
      </c>
      <c r="V3622" s="1" t="s">
        <v>222</v>
      </c>
      <c r="W3622" s="1" t="s">
        <v>22</v>
      </c>
      <c r="X3622" s="1" t="s">
        <v>22</v>
      </c>
      <c r="Y3622" s="1" t="s">
        <v>23</v>
      </c>
    </row>
    <row r="3623" spans="1:25" x14ac:dyDescent="0.25">
      <c r="A3623" s="1" t="s">
        <v>222</v>
      </c>
      <c r="B3623" s="2">
        <v>43800</v>
      </c>
      <c r="C3623">
        <v>37.700000000000003</v>
      </c>
      <c r="D3623">
        <v>42.4</v>
      </c>
      <c r="E3623">
        <v>39.5</v>
      </c>
      <c r="F3623">
        <v>35.9</v>
      </c>
      <c r="G3623">
        <v>87.57</v>
      </c>
      <c r="I3623">
        <v>9.8000000000000007</v>
      </c>
      <c r="K3623">
        <v>164.58</v>
      </c>
      <c r="L3623">
        <v>31.2</v>
      </c>
      <c r="M3623">
        <v>0.4</v>
      </c>
      <c r="N3623">
        <v>58.33</v>
      </c>
      <c r="O3623" s="1" t="s">
        <v>22</v>
      </c>
      <c r="P3623">
        <v>4.7</v>
      </c>
      <c r="Q3623">
        <v>100</v>
      </c>
      <c r="R3623">
        <v>1005.7</v>
      </c>
      <c r="S3623" s="1" t="s">
        <v>137</v>
      </c>
      <c r="T3623">
        <v>38.969720000000002</v>
      </c>
      <c r="U3623">
        <v>-77.385189999999994</v>
      </c>
      <c r="V3623" s="1" t="s">
        <v>222</v>
      </c>
      <c r="W3623" s="1" t="s">
        <v>22</v>
      </c>
      <c r="X3623" s="1" t="s">
        <v>22</v>
      </c>
      <c r="Y3623" s="1" t="s">
        <v>24</v>
      </c>
    </row>
    <row r="3624" spans="1:25" x14ac:dyDescent="0.25">
      <c r="A3624" s="1" t="s">
        <v>222</v>
      </c>
      <c r="B3624" s="2">
        <v>43801</v>
      </c>
      <c r="C3624">
        <v>34.700000000000003</v>
      </c>
      <c r="D3624">
        <v>42.9</v>
      </c>
      <c r="E3624">
        <v>39.5</v>
      </c>
      <c r="F3624">
        <v>33.9</v>
      </c>
      <c r="G3624">
        <v>80.569999999999993</v>
      </c>
      <c r="I3624">
        <v>18.3</v>
      </c>
      <c r="K3624">
        <v>319.45999999999998</v>
      </c>
      <c r="L3624">
        <v>24.7</v>
      </c>
      <c r="M3624">
        <v>0</v>
      </c>
      <c r="N3624">
        <v>8.33</v>
      </c>
      <c r="O3624" s="1" t="s">
        <v>22</v>
      </c>
      <c r="P3624">
        <v>10</v>
      </c>
      <c r="Q3624">
        <v>95.6</v>
      </c>
      <c r="R3624">
        <v>1002.6</v>
      </c>
      <c r="S3624" s="1" t="s">
        <v>67</v>
      </c>
      <c r="T3624">
        <v>38.969720000000002</v>
      </c>
      <c r="U3624">
        <v>-77.385189999999994</v>
      </c>
      <c r="V3624" s="1" t="s">
        <v>222</v>
      </c>
      <c r="W3624" s="1" t="s">
        <v>22</v>
      </c>
      <c r="X3624" s="1" t="s">
        <v>22</v>
      </c>
      <c r="Y3624" s="1" t="s">
        <v>23</v>
      </c>
    </row>
    <row r="3625" spans="1:25" x14ac:dyDescent="0.25">
      <c r="A3625" s="1" t="s">
        <v>222</v>
      </c>
      <c r="B3625" s="2">
        <v>43802</v>
      </c>
      <c r="C3625">
        <v>36.9</v>
      </c>
      <c r="D3625">
        <v>45.9</v>
      </c>
      <c r="E3625">
        <v>40.299999999999997</v>
      </c>
      <c r="F3625">
        <v>27.8</v>
      </c>
      <c r="G3625">
        <v>61.25</v>
      </c>
      <c r="I3625">
        <v>23.5</v>
      </c>
      <c r="J3625">
        <v>33.299999999999997</v>
      </c>
      <c r="K3625">
        <v>319.95999999999998</v>
      </c>
      <c r="L3625">
        <v>28.8</v>
      </c>
      <c r="M3625">
        <v>0</v>
      </c>
      <c r="N3625">
        <v>0</v>
      </c>
      <c r="O3625" s="1" t="s">
        <v>22</v>
      </c>
      <c r="P3625">
        <v>10</v>
      </c>
      <c r="Q3625">
        <v>69.8</v>
      </c>
      <c r="R3625">
        <v>1006.3</v>
      </c>
      <c r="S3625" s="1" t="s">
        <v>22</v>
      </c>
      <c r="T3625">
        <v>38.969720000000002</v>
      </c>
      <c r="U3625">
        <v>-77.385189999999994</v>
      </c>
      <c r="V3625" s="1" t="s">
        <v>222</v>
      </c>
      <c r="W3625" s="1" t="s">
        <v>22</v>
      </c>
      <c r="X3625" s="1" t="s">
        <v>22</v>
      </c>
      <c r="Y3625" s="1" t="s">
        <v>26</v>
      </c>
    </row>
    <row r="3626" spans="1:25" x14ac:dyDescent="0.25">
      <c r="A3626" s="1" t="s">
        <v>222</v>
      </c>
      <c r="B3626" s="2">
        <v>43803</v>
      </c>
      <c r="C3626">
        <v>32</v>
      </c>
      <c r="D3626">
        <v>47.5</v>
      </c>
      <c r="E3626">
        <v>39.299999999999997</v>
      </c>
      <c r="F3626">
        <v>30.1</v>
      </c>
      <c r="G3626">
        <v>71.13</v>
      </c>
      <c r="I3626">
        <v>14.9</v>
      </c>
      <c r="J3626">
        <v>29.8</v>
      </c>
      <c r="K3626">
        <v>250.95</v>
      </c>
      <c r="L3626">
        <v>27.4</v>
      </c>
      <c r="M3626">
        <v>0.1</v>
      </c>
      <c r="N3626">
        <v>12.5</v>
      </c>
      <c r="O3626" s="1" t="s">
        <v>22</v>
      </c>
      <c r="P3626">
        <v>9.6</v>
      </c>
      <c r="Q3626">
        <v>25.7</v>
      </c>
      <c r="R3626">
        <v>1003</v>
      </c>
      <c r="S3626" s="1" t="s">
        <v>121</v>
      </c>
      <c r="T3626">
        <v>38.969720000000002</v>
      </c>
      <c r="U3626">
        <v>-77.385189999999994</v>
      </c>
      <c r="V3626" s="1" t="s">
        <v>222</v>
      </c>
      <c r="W3626" s="1" t="s">
        <v>22</v>
      </c>
      <c r="X3626" s="1" t="s">
        <v>22</v>
      </c>
      <c r="Y3626" s="1" t="s">
        <v>25</v>
      </c>
    </row>
    <row r="3627" spans="1:25" x14ac:dyDescent="0.25">
      <c r="A3627" s="1" t="s">
        <v>222</v>
      </c>
      <c r="B3627" s="2">
        <v>43804</v>
      </c>
      <c r="C3627">
        <v>32</v>
      </c>
      <c r="D3627">
        <v>45.9</v>
      </c>
      <c r="E3627">
        <v>39.200000000000003</v>
      </c>
      <c r="F3627">
        <v>24.8</v>
      </c>
      <c r="G3627">
        <v>57.66</v>
      </c>
      <c r="I3627">
        <v>24.3</v>
      </c>
      <c r="J3627">
        <v>37.5</v>
      </c>
      <c r="K3627">
        <v>287.27</v>
      </c>
      <c r="L3627">
        <v>28.6</v>
      </c>
      <c r="M3627">
        <v>0</v>
      </c>
      <c r="N3627">
        <v>4.17</v>
      </c>
      <c r="O3627" s="1" t="s">
        <v>22</v>
      </c>
      <c r="P3627">
        <v>10</v>
      </c>
      <c r="Q3627">
        <v>49.9</v>
      </c>
      <c r="R3627">
        <v>1013.8</v>
      </c>
      <c r="S3627" s="1" t="s">
        <v>22</v>
      </c>
      <c r="T3627">
        <v>38.969720000000002</v>
      </c>
      <c r="U3627">
        <v>-77.385189999999994</v>
      </c>
      <c r="V3627" s="1" t="s">
        <v>222</v>
      </c>
      <c r="W3627" s="1" t="s">
        <v>22</v>
      </c>
      <c r="X3627" s="1" t="s">
        <v>22</v>
      </c>
      <c r="Y3627" s="1" t="s">
        <v>26</v>
      </c>
    </row>
    <row r="3628" spans="1:25" x14ac:dyDescent="0.25">
      <c r="A3628" s="1" t="s">
        <v>222</v>
      </c>
      <c r="B3628" s="2">
        <v>43805</v>
      </c>
      <c r="C3628">
        <v>32.1</v>
      </c>
      <c r="D3628">
        <v>50</v>
      </c>
      <c r="E3628">
        <v>41.7</v>
      </c>
      <c r="F3628">
        <v>27.9</v>
      </c>
      <c r="G3628">
        <v>59.03</v>
      </c>
      <c r="I3628">
        <v>13.1</v>
      </c>
      <c r="J3628">
        <v>32.200000000000003</v>
      </c>
      <c r="K3628">
        <v>222.52</v>
      </c>
      <c r="L3628">
        <v>27.4</v>
      </c>
      <c r="M3628">
        <v>0</v>
      </c>
      <c r="N3628">
        <v>0</v>
      </c>
      <c r="O3628" s="1" t="s">
        <v>22</v>
      </c>
      <c r="P3628">
        <v>10</v>
      </c>
      <c r="Q3628">
        <v>87.4</v>
      </c>
      <c r="R3628">
        <v>1020.1</v>
      </c>
      <c r="S3628" s="1" t="s">
        <v>67</v>
      </c>
      <c r="T3628">
        <v>38.969720000000002</v>
      </c>
      <c r="U3628">
        <v>-77.385189999999994</v>
      </c>
      <c r="V3628" s="1" t="s">
        <v>222</v>
      </c>
      <c r="W3628" s="1" t="s">
        <v>22</v>
      </c>
      <c r="X3628" s="1" t="s">
        <v>22</v>
      </c>
      <c r="Y3628" s="1" t="s">
        <v>23</v>
      </c>
    </row>
    <row r="3629" spans="1:25" x14ac:dyDescent="0.25">
      <c r="A3629" s="1" t="s">
        <v>222</v>
      </c>
      <c r="B3629" s="2">
        <v>43806</v>
      </c>
      <c r="C3629">
        <v>25.2</v>
      </c>
      <c r="D3629">
        <v>43.8</v>
      </c>
      <c r="E3629">
        <v>36.1</v>
      </c>
      <c r="F3629">
        <v>21.2</v>
      </c>
      <c r="G3629">
        <v>55.44</v>
      </c>
      <c r="I3629">
        <v>12.1</v>
      </c>
      <c r="K3629">
        <v>261.95</v>
      </c>
      <c r="L3629">
        <v>26.6</v>
      </c>
      <c r="M3629">
        <v>0</v>
      </c>
      <c r="N3629">
        <v>0</v>
      </c>
      <c r="O3629" s="1" t="s">
        <v>22</v>
      </c>
      <c r="P3629">
        <v>10</v>
      </c>
      <c r="Q3629">
        <v>39.1</v>
      </c>
      <c r="R3629">
        <v>1029</v>
      </c>
      <c r="S3629" s="1" t="s">
        <v>22</v>
      </c>
      <c r="T3629">
        <v>38.969720000000002</v>
      </c>
      <c r="U3629">
        <v>-77.385189999999994</v>
      </c>
      <c r="V3629" s="1" t="s">
        <v>222</v>
      </c>
      <c r="W3629" s="1" t="s">
        <v>22</v>
      </c>
      <c r="X3629" s="1" t="s">
        <v>22</v>
      </c>
      <c r="Y3629" s="1" t="s">
        <v>26</v>
      </c>
    </row>
    <row r="3630" spans="1:25" x14ac:dyDescent="0.25">
      <c r="A3630" s="1" t="s">
        <v>222</v>
      </c>
      <c r="B3630" s="2">
        <v>43807</v>
      </c>
      <c r="C3630">
        <v>21.1</v>
      </c>
      <c r="D3630">
        <v>45.9</v>
      </c>
      <c r="E3630">
        <v>34.299999999999997</v>
      </c>
      <c r="F3630">
        <v>25</v>
      </c>
      <c r="G3630">
        <v>70.3</v>
      </c>
      <c r="I3630">
        <v>11.5</v>
      </c>
      <c r="K3630">
        <v>165.41</v>
      </c>
      <c r="L3630">
        <v>30.1</v>
      </c>
      <c r="M3630">
        <v>0</v>
      </c>
      <c r="N3630">
        <v>0</v>
      </c>
      <c r="O3630" s="1" t="s">
        <v>22</v>
      </c>
      <c r="P3630">
        <v>10</v>
      </c>
      <c r="Q3630">
        <v>61.3</v>
      </c>
      <c r="R3630">
        <v>1031</v>
      </c>
      <c r="S3630" s="1" t="s">
        <v>22</v>
      </c>
      <c r="T3630">
        <v>38.969720000000002</v>
      </c>
      <c r="U3630">
        <v>-77.385189999999994</v>
      </c>
      <c r="V3630" s="1" t="s">
        <v>222</v>
      </c>
      <c r="W3630" s="1" t="s">
        <v>22</v>
      </c>
      <c r="X3630" s="1" t="s">
        <v>22</v>
      </c>
      <c r="Y3630" s="1" t="s">
        <v>26</v>
      </c>
    </row>
    <row r="3631" spans="1:25" x14ac:dyDescent="0.25">
      <c r="A3631" s="1" t="s">
        <v>222</v>
      </c>
      <c r="B3631" s="2">
        <v>43808</v>
      </c>
      <c r="C3631">
        <v>37.200000000000003</v>
      </c>
      <c r="D3631">
        <v>51.3</v>
      </c>
      <c r="E3631">
        <v>43.2</v>
      </c>
      <c r="F3631">
        <v>39.5</v>
      </c>
      <c r="G3631">
        <v>86.88</v>
      </c>
      <c r="I3631">
        <v>19.2</v>
      </c>
      <c r="K3631">
        <v>179.52</v>
      </c>
      <c r="L3631">
        <v>35.6</v>
      </c>
      <c r="M3631">
        <v>0.5</v>
      </c>
      <c r="N3631">
        <v>41.67</v>
      </c>
      <c r="O3631" s="1" t="s">
        <v>22</v>
      </c>
      <c r="P3631">
        <v>8</v>
      </c>
      <c r="Q3631">
        <v>98.4</v>
      </c>
      <c r="R3631">
        <v>1016.2</v>
      </c>
      <c r="S3631" s="1" t="s">
        <v>68</v>
      </c>
      <c r="T3631">
        <v>38.969720000000002</v>
      </c>
      <c r="U3631">
        <v>-77.385189999999994</v>
      </c>
      <c r="V3631" s="1" t="s">
        <v>222</v>
      </c>
      <c r="W3631" s="1" t="s">
        <v>22</v>
      </c>
      <c r="X3631" s="1" t="s">
        <v>22</v>
      </c>
      <c r="Y3631" s="1" t="s">
        <v>24</v>
      </c>
    </row>
    <row r="3632" spans="1:25" x14ac:dyDescent="0.25">
      <c r="A3632" s="1" t="s">
        <v>222</v>
      </c>
      <c r="B3632" s="2">
        <v>43809</v>
      </c>
      <c r="C3632">
        <v>38.5</v>
      </c>
      <c r="D3632">
        <v>55.4</v>
      </c>
      <c r="E3632">
        <v>50.6</v>
      </c>
      <c r="F3632">
        <v>46.8</v>
      </c>
      <c r="G3632">
        <v>86.78</v>
      </c>
      <c r="I3632">
        <v>17.2</v>
      </c>
      <c r="J3632">
        <v>31.1</v>
      </c>
      <c r="K3632">
        <v>250.58</v>
      </c>
      <c r="L3632">
        <v>31.1</v>
      </c>
      <c r="M3632">
        <v>0.2</v>
      </c>
      <c r="N3632">
        <v>58.33</v>
      </c>
      <c r="O3632" s="1" t="s">
        <v>22</v>
      </c>
      <c r="P3632">
        <v>8.1999999999999993</v>
      </c>
      <c r="Q3632">
        <v>96.9</v>
      </c>
      <c r="R3632">
        <v>1012.7</v>
      </c>
      <c r="S3632" s="1" t="s">
        <v>68</v>
      </c>
      <c r="T3632">
        <v>38.969720000000002</v>
      </c>
      <c r="U3632">
        <v>-77.385189999999994</v>
      </c>
      <c r="V3632" s="1" t="s">
        <v>222</v>
      </c>
      <c r="W3632" s="1" t="s">
        <v>22</v>
      </c>
      <c r="X3632" s="1" t="s">
        <v>22</v>
      </c>
      <c r="Y3632" s="1" t="s">
        <v>24</v>
      </c>
    </row>
    <row r="3633" spans="1:25" x14ac:dyDescent="0.25">
      <c r="A3633" s="1" t="s">
        <v>222</v>
      </c>
      <c r="B3633" s="2">
        <v>43810</v>
      </c>
      <c r="C3633">
        <v>31.8</v>
      </c>
      <c r="D3633">
        <v>39.5</v>
      </c>
      <c r="E3633">
        <v>34.799999999999997</v>
      </c>
      <c r="F3633">
        <v>21.2</v>
      </c>
      <c r="G3633">
        <v>59.62</v>
      </c>
      <c r="I3633">
        <v>15.5</v>
      </c>
      <c r="K3633">
        <v>306.08</v>
      </c>
      <c r="L3633">
        <v>22.6</v>
      </c>
      <c r="M3633">
        <v>0.1</v>
      </c>
      <c r="N3633">
        <v>16.670000000000002</v>
      </c>
      <c r="O3633" s="1" t="s">
        <v>22</v>
      </c>
      <c r="P3633">
        <v>9.4</v>
      </c>
      <c r="Q3633">
        <v>48.4</v>
      </c>
      <c r="R3633">
        <v>1028.5</v>
      </c>
      <c r="S3633" s="1" t="s">
        <v>78</v>
      </c>
      <c r="T3633">
        <v>38.969720000000002</v>
      </c>
      <c r="U3633">
        <v>-77.385189999999994</v>
      </c>
      <c r="V3633" s="1" t="s">
        <v>222</v>
      </c>
      <c r="W3633" s="1" t="s">
        <v>22</v>
      </c>
      <c r="X3633" s="1" t="s">
        <v>22</v>
      </c>
      <c r="Y3633" s="1" t="s">
        <v>25</v>
      </c>
    </row>
    <row r="3634" spans="1:25" x14ac:dyDescent="0.25">
      <c r="A3634" s="1" t="s">
        <v>222</v>
      </c>
      <c r="B3634" s="2">
        <v>43811</v>
      </c>
      <c r="C3634">
        <v>26.2</v>
      </c>
      <c r="D3634">
        <v>38</v>
      </c>
      <c r="E3634">
        <v>31.5</v>
      </c>
      <c r="F3634">
        <v>16.600000000000001</v>
      </c>
      <c r="G3634">
        <v>54.67</v>
      </c>
      <c r="I3634">
        <v>8.1999999999999993</v>
      </c>
      <c r="K3634">
        <v>152.36000000000001</v>
      </c>
      <c r="L3634">
        <v>20.399999999999999</v>
      </c>
      <c r="M3634">
        <v>0</v>
      </c>
      <c r="N3634">
        <v>0</v>
      </c>
      <c r="O3634" s="1" t="s">
        <v>22</v>
      </c>
      <c r="P3634">
        <v>10</v>
      </c>
      <c r="Q3634">
        <v>49.3</v>
      </c>
      <c r="R3634">
        <v>1038.2</v>
      </c>
      <c r="S3634" s="1" t="s">
        <v>22</v>
      </c>
      <c r="T3634">
        <v>38.969720000000002</v>
      </c>
      <c r="U3634">
        <v>-77.385189999999994</v>
      </c>
      <c r="V3634" s="1" t="s">
        <v>222</v>
      </c>
      <c r="W3634" s="1" t="s">
        <v>22</v>
      </c>
      <c r="X3634" s="1" t="s">
        <v>22</v>
      </c>
      <c r="Y3634" s="1" t="s">
        <v>26</v>
      </c>
    </row>
    <row r="3635" spans="1:25" x14ac:dyDescent="0.25">
      <c r="A3635" s="1" t="s">
        <v>222</v>
      </c>
      <c r="B3635" s="2">
        <v>43812</v>
      </c>
      <c r="C3635">
        <v>32.9</v>
      </c>
      <c r="D3635">
        <v>36.799999999999997</v>
      </c>
      <c r="E3635">
        <v>34.299999999999997</v>
      </c>
      <c r="F3635">
        <v>29.1</v>
      </c>
      <c r="G3635">
        <v>82.14</v>
      </c>
      <c r="I3635">
        <v>9.9</v>
      </c>
      <c r="K3635">
        <v>215</v>
      </c>
      <c r="L3635">
        <v>27.2</v>
      </c>
      <c r="M3635">
        <v>0.2</v>
      </c>
      <c r="N3635">
        <v>33.33</v>
      </c>
      <c r="O3635" s="1" t="s">
        <v>22</v>
      </c>
      <c r="P3635">
        <v>4.8</v>
      </c>
      <c r="Q3635">
        <v>77</v>
      </c>
      <c r="R3635">
        <v>1024.2</v>
      </c>
      <c r="S3635" s="1" t="s">
        <v>112</v>
      </c>
      <c r="T3635">
        <v>38.969720000000002</v>
      </c>
      <c r="U3635">
        <v>-77.385189999999994</v>
      </c>
      <c r="V3635" s="1" t="s">
        <v>222</v>
      </c>
      <c r="W3635" s="1" t="s">
        <v>22</v>
      </c>
      <c r="X3635" s="1" t="s">
        <v>22</v>
      </c>
      <c r="Y3635" s="1" t="s">
        <v>24</v>
      </c>
    </row>
    <row r="3636" spans="1:25" x14ac:dyDescent="0.25">
      <c r="A3636" s="1" t="s">
        <v>222</v>
      </c>
      <c r="B3636" s="2">
        <v>43813</v>
      </c>
      <c r="C3636">
        <v>37.799999999999997</v>
      </c>
      <c r="D3636">
        <v>48.1</v>
      </c>
      <c r="E3636">
        <v>42</v>
      </c>
      <c r="F3636">
        <v>37.799999999999997</v>
      </c>
      <c r="G3636">
        <v>86.17</v>
      </c>
      <c r="I3636">
        <v>17.100000000000001</v>
      </c>
      <c r="J3636">
        <v>31.1</v>
      </c>
      <c r="K3636">
        <v>278.08</v>
      </c>
      <c r="L3636">
        <v>30.7</v>
      </c>
      <c r="M3636">
        <v>0.3</v>
      </c>
      <c r="N3636">
        <v>37.5</v>
      </c>
      <c r="O3636" s="1" t="s">
        <v>22</v>
      </c>
      <c r="P3636">
        <v>5.6</v>
      </c>
      <c r="Q3636">
        <v>80</v>
      </c>
      <c r="R3636">
        <v>999.8</v>
      </c>
      <c r="S3636" s="1" t="s">
        <v>68</v>
      </c>
      <c r="T3636">
        <v>38.969720000000002</v>
      </c>
      <c r="U3636">
        <v>-77.385189999999994</v>
      </c>
      <c r="V3636" s="1" t="s">
        <v>222</v>
      </c>
      <c r="W3636" s="1" t="s">
        <v>22</v>
      </c>
      <c r="X3636" s="1" t="s">
        <v>22</v>
      </c>
      <c r="Y3636" s="1" t="s">
        <v>24</v>
      </c>
    </row>
    <row r="3637" spans="1:25" x14ac:dyDescent="0.25">
      <c r="A3637" s="1" t="s">
        <v>222</v>
      </c>
      <c r="B3637" s="2">
        <v>43814</v>
      </c>
      <c r="C3637">
        <v>36.299999999999997</v>
      </c>
      <c r="D3637">
        <v>52.3</v>
      </c>
      <c r="E3637">
        <v>43</v>
      </c>
      <c r="F3637">
        <v>29.1</v>
      </c>
      <c r="G3637">
        <v>58.95</v>
      </c>
      <c r="I3637">
        <v>15</v>
      </c>
      <c r="J3637">
        <v>32.200000000000003</v>
      </c>
      <c r="K3637">
        <v>258.17</v>
      </c>
      <c r="L3637">
        <v>30.3</v>
      </c>
      <c r="M3637">
        <v>0</v>
      </c>
      <c r="N3637">
        <v>0</v>
      </c>
      <c r="O3637" s="1" t="s">
        <v>22</v>
      </c>
      <c r="P3637">
        <v>10</v>
      </c>
      <c r="Q3637">
        <v>45.7</v>
      </c>
      <c r="R3637">
        <v>1014</v>
      </c>
      <c r="S3637" s="1" t="s">
        <v>22</v>
      </c>
      <c r="T3637">
        <v>38.969720000000002</v>
      </c>
      <c r="U3637">
        <v>-77.385189999999994</v>
      </c>
      <c r="V3637" s="1" t="s">
        <v>222</v>
      </c>
      <c r="W3637" s="1" t="s">
        <v>22</v>
      </c>
      <c r="X3637" s="1" t="s">
        <v>22</v>
      </c>
      <c r="Y3637" s="1" t="s">
        <v>26</v>
      </c>
    </row>
    <row r="3638" spans="1:25" x14ac:dyDescent="0.25">
      <c r="A3638" s="1" t="s">
        <v>222</v>
      </c>
      <c r="B3638" s="2">
        <v>43815</v>
      </c>
      <c r="C3638">
        <v>32</v>
      </c>
      <c r="D3638">
        <v>36.9</v>
      </c>
      <c r="E3638">
        <v>34.1</v>
      </c>
      <c r="F3638">
        <v>30.5</v>
      </c>
      <c r="G3638">
        <v>87.07</v>
      </c>
      <c r="I3638">
        <v>9.5</v>
      </c>
      <c r="K3638">
        <v>91.86</v>
      </c>
      <c r="L3638">
        <v>26.3</v>
      </c>
      <c r="M3638">
        <v>0.4</v>
      </c>
      <c r="N3638">
        <v>62.5</v>
      </c>
      <c r="O3638" s="1" t="s">
        <v>22</v>
      </c>
      <c r="P3638">
        <v>3.8</v>
      </c>
      <c r="Q3638">
        <v>92.3</v>
      </c>
      <c r="R3638">
        <v>1022.7</v>
      </c>
      <c r="S3638" s="1" t="s">
        <v>177</v>
      </c>
      <c r="T3638">
        <v>38.969720000000002</v>
      </c>
      <c r="U3638">
        <v>-77.385189999999994</v>
      </c>
      <c r="V3638" s="1" t="s">
        <v>222</v>
      </c>
      <c r="W3638" s="1" t="s">
        <v>22</v>
      </c>
      <c r="X3638" s="1" t="s">
        <v>22</v>
      </c>
      <c r="Y3638" s="1" t="s">
        <v>24</v>
      </c>
    </row>
    <row r="3639" spans="1:25" x14ac:dyDescent="0.25">
      <c r="A3639" s="1" t="s">
        <v>222</v>
      </c>
      <c r="B3639" s="2">
        <v>43816</v>
      </c>
      <c r="C3639">
        <v>33.799999999999997</v>
      </c>
      <c r="D3639">
        <v>39.700000000000003</v>
      </c>
      <c r="E3639">
        <v>36.6</v>
      </c>
      <c r="F3639">
        <v>33.1</v>
      </c>
      <c r="G3639">
        <v>87.65</v>
      </c>
      <c r="I3639">
        <v>25.4</v>
      </c>
      <c r="J3639">
        <v>35.4</v>
      </c>
      <c r="K3639">
        <v>270.52</v>
      </c>
      <c r="L3639">
        <v>27.2</v>
      </c>
      <c r="M3639">
        <v>0.1</v>
      </c>
      <c r="N3639">
        <v>25</v>
      </c>
      <c r="O3639" s="1" t="s">
        <v>22</v>
      </c>
      <c r="P3639">
        <v>4.9000000000000004</v>
      </c>
      <c r="Q3639">
        <v>92.1</v>
      </c>
      <c r="R3639">
        <v>1010.3</v>
      </c>
      <c r="S3639" s="1" t="s">
        <v>92</v>
      </c>
      <c r="T3639">
        <v>38.969720000000002</v>
      </c>
      <c r="U3639">
        <v>-77.385189999999994</v>
      </c>
      <c r="V3639" s="1" t="s">
        <v>222</v>
      </c>
      <c r="W3639" s="1" t="s">
        <v>22</v>
      </c>
      <c r="X3639" s="1" t="s">
        <v>22</v>
      </c>
      <c r="Y3639" s="1" t="s">
        <v>24</v>
      </c>
    </row>
    <row r="3640" spans="1:25" x14ac:dyDescent="0.25">
      <c r="A3640" s="1" t="s">
        <v>222</v>
      </c>
      <c r="B3640" s="2">
        <v>43817</v>
      </c>
      <c r="C3640">
        <v>26.7</v>
      </c>
      <c r="D3640">
        <v>38.6</v>
      </c>
      <c r="E3640">
        <v>32.9</v>
      </c>
      <c r="F3640">
        <v>17.899999999999999</v>
      </c>
      <c r="G3640">
        <v>54.61</v>
      </c>
      <c r="I3640">
        <v>21.1</v>
      </c>
      <c r="J3640">
        <v>33.700000000000003</v>
      </c>
      <c r="K3640">
        <v>297.04000000000002</v>
      </c>
      <c r="L3640">
        <v>14.6</v>
      </c>
      <c r="M3640">
        <v>0</v>
      </c>
      <c r="N3640">
        <v>0</v>
      </c>
      <c r="O3640" s="1" t="s">
        <v>22</v>
      </c>
      <c r="P3640">
        <v>10</v>
      </c>
      <c r="Q3640">
        <v>45.4</v>
      </c>
      <c r="R3640">
        <v>1016.7</v>
      </c>
      <c r="S3640" s="1" t="s">
        <v>60</v>
      </c>
      <c r="T3640">
        <v>38.969720000000002</v>
      </c>
      <c r="U3640">
        <v>-77.385189999999994</v>
      </c>
      <c r="V3640" s="1" t="s">
        <v>222</v>
      </c>
      <c r="W3640" s="1" t="s">
        <v>22</v>
      </c>
      <c r="X3640" s="1" t="s">
        <v>22</v>
      </c>
      <c r="Y3640" s="1" t="s">
        <v>26</v>
      </c>
    </row>
    <row r="3641" spans="1:25" x14ac:dyDescent="0.25">
      <c r="A3641" s="1" t="s">
        <v>222</v>
      </c>
      <c r="B3641" s="2">
        <v>43818</v>
      </c>
      <c r="C3641">
        <v>19.100000000000001</v>
      </c>
      <c r="D3641">
        <v>33.6</v>
      </c>
      <c r="E3641">
        <v>25.4</v>
      </c>
      <c r="F3641">
        <v>8.4</v>
      </c>
      <c r="G3641">
        <v>49</v>
      </c>
      <c r="I3641">
        <v>17.899999999999999</v>
      </c>
      <c r="K3641">
        <v>265.57</v>
      </c>
      <c r="L3641">
        <v>7.2</v>
      </c>
      <c r="M3641">
        <v>0</v>
      </c>
      <c r="N3641">
        <v>0</v>
      </c>
      <c r="O3641" s="1" t="s">
        <v>22</v>
      </c>
      <c r="P3641">
        <v>10</v>
      </c>
      <c r="Q3641">
        <v>14.4</v>
      </c>
      <c r="R3641">
        <v>1030.2</v>
      </c>
      <c r="S3641" s="1" t="s">
        <v>22</v>
      </c>
      <c r="T3641">
        <v>38.969720000000002</v>
      </c>
      <c r="U3641">
        <v>-77.385189999999994</v>
      </c>
      <c r="V3641" s="1" t="s">
        <v>222</v>
      </c>
      <c r="W3641" s="1" t="s">
        <v>22</v>
      </c>
      <c r="X3641" s="1" t="s">
        <v>22</v>
      </c>
      <c r="Y3641" s="1" t="s">
        <v>28</v>
      </c>
    </row>
    <row r="3642" spans="1:25" x14ac:dyDescent="0.25">
      <c r="A3642" s="1" t="s">
        <v>222</v>
      </c>
      <c r="B3642" s="2">
        <v>43819</v>
      </c>
      <c r="C3642">
        <v>19.100000000000001</v>
      </c>
      <c r="D3642">
        <v>39.5</v>
      </c>
      <c r="E3642">
        <v>28.4</v>
      </c>
      <c r="F3642">
        <v>17.100000000000001</v>
      </c>
      <c r="G3642">
        <v>64.010000000000005</v>
      </c>
      <c r="I3642">
        <v>11.9</v>
      </c>
      <c r="K3642">
        <v>158.61000000000001</v>
      </c>
      <c r="L3642">
        <v>12.7</v>
      </c>
      <c r="M3642">
        <v>0</v>
      </c>
      <c r="N3642">
        <v>0</v>
      </c>
      <c r="O3642" s="1" t="s">
        <v>22</v>
      </c>
      <c r="P3642">
        <v>10</v>
      </c>
      <c r="Q3642">
        <v>28.5</v>
      </c>
      <c r="R3642">
        <v>1035.2</v>
      </c>
      <c r="S3642" s="1" t="s">
        <v>22</v>
      </c>
      <c r="T3642">
        <v>38.969720000000002</v>
      </c>
      <c r="U3642">
        <v>-77.385189999999994</v>
      </c>
      <c r="V3642" s="1" t="s">
        <v>222</v>
      </c>
      <c r="W3642" s="1" t="s">
        <v>22</v>
      </c>
      <c r="X3642" s="1" t="s">
        <v>22</v>
      </c>
      <c r="Y3642" s="1" t="s">
        <v>26</v>
      </c>
    </row>
    <row r="3643" spans="1:25" x14ac:dyDescent="0.25">
      <c r="A3643" s="1" t="s">
        <v>222</v>
      </c>
      <c r="B3643" s="2">
        <v>43820</v>
      </c>
      <c r="C3643">
        <v>23</v>
      </c>
      <c r="D3643">
        <v>37.700000000000003</v>
      </c>
      <c r="E3643">
        <v>28.2</v>
      </c>
      <c r="F3643">
        <v>20.8</v>
      </c>
      <c r="G3643">
        <v>74</v>
      </c>
      <c r="I3643">
        <v>5.7</v>
      </c>
      <c r="K3643">
        <v>205.13</v>
      </c>
      <c r="L3643">
        <v>29.1</v>
      </c>
      <c r="M3643">
        <v>0</v>
      </c>
      <c r="N3643">
        <v>0</v>
      </c>
      <c r="O3643" s="1" t="s">
        <v>22</v>
      </c>
      <c r="P3643">
        <v>9.6999999999999993</v>
      </c>
      <c r="Q3643">
        <v>66.900000000000006</v>
      </c>
      <c r="R3643">
        <v>1034.9000000000001</v>
      </c>
      <c r="S3643" s="1" t="s">
        <v>22</v>
      </c>
      <c r="T3643">
        <v>38.969720000000002</v>
      </c>
      <c r="U3643">
        <v>-77.385189999999994</v>
      </c>
      <c r="V3643" s="1" t="s">
        <v>222</v>
      </c>
      <c r="W3643" s="1" t="s">
        <v>22</v>
      </c>
      <c r="X3643" s="1" t="s">
        <v>22</v>
      </c>
      <c r="Y3643" s="1" t="s">
        <v>26</v>
      </c>
    </row>
    <row r="3644" spans="1:25" x14ac:dyDescent="0.25">
      <c r="A3644" s="1" t="s">
        <v>222</v>
      </c>
      <c r="B3644" s="2">
        <v>43821</v>
      </c>
      <c r="C3644">
        <v>19.899999999999999</v>
      </c>
      <c r="D3644">
        <v>49.1</v>
      </c>
      <c r="E3644">
        <v>31.2</v>
      </c>
      <c r="F3644">
        <v>23.2</v>
      </c>
      <c r="G3644">
        <v>74.41</v>
      </c>
      <c r="I3644">
        <v>6.9</v>
      </c>
      <c r="K3644">
        <v>194.58</v>
      </c>
      <c r="L3644">
        <v>25.4</v>
      </c>
      <c r="M3644">
        <v>0</v>
      </c>
      <c r="N3644">
        <v>0</v>
      </c>
      <c r="O3644" s="1" t="s">
        <v>22</v>
      </c>
      <c r="P3644">
        <v>8.3000000000000007</v>
      </c>
      <c r="Q3644">
        <v>52</v>
      </c>
      <c r="R3644">
        <v>1028.8</v>
      </c>
      <c r="S3644" s="1" t="s">
        <v>61</v>
      </c>
      <c r="T3644">
        <v>38.969720000000002</v>
      </c>
      <c r="U3644">
        <v>-77.385189999999994</v>
      </c>
      <c r="V3644" s="1" t="s">
        <v>222</v>
      </c>
      <c r="W3644" s="1" t="s">
        <v>22</v>
      </c>
      <c r="X3644" s="1" t="s">
        <v>22</v>
      </c>
      <c r="Y3644" s="1" t="s">
        <v>26</v>
      </c>
    </row>
    <row r="3645" spans="1:25" x14ac:dyDescent="0.25">
      <c r="A3645" s="1" t="s">
        <v>222</v>
      </c>
      <c r="B3645" s="2">
        <v>43822</v>
      </c>
      <c r="C3645">
        <v>24.3</v>
      </c>
      <c r="D3645">
        <v>53</v>
      </c>
      <c r="E3645">
        <v>35</v>
      </c>
      <c r="F3645">
        <v>26.7</v>
      </c>
      <c r="G3645">
        <v>74.400000000000006</v>
      </c>
      <c r="I3645">
        <v>4</v>
      </c>
      <c r="K3645">
        <v>231.33</v>
      </c>
      <c r="L3645">
        <v>29.2</v>
      </c>
      <c r="M3645">
        <v>0</v>
      </c>
      <c r="N3645">
        <v>0</v>
      </c>
      <c r="O3645" s="1" t="s">
        <v>22</v>
      </c>
      <c r="P3645">
        <v>8.9</v>
      </c>
      <c r="Q3645">
        <v>79.400000000000006</v>
      </c>
      <c r="R3645">
        <v>1021.2</v>
      </c>
      <c r="S3645" s="1" t="s">
        <v>65</v>
      </c>
      <c r="T3645">
        <v>38.969720000000002</v>
      </c>
      <c r="U3645">
        <v>-77.385189999999994</v>
      </c>
      <c r="V3645" s="1" t="s">
        <v>222</v>
      </c>
      <c r="W3645" s="1" t="s">
        <v>22</v>
      </c>
      <c r="X3645" s="1" t="s">
        <v>22</v>
      </c>
      <c r="Y3645" s="1" t="s">
        <v>23</v>
      </c>
    </row>
    <row r="3646" spans="1:25" x14ac:dyDescent="0.25">
      <c r="A3646" s="1" t="s">
        <v>222</v>
      </c>
      <c r="B3646" s="2">
        <v>43823</v>
      </c>
      <c r="C3646">
        <v>27.4</v>
      </c>
      <c r="D3646">
        <v>51.1</v>
      </c>
      <c r="E3646">
        <v>38.299999999999997</v>
      </c>
      <c r="F3646">
        <v>28.8</v>
      </c>
      <c r="G3646">
        <v>70.23</v>
      </c>
      <c r="I3646">
        <v>10.199999999999999</v>
      </c>
      <c r="K3646">
        <v>225.35</v>
      </c>
      <c r="L3646">
        <v>25.3</v>
      </c>
      <c r="M3646">
        <v>0</v>
      </c>
      <c r="N3646">
        <v>0</v>
      </c>
      <c r="O3646" s="1" t="s">
        <v>22</v>
      </c>
      <c r="P3646">
        <v>10</v>
      </c>
      <c r="Q3646">
        <v>44.2</v>
      </c>
      <c r="R3646">
        <v>1019.5</v>
      </c>
      <c r="S3646" s="1" t="s">
        <v>22</v>
      </c>
      <c r="T3646">
        <v>38.969720000000002</v>
      </c>
      <c r="U3646">
        <v>-77.385189999999994</v>
      </c>
      <c r="V3646" s="1" t="s">
        <v>222</v>
      </c>
      <c r="W3646" s="1" t="s">
        <v>22</v>
      </c>
      <c r="X3646" s="1" t="s">
        <v>22</v>
      </c>
      <c r="Y3646" s="1" t="s">
        <v>26</v>
      </c>
    </row>
    <row r="3647" spans="1:25" x14ac:dyDescent="0.25">
      <c r="A3647" s="1" t="s">
        <v>222</v>
      </c>
      <c r="B3647" s="2">
        <v>43824</v>
      </c>
      <c r="C3647">
        <v>23.3</v>
      </c>
      <c r="D3647">
        <v>48.8</v>
      </c>
      <c r="E3647">
        <v>34</v>
      </c>
      <c r="F3647">
        <v>25.8</v>
      </c>
      <c r="G3647">
        <v>74.260000000000005</v>
      </c>
      <c r="I3647">
        <v>6</v>
      </c>
      <c r="K3647">
        <v>187.71</v>
      </c>
      <c r="L3647">
        <v>25.4</v>
      </c>
      <c r="M3647">
        <v>0</v>
      </c>
      <c r="N3647">
        <v>0</v>
      </c>
      <c r="O3647" s="1" t="s">
        <v>22</v>
      </c>
      <c r="P3647">
        <v>8</v>
      </c>
      <c r="Q3647">
        <v>45.8</v>
      </c>
      <c r="R3647">
        <v>1021.9</v>
      </c>
      <c r="S3647" s="1" t="s">
        <v>65</v>
      </c>
      <c r="T3647">
        <v>38.969720000000002</v>
      </c>
      <c r="U3647">
        <v>-77.385189999999994</v>
      </c>
      <c r="V3647" s="1" t="s">
        <v>222</v>
      </c>
      <c r="W3647" s="1" t="s">
        <v>22</v>
      </c>
      <c r="X3647" s="1" t="s">
        <v>22</v>
      </c>
      <c r="Y3647" s="1" t="s">
        <v>26</v>
      </c>
    </row>
    <row r="3648" spans="1:25" x14ac:dyDescent="0.25">
      <c r="A3648" s="1" t="s">
        <v>222</v>
      </c>
      <c r="B3648" s="2">
        <v>43825</v>
      </c>
      <c r="C3648">
        <v>27</v>
      </c>
      <c r="D3648">
        <v>56.5</v>
      </c>
      <c r="E3648">
        <v>39.799999999999997</v>
      </c>
      <c r="F3648">
        <v>31.1</v>
      </c>
      <c r="G3648">
        <v>73</v>
      </c>
      <c r="I3648">
        <v>7.8</v>
      </c>
      <c r="K3648">
        <v>172.9</v>
      </c>
      <c r="L3648">
        <v>21.9</v>
      </c>
      <c r="M3648">
        <v>0</v>
      </c>
      <c r="N3648">
        <v>0</v>
      </c>
      <c r="O3648" s="1" t="s">
        <v>22</v>
      </c>
      <c r="P3648">
        <v>9.4</v>
      </c>
      <c r="Q3648">
        <v>47.9</v>
      </c>
      <c r="R3648">
        <v>1024.2</v>
      </c>
      <c r="S3648" s="1" t="s">
        <v>61</v>
      </c>
      <c r="T3648">
        <v>38.969720000000002</v>
      </c>
      <c r="U3648">
        <v>-77.385189999999994</v>
      </c>
      <c r="V3648" s="1" t="s">
        <v>222</v>
      </c>
      <c r="W3648" s="1" t="s">
        <v>22</v>
      </c>
      <c r="X3648" s="1" t="s">
        <v>22</v>
      </c>
      <c r="Y3648" s="1" t="s">
        <v>26</v>
      </c>
    </row>
    <row r="3649" spans="1:25" x14ac:dyDescent="0.25">
      <c r="A3649" s="1" t="s">
        <v>222</v>
      </c>
      <c r="B3649" s="2">
        <v>43826</v>
      </c>
      <c r="C3649">
        <v>33.4</v>
      </c>
      <c r="D3649">
        <v>56.6</v>
      </c>
      <c r="E3649">
        <v>43.7</v>
      </c>
      <c r="F3649">
        <v>39.200000000000003</v>
      </c>
      <c r="G3649">
        <v>85.11</v>
      </c>
      <c r="I3649">
        <v>6.1</v>
      </c>
      <c r="K3649">
        <v>160.12</v>
      </c>
      <c r="L3649">
        <v>32.200000000000003</v>
      </c>
      <c r="M3649">
        <v>0</v>
      </c>
      <c r="N3649">
        <v>0</v>
      </c>
      <c r="O3649" s="1" t="s">
        <v>22</v>
      </c>
      <c r="P3649">
        <v>7.8</v>
      </c>
      <c r="Q3649">
        <v>83.8</v>
      </c>
      <c r="R3649">
        <v>1024.3</v>
      </c>
      <c r="S3649" s="1" t="s">
        <v>92</v>
      </c>
      <c r="T3649">
        <v>38.969720000000002</v>
      </c>
      <c r="U3649">
        <v>-77.385189999999994</v>
      </c>
      <c r="V3649" s="1" t="s">
        <v>222</v>
      </c>
      <c r="W3649" s="1" t="s">
        <v>22</v>
      </c>
      <c r="X3649" s="1" t="s">
        <v>22</v>
      </c>
      <c r="Y3649" s="1" t="s">
        <v>23</v>
      </c>
    </row>
    <row r="3650" spans="1:25" x14ac:dyDescent="0.25">
      <c r="A3650" s="1" t="s">
        <v>222</v>
      </c>
      <c r="B3650" s="2">
        <v>43827</v>
      </c>
      <c r="C3650">
        <v>33.4</v>
      </c>
      <c r="D3650">
        <v>64.599999999999994</v>
      </c>
      <c r="E3650">
        <v>47.4</v>
      </c>
      <c r="F3650">
        <v>39.6</v>
      </c>
      <c r="G3650">
        <v>77.010000000000005</v>
      </c>
      <c r="I3650">
        <v>8.1999999999999993</v>
      </c>
      <c r="K3650">
        <v>234.67</v>
      </c>
      <c r="L3650">
        <v>36</v>
      </c>
      <c r="M3650">
        <v>0</v>
      </c>
      <c r="N3650">
        <v>0</v>
      </c>
      <c r="O3650" s="1" t="s">
        <v>22</v>
      </c>
      <c r="P3650">
        <v>7.9</v>
      </c>
      <c r="Q3650">
        <v>55.5</v>
      </c>
      <c r="R3650">
        <v>1023.3</v>
      </c>
      <c r="S3650" s="1" t="s">
        <v>77</v>
      </c>
      <c r="T3650">
        <v>38.969720000000002</v>
      </c>
      <c r="U3650">
        <v>-77.385189999999994</v>
      </c>
      <c r="V3650" s="1" t="s">
        <v>222</v>
      </c>
      <c r="W3650" s="1" t="s">
        <v>22</v>
      </c>
      <c r="X3650" s="1" t="s">
        <v>22</v>
      </c>
      <c r="Y3650" s="1" t="s">
        <v>26</v>
      </c>
    </row>
    <row r="3651" spans="1:25" x14ac:dyDescent="0.25">
      <c r="A3651" s="1" t="s">
        <v>222</v>
      </c>
      <c r="B3651" s="2">
        <v>43828</v>
      </c>
      <c r="C3651">
        <v>41.4</v>
      </c>
      <c r="D3651">
        <v>51.4</v>
      </c>
      <c r="E3651">
        <v>47.8</v>
      </c>
      <c r="F3651">
        <v>45.3</v>
      </c>
      <c r="G3651">
        <v>90.8</v>
      </c>
      <c r="I3651">
        <v>7.1</v>
      </c>
      <c r="K3651">
        <v>125.68</v>
      </c>
      <c r="L3651">
        <v>38.9</v>
      </c>
      <c r="M3651">
        <v>0.4</v>
      </c>
      <c r="N3651">
        <v>50</v>
      </c>
      <c r="O3651" s="1" t="s">
        <v>22</v>
      </c>
      <c r="P3651">
        <v>4.4000000000000004</v>
      </c>
      <c r="Q3651">
        <v>94.8</v>
      </c>
      <c r="R3651">
        <v>1018.5</v>
      </c>
      <c r="S3651" s="1" t="s">
        <v>137</v>
      </c>
      <c r="T3651">
        <v>38.969720000000002</v>
      </c>
      <c r="U3651">
        <v>-77.385189999999994</v>
      </c>
      <c r="V3651" s="1" t="s">
        <v>222</v>
      </c>
      <c r="W3651" s="1" t="s">
        <v>22</v>
      </c>
      <c r="X3651" s="1" t="s">
        <v>22</v>
      </c>
      <c r="Y3651" s="1" t="s">
        <v>24</v>
      </c>
    </row>
    <row r="3652" spans="1:25" x14ac:dyDescent="0.25">
      <c r="A3652" s="1" t="s">
        <v>222</v>
      </c>
      <c r="B3652" s="2">
        <v>43829</v>
      </c>
      <c r="C3652">
        <v>45.5</v>
      </c>
      <c r="D3652">
        <v>61.5</v>
      </c>
      <c r="E3652">
        <v>50.4</v>
      </c>
      <c r="F3652">
        <v>48.1</v>
      </c>
      <c r="G3652">
        <v>92.02</v>
      </c>
      <c r="I3652">
        <v>9.8000000000000007</v>
      </c>
      <c r="K3652">
        <v>166.39</v>
      </c>
      <c r="L3652">
        <v>41.9</v>
      </c>
      <c r="M3652">
        <v>0.2</v>
      </c>
      <c r="N3652">
        <v>41.67</v>
      </c>
      <c r="O3652" s="1" t="s">
        <v>22</v>
      </c>
      <c r="P3652">
        <v>3.3</v>
      </c>
      <c r="Q3652">
        <v>78.3</v>
      </c>
      <c r="R3652">
        <v>1004.5</v>
      </c>
      <c r="S3652" s="1" t="s">
        <v>92</v>
      </c>
      <c r="T3652">
        <v>38.969720000000002</v>
      </c>
      <c r="U3652">
        <v>-77.385189999999994</v>
      </c>
      <c r="V3652" s="1" t="s">
        <v>222</v>
      </c>
      <c r="W3652" s="1" t="s">
        <v>22</v>
      </c>
      <c r="X3652" s="1" t="s">
        <v>22</v>
      </c>
      <c r="Y3652" s="1" t="s">
        <v>24</v>
      </c>
    </row>
    <row r="3653" spans="1:25" x14ac:dyDescent="0.25">
      <c r="A3653" s="1" t="s">
        <v>222</v>
      </c>
      <c r="B3653" s="2">
        <v>43830</v>
      </c>
      <c r="C3653">
        <v>40.799999999999997</v>
      </c>
      <c r="D3653">
        <v>51.8</v>
      </c>
      <c r="E3653">
        <v>45</v>
      </c>
      <c r="F3653">
        <v>36</v>
      </c>
      <c r="G3653">
        <v>73.23</v>
      </c>
      <c r="I3653">
        <v>13.9</v>
      </c>
      <c r="J3653">
        <v>0</v>
      </c>
      <c r="K3653">
        <v>221.83</v>
      </c>
      <c r="L3653">
        <v>37</v>
      </c>
      <c r="M3653">
        <v>0</v>
      </c>
      <c r="N3653">
        <v>0</v>
      </c>
      <c r="O3653" s="1" t="s">
        <v>22</v>
      </c>
      <c r="P3653">
        <v>6</v>
      </c>
      <c r="Q3653">
        <v>84.1</v>
      </c>
      <c r="R3653">
        <v>1006.8</v>
      </c>
      <c r="S3653" s="1" t="s">
        <v>61</v>
      </c>
      <c r="T3653">
        <v>38.969720000000002</v>
      </c>
      <c r="U3653">
        <v>-77.385189999999994</v>
      </c>
      <c r="V3653" s="1" t="s">
        <v>222</v>
      </c>
      <c r="W3653" s="1" t="s">
        <v>22</v>
      </c>
      <c r="X3653" s="1" t="s">
        <v>22</v>
      </c>
      <c r="Y3653" s="1" t="s">
        <v>23</v>
      </c>
    </row>
    <row r="3654" spans="1:25" x14ac:dyDescent="0.25">
      <c r="A3654" s="1" t="s">
        <v>222</v>
      </c>
      <c r="B3654" s="2">
        <v>43831</v>
      </c>
      <c r="C3654">
        <v>29</v>
      </c>
      <c r="D3654">
        <v>49.6</v>
      </c>
      <c r="E3654">
        <v>40.4</v>
      </c>
      <c r="F3654">
        <v>23.2</v>
      </c>
      <c r="G3654">
        <v>51.87</v>
      </c>
      <c r="I3654">
        <v>16.399999999999999</v>
      </c>
      <c r="J3654">
        <v>29.8</v>
      </c>
      <c r="K3654">
        <v>291.41000000000003</v>
      </c>
      <c r="L3654">
        <v>24.1</v>
      </c>
      <c r="M3654">
        <v>0</v>
      </c>
      <c r="N3654">
        <v>0</v>
      </c>
      <c r="O3654" s="1" t="s">
        <v>22</v>
      </c>
      <c r="P3654">
        <v>10</v>
      </c>
      <c r="Q3654">
        <v>36</v>
      </c>
      <c r="R3654">
        <v>1010.7</v>
      </c>
      <c r="S3654" s="1" t="s">
        <v>22</v>
      </c>
      <c r="T3654">
        <v>38.969720000000002</v>
      </c>
      <c r="U3654">
        <v>-77.385189999999994</v>
      </c>
      <c r="V3654" s="1" t="s">
        <v>222</v>
      </c>
      <c r="W3654" s="1" t="s">
        <v>22</v>
      </c>
      <c r="X3654" s="1" t="s">
        <v>22</v>
      </c>
      <c r="Y3654" s="1" t="s">
        <v>26</v>
      </c>
    </row>
    <row r="3655" spans="1:25" x14ac:dyDescent="0.25">
      <c r="A3655" s="1" t="s">
        <v>222</v>
      </c>
      <c r="B3655" s="2">
        <v>43832</v>
      </c>
      <c r="C3655">
        <v>25.1</v>
      </c>
      <c r="D3655">
        <v>50.8</v>
      </c>
      <c r="E3655">
        <v>38.6</v>
      </c>
      <c r="F3655">
        <v>26.7</v>
      </c>
      <c r="G3655">
        <v>64.38</v>
      </c>
      <c r="I3655">
        <v>10.6</v>
      </c>
      <c r="K3655">
        <v>173.73</v>
      </c>
      <c r="L3655">
        <v>21.2</v>
      </c>
      <c r="M3655">
        <v>0</v>
      </c>
      <c r="N3655">
        <v>0</v>
      </c>
      <c r="O3655" s="1" t="s">
        <v>22</v>
      </c>
      <c r="P3655">
        <v>10</v>
      </c>
      <c r="Q3655">
        <v>58.1</v>
      </c>
      <c r="R3655">
        <v>1013.9</v>
      </c>
      <c r="S3655" s="1" t="s">
        <v>22</v>
      </c>
      <c r="T3655">
        <v>38.969720000000002</v>
      </c>
      <c r="U3655">
        <v>-77.385189999999994</v>
      </c>
      <c r="V3655" s="1" t="s">
        <v>222</v>
      </c>
      <c r="W3655" s="1" t="s">
        <v>22</v>
      </c>
      <c r="X3655" s="1" t="s">
        <v>22</v>
      </c>
      <c r="Y3655" s="1" t="s">
        <v>26</v>
      </c>
    </row>
    <row r="3656" spans="1:25" x14ac:dyDescent="0.25">
      <c r="A3656" s="1" t="s">
        <v>222</v>
      </c>
      <c r="B3656" s="2">
        <v>43833</v>
      </c>
      <c r="C3656">
        <v>44.7</v>
      </c>
      <c r="D3656">
        <v>51.2</v>
      </c>
      <c r="E3656">
        <v>48.6</v>
      </c>
      <c r="F3656">
        <v>44.6</v>
      </c>
      <c r="G3656">
        <v>86.88</v>
      </c>
      <c r="I3656">
        <v>11.2</v>
      </c>
      <c r="K3656">
        <v>181.71</v>
      </c>
      <c r="L3656">
        <v>40.9</v>
      </c>
      <c r="M3656">
        <v>0.3</v>
      </c>
      <c r="N3656">
        <v>58.33</v>
      </c>
      <c r="O3656" s="1" t="s">
        <v>22</v>
      </c>
      <c r="P3656">
        <v>8.1</v>
      </c>
      <c r="Q3656">
        <v>99.5</v>
      </c>
      <c r="R3656">
        <v>1009.9</v>
      </c>
      <c r="S3656" s="1" t="s">
        <v>108</v>
      </c>
      <c r="T3656">
        <v>38.969720000000002</v>
      </c>
      <c r="U3656">
        <v>-77.385189999999994</v>
      </c>
      <c r="V3656" s="1" t="s">
        <v>222</v>
      </c>
      <c r="W3656" s="1" t="s">
        <v>22</v>
      </c>
      <c r="X3656" s="1" t="s">
        <v>22</v>
      </c>
      <c r="Y3656" s="1" t="s">
        <v>24</v>
      </c>
    </row>
    <row r="3657" spans="1:25" x14ac:dyDescent="0.25">
      <c r="A3657" s="1" t="s">
        <v>222</v>
      </c>
      <c r="B3657" s="2">
        <v>43834</v>
      </c>
      <c r="C3657">
        <v>44.4</v>
      </c>
      <c r="D3657">
        <v>57.3</v>
      </c>
      <c r="E3657">
        <v>50.8</v>
      </c>
      <c r="F3657">
        <v>47.1</v>
      </c>
      <c r="G3657">
        <v>87.83</v>
      </c>
      <c r="I3657">
        <v>22.5</v>
      </c>
      <c r="J3657">
        <v>32.200000000000003</v>
      </c>
      <c r="K3657">
        <v>254.63</v>
      </c>
      <c r="L3657">
        <v>36.1</v>
      </c>
      <c r="M3657">
        <v>0.4</v>
      </c>
      <c r="N3657">
        <v>41.67</v>
      </c>
      <c r="O3657" s="1" t="s">
        <v>22</v>
      </c>
      <c r="P3657">
        <v>6</v>
      </c>
      <c r="Q3657">
        <v>76.900000000000006</v>
      </c>
      <c r="R3657">
        <v>1004.7</v>
      </c>
      <c r="S3657" s="1" t="s">
        <v>108</v>
      </c>
      <c r="T3657">
        <v>38.969720000000002</v>
      </c>
      <c r="U3657">
        <v>-77.385189999999994</v>
      </c>
      <c r="V3657" s="1" t="s">
        <v>222</v>
      </c>
      <c r="W3657" s="1" t="s">
        <v>22</v>
      </c>
      <c r="X3657" s="1" t="s">
        <v>22</v>
      </c>
      <c r="Y3657" s="1" t="s">
        <v>24</v>
      </c>
    </row>
    <row r="3658" spans="1:25" x14ac:dyDescent="0.25">
      <c r="A3658" s="1" t="s">
        <v>222</v>
      </c>
      <c r="B3658" s="2">
        <v>43835</v>
      </c>
      <c r="C3658">
        <v>28.3</v>
      </c>
      <c r="D3658">
        <v>42.8</v>
      </c>
      <c r="E3658">
        <v>37.299999999999997</v>
      </c>
      <c r="F3658">
        <v>25.2</v>
      </c>
      <c r="G3658">
        <v>62.02</v>
      </c>
      <c r="I3658">
        <v>23.7</v>
      </c>
      <c r="J3658">
        <v>35.6</v>
      </c>
      <c r="K3658">
        <v>294.64</v>
      </c>
      <c r="L3658">
        <v>26.5</v>
      </c>
      <c r="M3658">
        <v>0</v>
      </c>
      <c r="N3658">
        <v>0</v>
      </c>
      <c r="O3658" s="1" t="s">
        <v>22</v>
      </c>
      <c r="P3658">
        <v>10</v>
      </c>
      <c r="Q3658">
        <v>76.2</v>
      </c>
      <c r="R3658">
        <v>1016</v>
      </c>
      <c r="S3658" s="1" t="s">
        <v>22</v>
      </c>
      <c r="T3658">
        <v>38.969720000000002</v>
      </c>
      <c r="U3658">
        <v>-77.385189999999994</v>
      </c>
      <c r="V3658" s="1" t="s">
        <v>222</v>
      </c>
      <c r="W3658" s="1" t="s">
        <v>22</v>
      </c>
      <c r="X3658" s="1" t="s">
        <v>22</v>
      </c>
      <c r="Y3658" s="1" t="s">
        <v>23</v>
      </c>
    </row>
    <row r="3659" spans="1:25" x14ac:dyDescent="0.25">
      <c r="A3659" s="1" t="s">
        <v>222</v>
      </c>
      <c r="B3659" s="2">
        <v>43836</v>
      </c>
      <c r="C3659">
        <v>28.4</v>
      </c>
      <c r="D3659">
        <v>52.5</v>
      </c>
      <c r="E3659">
        <v>39.6</v>
      </c>
      <c r="F3659">
        <v>23.7</v>
      </c>
      <c r="G3659">
        <v>56.75</v>
      </c>
      <c r="I3659">
        <v>17.7</v>
      </c>
      <c r="J3659">
        <v>32.200000000000003</v>
      </c>
      <c r="K3659">
        <v>234.13</v>
      </c>
      <c r="L3659">
        <v>25.9</v>
      </c>
      <c r="M3659">
        <v>0</v>
      </c>
      <c r="N3659">
        <v>0</v>
      </c>
      <c r="O3659" s="1" t="s">
        <v>22</v>
      </c>
      <c r="P3659">
        <v>10</v>
      </c>
      <c r="Q3659">
        <v>44.7</v>
      </c>
      <c r="R3659">
        <v>1017.4</v>
      </c>
      <c r="S3659" s="1" t="s">
        <v>22</v>
      </c>
      <c r="T3659">
        <v>38.969720000000002</v>
      </c>
      <c r="U3659">
        <v>-77.385189999999994</v>
      </c>
      <c r="V3659" s="1" t="s">
        <v>222</v>
      </c>
      <c r="W3659" s="1" t="s">
        <v>22</v>
      </c>
      <c r="X3659" s="1" t="s">
        <v>22</v>
      </c>
      <c r="Y3659" s="1" t="s">
        <v>26</v>
      </c>
    </row>
    <row r="3660" spans="1:25" x14ac:dyDescent="0.25">
      <c r="A3660" s="1" t="s">
        <v>222</v>
      </c>
      <c r="B3660" s="2">
        <v>43837</v>
      </c>
      <c r="C3660">
        <v>27.3</v>
      </c>
      <c r="D3660">
        <v>39.700000000000003</v>
      </c>
      <c r="E3660">
        <v>31.8</v>
      </c>
      <c r="F3660">
        <v>24.8</v>
      </c>
      <c r="G3660">
        <v>76.33</v>
      </c>
      <c r="I3660">
        <v>13.9</v>
      </c>
      <c r="K3660">
        <v>210.33</v>
      </c>
      <c r="L3660">
        <v>23.1</v>
      </c>
      <c r="M3660">
        <v>0.3</v>
      </c>
      <c r="N3660">
        <v>25</v>
      </c>
      <c r="O3660" s="1" t="s">
        <v>73</v>
      </c>
      <c r="P3660">
        <v>7.4</v>
      </c>
      <c r="Q3660">
        <v>74.3</v>
      </c>
      <c r="R3660">
        <v>1016.6</v>
      </c>
      <c r="S3660" s="1" t="s">
        <v>178</v>
      </c>
      <c r="T3660">
        <v>38.969720000000002</v>
      </c>
      <c r="U3660">
        <v>-77.385189999999994</v>
      </c>
      <c r="V3660" s="1" t="s">
        <v>222</v>
      </c>
      <c r="W3660" s="1" t="s">
        <v>22</v>
      </c>
      <c r="X3660" s="1" t="s">
        <v>22</v>
      </c>
      <c r="Y3660" s="1" t="s">
        <v>25</v>
      </c>
    </row>
    <row r="3661" spans="1:25" x14ac:dyDescent="0.25">
      <c r="A3661" s="1" t="s">
        <v>222</v>
      </c>
      <c r="B3661" s="2">
        <v>43838</v>
      </c>
      <c r="C3661">
        <v>26.4</v>
      </c>
      <c r="D3661">
        <v>42.7</v>
      </c>
      <c r="E3661">
        <v>33.299999999999997</v>
      </c>
      <c r="F3661">
        <v>22</v>
      </c>
      <c r="G3661">
        <v>66.45</v>
      </c>
      <c r="I3661">
        <v>22.4</v>
      </c>
      <c r="J3661">
        <v>35.6</v>
      </c>
      <c r="K3661">
        <v>229.21</v>
      </c>
      <c r="L3661">
        <v>17.5</v>
      </c>
      <c r="M3661">
        <v>0</v>
      </c>
      <c r="N3661">
        <v>0</v>
      </c>
      <c r="O3661" s="1" t="s">
        <v>73</v>
      </c>
      <c r="P3661">
        <v>10</v>
      </c>
      <c r="Q3661">
        <v>36.4</v>
      </c>
      <c r="R3661">
        <v>1021.4</v>
      </c>
      <c r="S3661" s="1" t="s">
        <v>22</v>
      </c>
      <c r="T3661">
        <v>38.969720000000002</v>
      </c>
      <c r="U3661">
        <v>-77.385189999999994</v>
      </c>
      <c r="V3661" s="1" t="s">
        <v>222</v>
      </c>
      <c r="W3661" s="1" t="s">
        <v>22</v>
      </c>
      <c r="X3661" s="1" t="s">
        <v>22</v>
      </c>
      <c r="Y3661" s="1" t="s">
        <v>26</v>
      </c>
    </row>
    <row r="3662" spans="1:25" x14ac:dyDescent="0.25">
      <c r="A3662" s="1" t="s">
        <v>222</v>
      </c>
      <c r="B3662" s="2">
        <v>43839</v>
      </c>
      <c r="C3662">
        <v>25.7</v>
      </c>
      <c r="D3662">
        <v>38.700000000000003</v>
      </c>
      <c r="E3662">
        <v>31.7</v>
      </c>
      <c r="F3662">
        <v>16.3</v>
      </c>
      <c r="G3662">
        <v>52.86</v>
      </c>
      <c r="I3662">
        <v>9.3000000000000007</v>
      </c>
      <c r="K3662">
        <v>146.08000000000001</v>
      </c>
      <c r="L3662">
        <v>17.8</v>
      </c>
      <c r="M3662">
        <v>0</v>
      </c>
      <c r="N3662">
        <v>0</v>
      </c>
      <c r="O3662" s="1" t="s">
        <v>22</v>
      </c>
      <c r="P3662">
        <v>10</v>
      </c>
      <c r="Q3662">
        <v>46.6</v>
      </c>
      <c r="R3662">
        <v>1038.7</v>
      </c>
      <c r="S3662" s="1" t="s">
        <v>119</v>
      </c>
      <c r="T3662">
        <v>38.969720000000002</v>
      </c>
      <c r="U3662">
        <v>-77.385189999999994</v>
      </c>
      <c r="V3662" s="1" t="s">
        <v>222</v>
      </c>
      <c r="W3662" s="1" t="s">
        <v>22</v>
      </c>
      <c r="X3662" s="1" t="s">
        <v>22</v>
      </c>
      <c r="Y3662" s="1" t="s">
        <v>26</v>
      </c>
    </row>
    <row r="3663" spans="1:25" x14ac:dyDescent="0.25">
      <c r="A3663" s="1" t="s">
        <v>222</v>
      </c>
      <c r="B3663" s="2">
        <v>43840</v>
      </c>
      <c r="C3663">
        <v>33.799999999999997</v>
      </c>
      <c r="D3663">
        <v>55.5</v>
      </c>
      <c r="E3663">
        <v>44.6</v>
      </c>
      <c r="F3663">
        <v>35.1</v>
      </c>
      <c r="G3663">
        <v>69.14</v>
      </c>
      <c r="I3663">
        <v>12.3</v>
      </c>
      <c r="K3663">
        <v>181.38</v>
      </c>
      <c r="L3663">
        <v>27</v>
      </c>
      <c r="M3663">
        <v>0</v>
      </c>
      <c r="N3663">
        <v>0</v>
      </c>
      <c r="O3663" s="1" t="s">
        <v>22</v>
      </c>
      <c r="P3663">
        <v>10</v>
      </c>
      <c r="Q3663">
        <v>87.6</v>
      </c>
      <c r="R3663">
        <v>1033.2</v>
      </c>
      <c r="S3663" s="1" t="s">
        <v>22</v>
      </c>
      <c r="T3663">
        <v>38.969720000000002</v>
      </c>
      <c r="U3663">
        <v>-77.385189999999994</v>
      </c>
      <c r="V3663" s="1" t="s">
        <v>222</v>
      </c>
      <c r="W3663" s="1" t="s">
        <v>22</v>
      </c>
      <c r="X3663" s="1" t="s">
        <v>22</v>
      </c>
      <c r="Y3663" s="1" t="s">
        <v>23</v>
      </c>
    </row>
    <row r="3664" spans="1:25" x14ac:dyDescent="0.25">
      <c r="A3664" s="1" t="s">
        <v>222</v>
      </c>
      <c r="B3664" s="2">
        <v>43841</v>
      </c>
      <c r="C3664">
        <v>49.3</v>
      </c>
      <c r="D3664">
        <v>69.7</v>
      </c>
      <c r="E3664">
        <v>60.8</v>
      </c>
      <c r="F3664">
        <v>53.6</v>
      </c>
      <c r="G3664">
        <v>77.42</v>
      </c>
      <c r="I3664">
        <v>21.7</v>
      </c>
      <c r="J3664">
        <v>36.700000000000003</v>
      </c>
      <c r="K3664">
        <v>181.88</v>
      </c>
      <c r="L3664">
        <v>48.5</v>
      </c>
      <c r="M3664">
        <v>0</v>
      </c>
      <c r="N3664">
        <v>0</v>
      </c>
      <c r="O3664" s="1" t="s">
        <v>22</v>
      </c>
      <c r="P3664">
        <v>9.9</v>
      </c>
      <c r="Q3664">
        <v>97.3</v>
      </c>
      <c r="R3664">
        <v>1021.5</v>
      </c>
      <c r="S3664" s="1" t="s">
        <v>67</v>
      </c>
      <c r="T3664">
        <v>38.969720000000002</v>
      </c>
      <c r="U3664">
        <v>-77.385189999999994</v>
      </c>
      <c r="V3664" s="1" t="s">
        <v>222</v>
      </c>
      <c r="W3664" s="1" t="s">
        <v>22</v>
      </c>
      <c r="X3664" s="1" t="s">
        <v>22</v>
      </c>
      <c r="Y3664" s="1" t="s">
        <v>23</v>
      </c>
    </row>
    <row r="3665" spans="1:25" x14ac:dyDescent="0.25">
      <c r="A3665" s="1" t="s">
        <v>222</v>
      </c>
      <c r="B3665" s="2">
        <v>43842</v>
      </c>
      <c r="C3665">
        <v>45.7</v>
      </c>
      <c r="D3665">
        <v>67.400000000000006</v>
      </c>
      <c r="E3665">
        <v>60.7</v>
      </c>
      <c r="F3665">
        <v>48</v>
      </c>
      <c r="G3665">
        <v>65.33</v>
      </c>
      <c r="I3665">
        <v>17.399999999999999</v>
      </c>
      <c r="J3665">
        <v>29.8</v>
      </c>
      <c r="K3665">
        <v>251</v>
      </c>
      <c r="L3665">
        <v>42.7</v>
      </c>
      <c r="M3665">
        <v>0.4</v>
      </c>
      <c r="N3665">
        <v>25</v>
      </c>
      <c r="O3665" s="1" t="s">
        <v>22</v>
      </c>
      <c r="P3665">
        <v>9.9</v>
      </c>
      <c r="Q3665">
        <v>60.4</v>
      </c>
      <c r="R3665">
        <v>1020.1</v>
      </c>
      <c r="S3665" s="1" t="s">
        <v>69</v>
      </c>
      <c r="T3665">
        <v>38.969720000000002</v>
      </c>
      <c r="U3665">
        <v>-77.385189999999994</v>
      </c>
      <c r="V3665" s="1" t="s">
        <v>222</v>
      </c>
      <c r="W3665" s="1" t="s">
        <v>22</v>
      </c>
      <c r="X3665" s="1" t="s">
        <v>22</v>
      </c>
      <c r="Y3665" s="1" t="s">
        <v>25</v>
      </c>
    </row>
    <row r="3666" spans="1:25" x14ac:dyDescent="0.25">
      <c r="A3666" s="1" t="s">
        <v>222</v>
      </c>
      <c r="B3666" s="2">
        <v>43843</v>
      </c>
      <c r="C3666">
        <v>37.9</v>
      </c>
      <c r="D3666">
        <v>50.1</v>
      </c>
      <c r="E3666">
        <v>43.6</v>
      </c>
      <c r="F3666">
        <v>36.9</v>
      </c>
      <c r="G3666">
        <v>77.86</v>
      </c>
      <c r="I3666">
        <v>6.4</v>
      </c>
      <c r="K3666">
        <v>185.55</v>
      </c>
      <c r="L3666">
        <v>33</v>
      </c>
      <c r="M3666">
        <v>0</v>
      </c>
      <c r="N3666">
        <v>0</v>
      </c>
      <c r="O3666" s="1" t="s">
        <v>22</v>
      </c>
      <c r="P3666">
        <v>10</v>
      </c>
      <c r="Q3666">
        <v>84.2</v>
      </c>
      <c r="R3666">
        <v>1028.0999999999999</v>
      </c>
      <c r="S3666" s="1" t="s">
        <v>22</v>
      </c>
      <c r="T3666">
        <v>38.969720000000002</v>
      </c>
      <c r="U3666">
        <v>-77.385189999999994</v>
      </c>
      <c r="V3666" s="1" t="s">
        <v>222</v>
      </c>
      <c r="W3666" s="1" t="s">
        <v>22</v>
      </c>
      <c r="X3666" s="1" t="s">
        <v>22</v>
      </c>
      <c r="Y3666" s="1" t="s">
        <v>23</v>
      </c>
    </row>
    <row r="3667" spans="1:25" x14ac:dyDescent="0.25">
      <c r="A3667" s="1" t="s">
        <v>222</v>
      </c>
      <c r="B3667" s="2">
        <v>43844</v>
      </c>
      <c r="C3667">
        <v>38.5</v>
      </c>
      <c r="D3667">
        <v>47.3</v>
      </c>
      <c r="E3667">
        <v>43.9</v>
      </c>
      <c r="F3667">
        <v>41.8</v>
      </c>
      <c r="G3667">
        <v>92.31</v>
      </c>
      <c r="I3667">
        <v>6.7</v>
      </c>
      <c r="K3667">
        <v>186.81</v>
      </c>
      <c r="L3667">
        <v>39.1</v>
      </c>
      <c r="M3667">
        <v>0.1</v>
      </c>
      <c r="N3667">
        <v>29.17</v>
      </c>
      <c r="O3667" s="1" t="s">
        <v>22</v>
      </c>
      <c r="P3667">
        <v>4.9000000000000004</v>
      </c>
      <c r="Q3667">
        <v>97.4</v>
      </c>
      <c r="R3667">
        <v>1023.6</v>
      </c>
      <c r="S3667" s="1" t="s">
        <v>64</v>
      </c>
      <c r="T3667">
        <v>38.969720000000002</v>
      </c>
      <c r="U3667">
        <v>-77.385189999999994</v>
      </c>
      <c r="V3667" s="1" t="s">
        <v>222</v>
      </c>
      <c r="W3667" s="1" t="s">
        <v>22</v>
      </c>
      <c r="X3667" s="1" t="s">
        <v>22</v>
      </c>
      <c r="Y3667" s="1" t="s">
        <v>24</v>
      </c>
    </row>
    <row r="3668" spans="1:25" x14ac:dyDescent="0.25">
      <c r="A3668" s="1" t="s">
        <v>222</v>
      </c>
      <c r="B3668" s="2">
        <v>43845</v>
      </c>
      <c r="C3668">
        <v>39.1</v>
      </c>
      <c r="D3668">
        <v>55.8</v>
      </c>
      <c r="E3668">
        <v>47.2</v>
      </c>
      <c r="F3668">
        <v>42.4</v>
      </c>
      <c r="G3668">
        <v>84.7</v>
      </c>
      <c r="I3668">
        <v>11</v>
      </c>
      <c r="K3668">
        <v>222.05</v>
      </c>
      <c r="L3668">
        <v>39.700000000000003</v>
      </c>
      <c r="M3668">
        <v>0</v>
      </c>
      <c r="N3668">
        <v>4.17</v>
      </c>
      <c r="O3668" s="1" t="s">
        <v>22</v>
      </c>
      <c r="P3668">
        <v>5.7</v>
      </c>
      <c r="Q3668">
        <v>54</v>
      </c>
      <c r="R3668">
        <v>1021.3</v>
      </c>
      <c r="S3668" s="1" t="s">
        <v>64</v>
      </c>
      <c r="T3668">
        <v>38.969720000000002</v>
      </c>
      <c r="U3668">
        <v>-77.385189999999994</v>
      </c>
      <c r="V3668" s="1" t="s">
        <v>222</v>
      </c>
      <c r="W3668" s="1" t="s">
        <v>22</v>
      </c>
      <c r="X3668" s="1" t="s">
        <v>22</v>
      </c>
      <c r="Y3668" s="1" t="s">
        <v>26</v>
      </c>
    </row>
    <row r="3669" spans="1:25" x14ac:dyDescent="0.25">
      <c r="A3669" s="1" t="s">
        <v>222</v>
      </c>
      <c r="B3669" s="2">
        <v>43846</v>
      </c>
      <c r="C3669">
        <v>35.6</v>
      </c>
      <c r="D3669">
        <v>52.6</v>
      </c>
      <c r="E3669">
        <v>46.8</v>
      </c>
      <c r="F3669">
        <v>30.4</v>
      </c>
      <c r="G3669">
        <v>55.96</v>
      </c>
      <c r="I3669">
        <v>27.9</v>
      </c>
      <c r="J3669">
        <v>50.6</v>
      </c>
      <c r="K3669">
        <v>287.67</v>
      </c>
      <c r="L3669">
        <v>25.5</v>
      </c>
      <c r="M3669">
        <v>0</v>
      </c>
      <c r="N3669">
        <v>0</v>
      </c>
      <c r="O3669" s="1" t="s">
        <v>22</v>
      </c>
      <c r="P3669">
        <v>9.9</v>
      </c>
      <c r="Q3669">
        <v>53.6</v>
      </c>
      <c r="R3669">
        <v>1019.8</v>
      </c>
      <c r="S3669" s="1" t="s">
        <v>22</v>
      </c>
      <c r="T3669">
        <v>38.969720000000002</v>
      </c>
      <c r="U3669">
        <v>-77.385189999999994</v>
      </c>
      <c r="V3669" s="1" t="s">
        <v>222</v>
      </c>
      <c r="W3669" s="1" t="s">
        <v>22</v>
      </c>
      <c r="X3669" s="1" t="s">
        <v>22</v>
      </c>
      <c r="Y3669" s="1" t="s">
        <v>26</v>
      </c>
    </row>
    <row r="3670" spans="1:25" x14ac:dyDescent="0.25">
      <c r="A3670" s="1" t="s">
        <v>222</v>
      </c>
      <c r="B3670" s="2">
        <v>43847</v>
      </c>
      <c r="C3670">
        <v>24.2</v>
      </c>
      <c r="D3670">
        <v>35.6</v>
      </c>
      <c r="E3670">
        <v>31.7</v>
      </c>
      <c r="F3670">
        <v>12.6</v>
      </c>
      <c r="G3670">
        <v>45.18</v>
      </c>
      <c r="I3670">
        <v>21.7</v>
      </c>
      <c r="J3670">
        <v>39.1</v>
      </c>
      <c r="K3670">
        <v>302.05</v>
      </c>
      <c r="L3670">
        <v>16.7</v>
      </c>
      <c r="M3670">
        <v>0</v>
      </c>
      <c r="N3670">
        <v>0</v>
      </c>
      <c r="O3670" s="1" t="s">
        <v>22</v>
      </c>
      <c r="P3670">
        <v>10</v>
      </c>
      <c r="Q3670">
        <v>39.700000000000003</v>
      </c>
      <c r="R3670">
        <v>1037.8</v>
      </c>
      <c r="S3670" s="1" t="s">
        <v>60</v>
      </c>
      <c r="T3670">
        <v>38.969720000000002</v>
      </c>
      <c r="U3670">
        <v>-77.385189999999994</v>
      </c>
      <c r="V3670" s="1" t="s">
        <v>222</v>
      </c>
      <c r="W3670" s="1" t="s">
        <v>22</v>
      </c>
      <c r="X3670" s="1" t="s">
        <v>22</v>
      </c>
      <c r="Y3670" s="1" t="s">
        <v>26</v>
      </c>
    </row>
    <row r="3671" spans="1:25" x14ac:dyDescent="0.25">
      <c r="A3671" s="1" t="s">
        <v>222</v>
      </c>
      <c r="B3671" s="2">
        <v>43848</v>
      </c>
      <c r="C3671">
        <v>25.2</v>
      </c>
      <c r="D3671">
        <v>38.4</v>
      </c>
      <c r="E3671">
        <v>30</v>
      </c>
      <c r="F3671">
        <v>23.6</v>
      </c>
      <c r="G3671">
        <v>77.489999999999995</v>
      </c>
      <c r="I3671">
        <v>20.2</v>
      </c>
      <c r="J3671">
        <v>29.8</v>
      </c>
      <c r="K3671">
        <v>164</v>
      </c>
      <c r="L3671">
        <v>18.2</v>
      </c>
      <c r="M3671">
        <v>0.4</v>
      </c>
      <c r="N3671">
        <v>45.83</v>
      </c>
      <c r="O3671" s="1" t="s">
        <v>179</v>
      </c>
      <c r="P3671">
        <v>8.8000000000000007</v>
      </c>
      <c r="Q3671">
        <v>96.8</v>
      </c>
      <c r="R3671">
        <v>1026.8</v>
      </c>
      <c r="S3671" s="1" t="s">
        <v>180</v>
      </c>
      <c r="T3671">
        <v>38.969720000000002</v>
      </c>
      <c r="U3671">
        <v>-77.385189999999994</v>
      </c>
      <c r="V3671" s="1" t="s">
        <v>222</v>
      </c>
      <c r="W3671" s="1" t="s">
        <v>22</v>
      </c>
      <c r="X3671" s="1" t="s">
        <v>22</v>
      </c>
      <c r="Y3671" s="1" t="s">
        <v>24</v>
      </c>
    </row>
    <row r="3672" spans="1:25" x14ac:dyDescent="0.25">
      <c r="A3672" s="1" t="s">
        <v>222</v>
      </c>
      <c r="B3672" s="2">
        <v>43849</v>
      </c>
      <c r="C3672">
        <v>26</v>
      </c>
      <c r="D3672">
        <v>41.6</v>
      </c>
      <c r="E3672">
        <v>36.299999999999997</v>
      </c>
      <c r="F3672">
        <v>25.1</v>
      </c>
      <c r="G3672">
        <v>65.48</v>
      </c>
      <c r="I3672">
        <v>28.9</v>
      </c>
      <c r="J3672">
        <v>42.5</v>
      </c>
      <c r="K3672">
        <v>283.67</v>
      </c>
      <c r="L3672">
        <v>13.8</v>
      </c>
      <c r="M3672">
        <v>0</v>
      </c>
      <c r="N3672">
        <v>12.5</v>
      </c>
      <c r="O3672" s="1" t="s">
        <v>22</v>
      </c>
      <c r="P3672">
        <v>9.6999999999999993</v>
      </c>
      <c r="Q3672">
        <v>78.7</v>
      </c>
      <c r="R3672">
        <v>1013.1</v>
      </c>
      <c r="S3672" s="1" t="s">
        <v>62</v>
      </c>
      <c r="T3672">
        <v>38.969720000000002</v>
      </c>
      <c r="U3672">
        <v>-77.385189999999994</v>
      </c>
      <c r="V3672" s="1" t="s">
        <v>222</v>
      </c>
      <c r="W3672" s="1" t="s">
        <v>22</v>
      </c>
      <c r="X3672" s="1" t="s">
        <v>22</v>
      </c>
      <c r="Y3672" s="1" t="s">
        <v>23</v>
      </c>
    </row>
    <row r="3673" spans="1:25" x14ac:dyDescent="0.25">
      <c r="A3673" s="1" t="s">
        <v>222</v>
      </c>
      <c r="B3673" s="2">
        <v>43850</v>
      </c>
      <c r="C3673">
        <v>21.9</v>
      </c>
      <c r="D3673">
        <v>33.799999999999997</v>
      </c>
      <c r="E3673">
        <v>26.9</v>
      </c>
      <c r="F3673">
        <v>8.8000000000000007</v>
      </c>
      <c r="G3673">
        <v>46.91</v>
      </c>
      <c r="I3673">
        <v>18.100000000000001</v>
      </c>
      <c r="J3673">
        <v>24.2</v>
      </c>
      <c r="K3673">
        <v>330.12</v>
      </c>
      <c r="L3673">
        <v>7.8</v>
      </c>
      <c r="M3673">
        <v>0</v>
      </c>
      <c r="N3673">
        <v>0</v>
      </c>
      <c r="O3673" s="1" t="s">
        <v>22</v>
      </c>
      <c r="P3673">
        <v>10</v>
      </c>
      <c r="Q3673">
        <v>9.3000000000000007</v>
      </c>
      <c r="R3673">
        <v>1027.5999999999999</v>
      </c>
      <c r="S3673" s="1" t="s">
        <v>22</v>
      </c>
      <c r="T3673">
        <v>38.969720000000002</v>
      </c>
      <c r="U3673">
        <v>-77.385189999999994</v>
      </c>
      <c r="V3673" s="1" t="s">
        <v>222</v>
      </c>
      <c r="W3673" s="1" t="s">
        <v>22</v>
      </c>
      <c r="X3673" s="1" t="s">
        <v>22</v>
      </c>
      <c r="Y3673" s="1" t="s">
        <v>28</v>
      </c>
    </row>
    <row r="3674" spans="1:25" x14ac:dyDescent="0.25">
      <c r="A3674" s="1" t="s">
        <v>222</v>
      </c>
      <c r="B3674" s="2">
        <v>43851</v>
      </c>
      <c r="C3674">
        <v>20</v>
      </c>
      <c r="D3674">
        <v>34.9</v>
      </c>
      <c r="E3674">
        <v>27.3</v>
      </c>
      <c r="F3674">
        <v>12.2</v>
      </c>
      <c r="G3674">
        <v>53.05</v>
      </c>
      <c r="I3674">
        <v>13.2</v>
      </c>
      <c r="J3674">
        <v>20.8</v>
      </c>
      <c r="K3674">
        <v>310.83</v>
      </c>
      <c r="L3674">
        <v>11.4</v>
      </c>
      <c r="M3674">
        <v>0</v>
      </c>
      <c r="N3674">
        <v>0</v>
      </c>
      <c r="O3674" s="1" t="s">
        <v>22</v>
      </c>
      <c r="P3674">
        <v>10</v>
      </c>
      <c r="Q3674">
        <v>0.9</v>
      </c>
      <c r="R3674">
        <v>1032.7</v>
      </c>
      <c r="S3674" s="1" t="s">
        <v>22</v>
      </c>
      <c r="T3674">
        <v>38.969720000000002</v>
      </c>
      <c r="U3674">
        <v>-77.385189999999994</v>
      </c>
      <c r="V3674" s="1" t="s">
        <v>222</v>
      </c>
      <c r="W3674" s="1" t="s">
        <v>22</v>
      </c>
      <c r="X3674" s="1" t="s">
        <v>22</v>
      </c>
      <c r="Y3674" s="1" t="s">
        <v>28</v>
      </c>
    </row>
    <row r="3675" spans="1:25" x14ac:dyDescent="0.25">
      <c r="A3675" s="1" t="s">
        <v>222</v>
      </c>
      <c r="B3675" s="2">
        <v>43852</v>
      </c>
      <c r="C3675">
        <v>17.3</v>
      </c>
      <c r="D3675">
        <v>39.5</v>
      </c>
      <c r="E3675">
        <v>27.8</v>
      </c>
      <c r="F3675">
        <v>13.5</v>
      </c>
      <c r="G3675">
        <v>56.63</v>
      </c>
      <c r="I3675">
        <v>8.8000000000000007</v>
      </c>
      <c r="K3675">
        <v>111.67</v>
      </c>
      <c r="L3675">
        <v>13.2</v>
      </c>
      <c r="M3675">
        <v>0</v>
      </c>
      <c r="N3675">
        <v>0</v>
      </c>
      <c r="O3675" s="1" t="s">
        <v>22</v>
      </c>
      <c r="P3675">
        <v>10</v>
      </c>
      <c r="Q3675">
        <v>13.4</v>
      </c>
      <c r="R3675">
        <v>1031.9000000000001</v>
      </c>
      <c r="S3675" s="1" t="s">
        <v>22</v>
      </c>
      <c r="T3675">
        <v>38.969720000000002</v>
      </c>
      <c r="U3675">
        <v>-77.385189999999994</v>
      </c>
      <c r="V3675" s="1" t="s">
        <v>222</v>
      </c>
      <c r="W3675" s="1" t="s">
        <v>22</v>
      </c>
      <c r="X3675" s="1" t="s">
        <v>22</v>
      </c>
      <c r="Y3675" s="1" t="s">
        <v>28</v>
      </c>
    </row>
    <row r="3676" spans="1:25" x14ac:dyDescent="0.25">
      <c r="A3676" s="1" t="s">
        <v>222</v>
      </c>
      <c r="B3676" s="2">
        <v>43853</v>
      </c>
      <c r="C3676">
        <v>19.2</v>
      </c>
      <c r="D3676">
        <v>42</v>
      </c>
      <c r="E3676">
        <v>30.5</v>
      </c>
      <c r="F3676">
        <v>19.100000000000001</v>
      </c>
      <c r="G3676">
        <v>64.56</v>
      </c>
      <c r="I3676">
        <v>6.8</v>
      </c>
      <c r="K3676">
        <v>72.08</v>
      </c>
      <c r="L3676">
        <v>33.5</v>
      </c>
      <c r="M3676">
        <v>0</v>
      </c>
      <c r="N3676">
        <v>0</v>
      </c>
      <c r="O3676" s="1" t="s">
        <v>22</v>
      </c>
      <c r="P3676">
        <v>10</v>
      </c>
      <c r="Q3676">
        <v>57.4</v>
      </c>
      <c r="R3676">
        <v>1029.0999999999999</v>
      </c>
      <c r="S3676" s="1" t="s">
        <v>22</v>
      </c>
      <c r="T3676">
        <v>38.969720000000002</v>
      </c>
      <c r="U3676">
        <v>-77.385189999999994</v>
      </c>
      <c r="V3676" s="1" t="s">
        <v>222</v>
      </c>
      <c r="W3676" s="1" t="s">
        <v>22</v>
      </c>
      <c r="X3676" s="1" t="s">
        <v>22</v>
      </c>
      <c r="Y3676" s="1" t="s">
        <v>26</v>
      </c>
    </row>
    <row r="3677" spans="1:25" x14ac:dyDescent="0.25">
      <c r="A3677" s="1" t="s">
        <v>222</v>
      </c>
      <c r="B3677" s="2">
        <v>43854</v>
      </c>
      <c r="C3677">
        <v>32.200000000000003</v>
      </c>
      <c r="D3677">
        <v>49.6</v>
      </c>
      <c r="E3677">
        <v>42.6</v>
      </c>
      <c r="F3677">
        <v>33.700000000000003</v>
      </c>
      <c r="G3677">
        <v>70.84</v>
      </c>
      <c r="I3677">
        <v>17.2</v>
      </c>
      <c r="J3677">
        <v>26.3</v>
      </c>
      <c r="K3677">
        <v>62.67</v>
      </c>
      <c r="L3677">
        <v>30.1</v>
      </c>
      <c r="M3677">
        <v>0</v>
      </c>
      <c r="N3677">
        <v>4.17</v>
      </c>
      <c r="O3677" s="1" t="s">
        <v>22</v>
      </c>
      <c r="P3677">
        <v>9.6999999999999993</v>
      </c>
      <c r="Q3677">
        <v>73.099999999999994</v>
      </c>
      <c r="R3677">
        <v>1023.9</v>
      </c>
      <c r="S3677" s="1" t="s">
        <v>22</v>
      </c>
      <c r="T3677">
        <v>38.969720000000002</v>
      </c>
      <c r="U3677">
        <v>-77.385189999999994</v>
      </c>
      <c r="V3677" s="1" t="s">
        <v>222</v>
      </c>
      <c r="W3677" s="1" t="s">
        <v>22</v>
      </c>
      <c r="X3677" s="1" t="s">
        <v>22</v>
      </c>
      <c r="Y3677" s="1" t="s">
        <v>26</v>
      </c>
    </row>
    <row r="3678" spans="1:25" x14ac:dyDescent="0.25">
      <c r="A3678" s="1" t="s">
        <v>222</v>
      </c>
      <c r="B3678" s="2">
        <v>43855</v>
      </c>
      <c r="C3678">
        <v>36.1</v>
      </c>
      <c r="D3678">
        <v>49.4</v>
      </c>
      <c r="E3678">
        <v>44.9</v>
      </c>
      <c r="F3678">
        <v>39.700000000000003</v>
      </c>
      <c r="G3678">
        <v>82.46</v>
      </c>
      <c r="I3678">
        <v>16.399999999999999</v>
      </c>
      <c r="J3678">
        <v>24.9</v>
      </c>
      <c r="K3678">
        <v>238.5</v>
      </c>
      <c r="L3678">
        <v>33.4</v>
      </c>
      <c r="M3678">
        <v>0.8</v>
      </c>
      <c r="N3678">
        <v>45.83</v>
      </c>
      <c r="O3678" s="1" t="s">
        <v>22</v>
      </c>
      <c r="P3678">
        <v>8.8000000000000007</v>
      </c>
      <c r="Q3678">
        <v>55.1</v>
      </c>
      <c r="R3678">
        <v>1012.3</v>
      </c>
      <c r="S3678" s="1" t="s">
        <v>62</v>
      </c>
      <c r="T3678">
        <v>38.969720000000002</v>
      </c>
      <c r="U3678">
        <v>-77.385189999999994</v>
      </c>
      <c r="V3678" s="1" t="s">
        <v>222</v>
      </c>
      <c r="W3678" s="1" t="s">
        <v>22</v>
      </c>
      <c r="X3678" s="1" t="s">
        <v>22</v>
      </c>
      <c r="Y3678" s="1" t="s">
        <v>25</v>
      </c>
    </row>
    <row r="3679" spans="1:25" x14ac:dyDescent="0.25">
      <c r="A3679" s="1" t="s">
        <v>222</v>
      </c>
      <c r="B3679" s="2">
        <v>43856</v>
      </c>
      <c r="C3679">
        <v>30.5</v>
      </c>
      <c r="D3679">
        <v>45</v>
      </c>
      <c r="E3679">
        <v>39.299999999999997</v>
      </c>
      <c r="F3679">
        <v>28.3</v>
      </c>
      <c r="G3679">
        <v>65.56</v>
      </c>
      <c r="I3679">
        <v>13.5</v>
      </c>
      <c r="J3679">
        <v>20.5</v>
      </c>
      <c r="K3679">
        <v>219.12</v>
      </c>
      <c r="L3679">
        <v>27.6</v>
      </c>
      <c r="M3679">
        <v>0</v>
      </c>
      <c r="N3679">
        <v>0</v>
      </c>
      <c r="O3679" s="1" t="s">
        <v>22</v>
      </c>
      <c r="P3679">
        <v>10</v>
      </c>
      <c r="Q3679">
        <v>65.5</v>
      </c>
      <c r="R3679">
        <v>1012.4</v>
      </c>
      <c r="S3679" s="1" t="s">
        <v>22</v>
      </c>
      <c r="T3679">
        <v>38.969720000000002</v>
      </c>
      <c r="U3679">
        <v>-77.385189999999994</v>
      </c>
      <c r="V3679" s="1" t="s">
        <v>222</v>
      </c>
      <c r="W3679" s="1" t="s">
        <v>22</v>
      </c>
      <c r="X3679" s="1" t="s">
        <v>22</v>
      </c>
      <c r="Y3679" s="1" t="s">
        <v>26</v>
      </c>
    </row>
    <row r="3680" spans="1:25" x14ac:dyDescent="0.25">
      <c r="A3680" s="1" t="s">
        <v>222</v>
      </c>
      <c r="B3680" s="2">
        <v>43857</v>
      </c>
      <c r="C3680">
        <v>32.299999999999997</v>
      </c>
      <c r="D3680">
        <v>48.2</v>
      </c>
      <c r="E3680">
        <v>39.700000000000003</v>
      </c>
      <c r="F3680">
        <v>28.2</v>
      </c>
      <c r="G3680">
        <v>64.2</v>
      </c>
      <c r="I3680">
        <v>17.399999999999999</v>
      </c>
      <c r="J3680">
        <v>26.4</v>
      </c>
      <c r="K3680">
        <v>255.42</v>
      </c>
      <c r="L3680">
        <v>26.1</v>
      </c>
      <c r="M3680">
        <v>0</v>
      </c>
      <c r="N3680">
        <v>0</v>
      </c>
      <c r="O3680" s="1" t="s">
        <v>22</v>
      </c>
      <c r="P3680">
        <v>10</v>
      </c>
      <c r="Q3680">
        <v>76.7</v>
      </c>
      <c r="R3680">
        <v>1009.7</v>
      </c>
      <c r="S3680" s="1" t="s">
        <v>22</v>
      </c>
      <c r="T3680">
        <v>38.969720000000002</v>
      </c>
      <c r="U3680">
        <v>-77.385189999999994</v>
      </c>
      <c r="V3680" s="1" t="s">
        <v>222</v>
      </c>
      <c r="W3680" s="1" t="s">
        <v>22</v>
      </c>
      <c r="X3680" s="1" t="s">
        <v>22</v>
      </c>
      <c r="Y3680" s="1" t="s">
        <v>23</v>
      </c>
    </row>
    <row r="3681" spans="1:25" x14ac:dyDescent="0.25">
      <c r="A3681" s="1" t="s">
        <v>222</v>
      </c>
      <c r="B3681" s="2">
        <v>43858</v>
      </c>
      <c r="C3681">
        <v>38.6</v>
      </c>
      <c r="D3681">
        <v>44</v>
      </c>
      <c r="E3681">
        <v>40.700000000000003</v>
      </c>
      <c r="F3681">
        <v>28</v>
      </c>
      <c r="G3681">
        <v>60.7</v>
      </c>
      <c r="I3681">
        <v>19.3</v>
      </c>
      <c r="J3681">
        <v>25.3</v>
      </c>
      <c r="K3681">
        <v>308.58</v>
      </c>
      <c r="L3681">
        <v>31.2</v>
      </c>
      <c r="M3681">
        <v>0</v>
      </c>
      <c r="N3681">
        <v>0</v>
      </c>
      <c r="O3681" s="1" t="s">
        <v>22</v>
      </c>
      <c r="P3681">
        <v>10</v>
      </c>
      <c r="Q3681">
        <v>82.6</v>
      </c>
      <c r="R3681">
        <v>1013.8</v>
      </c>
      <c r="S3681" s="1" t="s">
        <v>22</v>
      </c>
      <c r="T3681">
        <v>38.969720000000002</v>
      </c>
      <c r="U3681">
        <v>-77.385189999999994</v>
      </c>
      <c r="V3681" s="1" t="s">
        <v>222</v>
      </c>
      <c r="W3681" s="1" t="s">
        <v>22</v>
      </c>
      <c r="X3681" s="1" t="s">
        <v>22</v>
      </c>
      <c r="Y3681" s="1" t="s">
        <v>23</v>
      </c>
    </row>
    <row r="3682" spans="1:25" x14ac:dyDescent="0.25">
      <c r="A3682" s="1" t="s">
        <v>222</v>
      </c>
      <c r="B3682" s="2">
        <v>43859</v>
      </c>
      <c r="C3682">
        <v>27.2</v>
      </c>
      <c r="D3682">
        <v>44</v>
      </c>
      <c r="E3682">
        <v>38</v>
      </c>
      <c r="F3682">
        <v>23.8</v>
      </c>
      <c r="G3682">
        <v>56.99</v>
      </c>
      <c r="I3682">
        <v>14.3</v>
      </c>
      <c r="J3682">
        <v>17.2</v>
      </c>
      <c r="K3682">
        <v>239.04</v>
      </c>
      <c r="L3682">
        <v>29.4</v>
      </c>
      <c r="M3682">
        <v>0</v>
      </c>
      <c r="N3682">
        <v>0</v>
      </c>
      <c r="O3682" s="1" t="s">
        <v>22</v>
      </c>
      <c r="P3682">
        <v>10</v>
      </c>
      <c r="Q3682">
        <v>66.400000000000006</v>
      </c>
      <c r="R3682">
        <v>1019.7</v>
      </c>
      <c r="S3682" s="1" t="s">
        <v>22</v>
      </c>
      <c r="T3682">
        <v>38.969720000000002</v>
      </c>
      <c r="U3682">
        <v>-77.385189999999994</v>
      </c>
      <c r="V3682" s="1" t="s">
        <v>222</v>
      </c>
      <c r="W3682" s="1" t="s">
        <v>22</v>
      </c>
      <c r="X3682" s="1" t="s">
        <v>22</v>
      </c>
      <c r="Y3682" s="1" t="s">
        <v>26</v>
      </c>
    </row>
    <row r="3683" spans="1:25" x14ac:dyDescent="0.25">
      <c r="A3683" s="1" t="s">
        <v>222</v>
      </c>
      <c r="B3683" s="2">
        <v>43860</v>
      </c>
      <c r="C3683">
        <v>24</v>
      </c>
      <c r="D3683">
        <v>40.700000000000003</v>
      </c>
      <c r="E3683">
        <v>32.799999999999997</v>
      </c>
      <c r="F3683">
        <v>20.100000000000001</v>
      </c>
      <c r="G3683">
        <v>60.6</v>
      </c>
      <c r="I3683">
        <v>5.9</v>
      </c>
      <c r="K3683">
        <v>71.5</v>
      </c>
      <c r="L3683">
        <v>19.899999999999999</v>
      </c>
      <c r="M3683">
        <v>0</v>
      </c>
      <c r="N3683">
        <v>0</v>
      </c>
      <c r="O3683" s="1" t="s">
        <v>22</v>
      </c>
      <c r="P3683">
        <v>10</v>
      </c>
      <c r="Q3683">
        <v>64.7</v>
      </c>
      <c r="R3683">
        <v>1024.9000000000001</v>
      </c>
      <c r="S3683" s="1" t="s">
        <v>22</v>
      </c>
      <c r="T3683">
        <v>38.969720000000002</v>
      </c>
      <c r="U3683">
        <v>-77.385189999999994</v>
      </c>
      <c r="V3683" s="1" t="s">
        <v>222</v>
      </c>
      <c r="W3683" s="1" t="s">
        <v>22</v>
      </c>
      <c r="X3683" s="1" t="s">
        <v>22</v>
      </c>
      <c r="Y3683" s="1" t="s">
        <v>26</v>
      </c>
    </row>
    <row r="3684" spans="1:25" x14ac:dyDescent="0.25">
      <c r="A3684" s="1" t="s">
        <v>222</v>
      </c>
      <c r="B3684" s="2">
        <v>43861</v>
      </c>
      <c r="C3684">
        <v>28.6</v>
      </c>
      <c r="D3684">
        <v>43.1</v>
      </c>
      <c r="E3684">
        <v>36.4</v>
      </c>
      <c r="F3684">
        <v>26.9</v>
      </c>
      <c r="G3684">
        <v>69.19</v>
      </c>
      <c r="I3684">
        <v>8.9</v>
      </c>
      <c r="K3684">
        <v>97.67</v>
      </c>
      <c r="L3684">
        <v>31</v>
      </c>
      <c r="M3684">
        <v>0</v>
      </c>
      <c r="N3684">
        <v>0</v>
      </c>
      <c r="O3684" s="1" t="s">
        <v>22</v>
      </c>
      <c r="P3684">
        <v>10</v>
      </c>
      <c r="Q3684">
        <v>60.4</v>
      </c>
      <c r="R3684">
        <v>1024.8</v>
      </c>
      <c r="S3684" s="1" t="s">
        <v>22</v>
      </c>
      <c r="T3684">
        <v>38.969720000000002</v>
      </c>
      <c r="U3684">
        <v>-77.385189999999994</v>
      </c>
      <c r="V3684" s="1" t="s">
        <v>222</v>
      </c>
      <c r="W3684" s="1" t="s">
        <v>22</v>
      </c>
      <c r="X3684" s="1" t="s">
        <v>22</v>
      </c>
      <c r="Y3684" s="1" t="s">
        <v>26</v>
      </c>
    </row>
    <row r="3685" spans="1:25" x14ac:dyDescent="0.25">
      <c r="A3685" s="1" t="s">
        <v>222</v>
      </c>
      <c r="B3685" s="2">
        <v>43862</v>
      </c>
      <c r="C3685">
        <v>26.2</v>
      </c>
      <c r="D3685">
        <v>48.5</v>
      </c>
      <c r="E3685">
        <v>36.6</v>
      </c>
      <c r="F3685">
        <v>31.5</v>
      </c>
      <c r="G3685">
        <v>82.81</v>
      </c>
      <c r="I3685">
        <v>11.7</v>
      </c>
      <c r="K3685">
        <v>116.75</v>
      </c>
      <c r="L3685">
        <v>35.200000000000003</v>
      </c>
      <c r="M3685">
        <v>0.1</v>
      </c>
      <c r="N3685">
        <v>20.83</v>
      </c>
      <c r="O3685" s="1" t="s">
        <v>22</v>
      </c>
      <c r="P3685">
        <v>7.3</v>
      </c>
      <c r="Q3685">
        <v>51</v>
      </c>
      <c r="R3685">
        <v>1013.5</v>
      </c>
      <c r="S3685" s="1" t="s">
        <v>62</v>
      </c>
      <c r="T3685">
        <v>38.969720000000002</v>
      </c>
      <c r="U3685">
        <v>-77.385189999999994</v>
      </c>
      <c r="V3685" s="1" t="s">
        <v>222</v>
      </c>
      <c r="W3685" s="1" t="s">
        <v>22</v>
      </c>
      <c r="X3685" s="1" t="s">
        <v>22</v>
      </c>
      <c r="Y3685" s="1" t="s">
        <v>25</v>
      </c>
    </row>
    <row r="3686" spans="1:25" x14ac:dyDescent="0.25">
      <c r="A3686" s="1" t="s">
        <v>222</v>
      </c>
      <c r="B3686" s="2">
        <v>43863</v>
      </c>
      <c r="C3686">
        <v>31.1</v>
      </c>
      <c r="D3686">
        <v>57.6</v>
      </c>
      <c r="E3686">
        <v>43.6</v>
      </c>
      <c r="F3686">
        <v>30.7</v>
      </c>
      <c r="G3686">
        <v>63.35</v>
      </c>
      <c r="I3686">
        <v>17.8</v>
      </c>
      <c r="J3686">
        <v>30</v>
      </c>
      <c r="K3686">
        <v>195.92</v>
      </c>
      <c r="L3686">
        <v>26.7</v>
      </c>
      <c r="M3686">
        <v>0</v>
      </c>
      <c r="N3686">
        <v>0</v>
      </c>
      <c r="O3686" s="1" t="s">
        <v>22</v>
      </c>
      <c r="P3686">
        <v>8.5</v>
      </c>
      <c r="Q3686">
        <v>40.200000000000003</v>
      </c>
      <c r="R3686">
        <v>1003.4</v>
      </c>
      <c r="S3686" s="1" t="s">
        <v>61</v>
      </c>
      <c r="T3686">
        <v>38.969720000000002</v>
      </c>
      <c r="U3686">
        <v>-77.385189999999994</v>
      </c>
      <c r="V3686" s="1" t="s">
        <v>222</v>
      </c>
      <c r="W3686" s="1" t="s">
        <v>22</v>
      </c>
      <c r="X3686" s="1" t="s">
        <v>22</v>
      </c>
      <c r="Y3686" s="1" t="s">
        <v>26</v>
      </c>
    </row>
    <row r="3687" spans="1:25" x14ac:dyDescent="0.25">
      <c r="A3687" s="1" t="s">
        <v>222</v>
      </c>
      <c r="B3687" s="2">
        <v>43864</v>
      </c>
      <c r="C3687">
        <v>43.9</v>
      </c>
      <c r="D3687">
        <v>66.5</v>
      </c>
      <c r="E3687">
        <v>57.5</v>
      </c>
      <c r="F3687">
        <v>34.6</v>
      </c>
      <c r="G3687">
        <v>42.92</v>
      </c>
      <c r="I3687">
        <v>19.100000000000001</v>
      </c>
      <c r="J3687">
        <v>34.299999999999997</v>
      </c>
      <c r="K3687">
        <v>217.46</v>
      </c>
      <c r="L3687">
        <v>42</v>
      </c>
      <c r="M3687">
        <v>0</v>
      </c>
      <c r="N3687">
        <v>0</v>
      </c>
      <c r="O3687" s="1" t="s">
        <v>22</v>
      </c>
      <c r="P3687">
        <v>10</v>
      </c>
      <c r="Q3687">
        <v>49</v>
      </c>
      <c r="R3687">
        <v>1009.5</v>
      </c>
      <c r="S3687" s="1" t="s">
        <v>22</v>
      </c>
      <c r="T3687">
        <v>38.969720000000002</v>
      </c>
      <c r="U3687">
        <v>-77.385189999999994</v>
      </c>
      <c r="V3687" s="1" t="s">
        <v>222</v>
      </c>
      <c r="W3687" s="1" t="s">
        <v>22</v>
      </c>
      <c r="X3687" s="1" t="s">
        <v>22</v>
      </c>
      <c r="Y3687" s="1" t="s">
        <v>26</v>
      </c>
    </row>
    <row r="3688" spans="1:25" x14ac:dyDescent="0.25">
      <c r="A3688" s="1" t="s">
        <v>222</v>
      </c>
      <c r="B3688" s="2">
        <v>43865</v>
      </c>
      <c r="C3688">
        <v>54.2</v>
      </c>
      <c r="D3688">
        <v>65.7</v>
      </c>
      <c r="E3688">
        <v>59.1</v>
      </c>
      <c r="F3688">
        <v>43.5</v>
      </c>
      <c r="G3688">
        <v>56.64</v>
      </c>
      <c r="I3688">
        <v>9.3000000000000007</v>
      </c>
      <c r="K3688">
        <v>157.16999999999999</v>
      </c>
      <c r="M3688">
        <v>0</v>
      </c>
      <c r="N3688">
        <v>4.17</v>
      </c>
      <c r="O3688" s="1" t="s">
        <v>22</v>
      </c>
      <c r="P3688">
        <v>10</v>
      </c>
      <c r="Q3688">
        <v>70</v>
      </c>
      <c r="R3688">
        <v>1009.6</v>
      </c>
      <c r="S3688" s="1" t="s">
        <v>22</v>
      </c>
      <c r="T3688">
        <v>38.969720000000002</v>
      </c>
      <c r="U3688">
        <v>-77.385189999999994</v>
      </c>
      <c r="V3688" s="1" t="s">
        <v>222</v>
      </c>
      <c r="W3688" s="1" t="s">
        <v>22</v>
      </c>
      <c r="X3688" s="1" t="s">
        <v>22</v>
      </c>
      <c r="Y3688" s="1" t="s">
        <v>26</v>
      </c>
    </row>
    <row r="3689" spans="1:25" x14ac:dyDescent="0.25">
      <c r="A3689" s="1" t="s">
        <v>222</v>
      </c>
      <c r="B3689" s="2">
        <v>43866</v>
      </c>
      <c r="C3689">
        <v>36.9</v>
      </c>
      <c r="D3689">
        <v>57</v>
      </c>
      <c r="E3689">
        <v>43.4</v>
      </c>
      <c r="F3689">
        <v>37.1</v>
      </c>
      <c r="G3689">
        <v>78.58</v>
      </c>
      <c r="I3689">
        <v>20.2</v>
      </c>
      <c r="J3689">
        <v>32.200000000000003</v>
      </c>
      <c r="K3689">
        <v>70.459999999999994</v>
      </c>
      <c r="L3689">
        <v>28.9</v>
      </c>
      <c r="M3689">
        <v>0.1</v>
      </c>
      <c r="N3689">
        <v>16.670000000000002</v>
      </c>
      <c r="O3689" s="1" t="s">
        <v>22</v>
      </c>
      <c r="P3689">
        <v>8.1</v>
      </c>
      <c r="Q3689">
        <v>83</v>
      </c>
      <c r="R3689">
        <v>1014.4</v>
      </c>
      <c r="S3689" s="1" t="s">
        <v>181</v>
      </c>
      <c r="T3689">
        <v>38.969720000000002</v>
      </c>
      <c r="U3689">
        <v>-77.385189999999994</v>
      </c>
      <c r="V3689" s="1" t="s">
        <v>222</v>
      </c>
      <c r="W3689" s="1" t="s">
        <v>22</v>
      </c>
      <c r="X3689" s="1" t="s">
        <v>22</v>
      </c>
      <c r="Y3689" s="1" t="s">
        <v>24</v>
      </c>
    </row>
    <row r="3690" spans="1:25" x14ac:dyDescent="0.25">
      <c r="A3690" s="1" t="s">
        <v>222</v>
      </c>
      <c r="B3690" s="2">
        <v>43867</v>
      </c>
      <c r="C3690">
        <v>36.9</v>
      </c>
      <c r="D3690">
        <v>45.3</v>
      </c>
      <c r="E3690">
        <v>40.4</v>
      </c>
      <c r="F3690">
        <v>38.6</v>
      </c>
      <c r="G3690">
        <v>93.2</v>
      </c>
      <c r="I3690">
        <v>9.6999999999999993</v>
      </c>
      <c r="K3690">
        <v>141.41999999999999</v>
      </c>
      <c r="L3690">
        <v>30.9</v>
      </c>
      <c r="M3690">
        <v>0.5</v>
      </c>
      <c r="N3690">
        <v>75</v>
      </c>
      <c r="O3690" s="1" t="s">
        <v>22</v>
      </c>
      <c r="P3690">
        <v>4.5</v>
      </c>
      <c r="Q3690">
        <v>95</v>
      </c>
      <c r="R3690">
        <v>1001.2</v>
      </c>
      <c r="S3690" s="1" t="s">
        <v>68</v>
      </c>
      <c r="T3690">
        <v>38.969720000000002</v>
      </c>
      <c r="U3690">
        <v>-77.385189999999994</v>
      </c>
      <c r="V3690" s="1" t="s">
        <v>222</v>
      </c>
      <c r="W3690" s="1" t="s">
        <v>22</v>
      </c>
      <c r="X3690" s="1" t="s">
        <v>22</v>
      </c>
      <c r="Y3690" s="1" t="s">
        <v>24</v>
      </c>
    </row>
    <row r="3691" spans="1:25" x14ac:dyDescent="0.25">
      <c r="A3691" s="1" t="s">
        <v>222</v>
      </c>
      <c r="B3691" s="2">
        <v>43868</v>
      </c>
      <c r="C3691">
        <v>33.700000000000003</v>
      </c>
      <c r="D3691">
        <v>56.2</v>
      </c>
      <c r="E3691">
        <v>44.3</v>
      </c>
      <c r="F3691">
        <v>34.799999999999997</v>
      </c>
      <c r="G3691">
        <v>71.44</v>
      </c>
      <c r="I3691">
        <v>28.3</v>
      </c>
      <c r="J3691">
        <v>41.1</v>
      </c>
      <c r="K3691">
        <v>239.29</v>
      </c>
      <c r="L3691">
        <v>24.2</v>
      </c>
      <c r="M3691">
        <v>0.3</v>
      </c>
      <c r="N3691">
        <v>41.67</v>
      </c>
      <c r="O3691" s="1" t="s">
        <v>22</v>
      </c>
      <c r="P3691">
        <v>6.8</v>
      </c>
      <c r="Q3691">
        <v>74.400000000000006</v>
      </c>
      <c r="R3691">
        <v>996.7</v>
      </c>
      <c r="S3691" s="1" t="s">
        <v>131</v>
      </c>
      <c r="T3691">
        <v>38.969720000000002</v>
      </c>
      <c r="U3691">
        <v>-77.385189999999994</v>
      </c>
      <c r="V3691" s="1" t="s">
        <v>222</v>
      </c>
      <c r="W3691" s="1" t="s">
        <v>22</v>
      </c>
      <c r="X3691" s="1" t="s">
        <v>22</v>
      </c>
      <c r="Y3691" s="1" t="s">
        <v>25</v>
      </c>
    </row>
    <row r="3692" spans="1:25" x14ac:dyDescent="0.25">
      <c r="A3692" s="1" t="s">
        <v>222</v>
      </c>
      <c r="B3692" s="2">
        <v>43869</v>
      </c>
      <c r="C3692">
        <v>29.1</v>
      </c>
      <c r="D3692">
        <v>43.9</v>
      </c>
      <c r="E3692">
        <v>35.4</v>
      </c>
      <c r="F3692">
        <v>19.3</v>
      </c>
      <c r="G3692">
        <v>52.55</v>
      </c>
      <c r="I3692">
        <v>13.8</v>
      </c>
      <c r="J3692">
        <v>27.7</v>
      </c>
      <c r="K3692">
        <v>222.58</v>
      </c>
      <c r="L3692">
        <v>21.7</v>
      </c>
      <c r="M3692">
        <v>0</v>
      </c>
      <c r="N3692">
        <v>0</v>
      </c>
      <c r="O3692" s="1" t="s">
        <v>22</v>
      </c>
      <c r="P3692">
        <v>10</v>
      </c>
      <c r="Q3692">
        <v>35.1</v>
      </c>
      <c r="R3692">
        <v>1022.5</v>
      </c>
      <c r="S3692" s="1" t="s">
        <v>22</v>
      </c>
      <c r="T3692">
        <v>38.969720000000002</v>
      </c>
      <c r="U3692">
        <v>-77.385189999999994</v>
      </c>
      <c r="V3692" s="1" t="s">
        <v>222</v>
      </c>
      <c r="W3692" s="1" t="s">
        <v>22</v>
      </c>
      <c r="X3692" s="1" t="s">
        <v>22</v>
      </c>
      <c r="Y3692" s="1" t="s">
        <v>26</v>
      </c>
    </row>
    <row r="3693" spans="1:25" x14ac:dyDescent="0.25">
      <c r="A3693" s="1" t="s">
        <v>222</v>
      </c>
      <c r="B3693" s="2">
        <v>43870</v>
      </c>
      <c r="C3693">
        <v>24.3</v>
      </c>
      <c r="D3693">
        <v>48.9</v>
      </c>
      <c r="E3693">
        <v>38</v>
      </c>
      <c r="F3693">
        <v>23.8</v>
      </c>
      <c r="G3693">
        <v>59.39</v>
      </c>
      <c r="I3693">
        <v>12.2</v>
      </c>
      <c r="J3693">
        <v>21.9</v>
      </c>
      <c r="K3693">
        <v>142</v>
      </c>
      <c r="L3693">
        <v>23.9</v>
      </c>
      <c r="M3693">
        <v>0</v>
      </c>
      <c r="N3693">
        <v>0</v>
      </c>
      <c r="O3693" s="1" t="s">
        <v>22</v>
      </c>
      <c r="P3693">
        <v>10</v>
      </c>
      <c r="Q3693">
        <v>42</v>
      </c>
      <c r="R3693">
        <v>1030.4000000000001</v>
      </c>
      <c r="S3693" s="1" t="s">
        <v>22</v>
      </c>
      <c r="T3693">
        <v>38.969720000000002</v>
      </c>
      <c r="U3693">
        <v>-77.385189999999994</v>
      </c>
      <c r="V3693" s="1" t="s">
        <v>222</v>
      </c>
      <c r="W3693" s="1" t="s">
        <v>22</v>
      </c>
      <c r="X3693" s="1" t="s">
        <v>22</v>
      </c>
      <c r="Y3693" s="1" t="s">
        <v>26</v>
      </c>
    </row>
    <row r="3694" spans="1:25" x14ac:dyDescent="0.25">
      <c r="A3694" s="1" t="s">
        <v>222</v>
      </c>
      <c r="B3694" s="2">
        <v>43871</v>
      </c>
      <c r="C3694">
        <v>40.5</v>
      </c>
      <c r="D3694">
        <v>45.8</v>
      </c>
      <c r="E3694">
        <v>44.1</v>
      </c>
      <c r="F3694">
        <v>36.9</v>
      </c>
      <c r="G3694">
        <v>76.989999999999995</v>
      </c>
      <c r="I3694">
        <v>17.5</v>
      </c>
      <c r="J3694">
        <v>27.9</v>
      </c>
      <c r="K3694">
        <v>194.88</v>
      </c>
      <c r="L3694">
        <v>33.5</v>
      </c>
      <c r="M3694">
        <v>0.4</v>
      </c>
      <c r="N3694">
        <v>58.33</v>
      </c>
      <c r="O3694" s="1" t="s">
        <v>22</v>
      </c>
      <c r="P3694">
        <v>9.3000000000000007</v>
      </c>
      <c r="Q3694">
        <v>83.2</v>
      </c>
      <c r="R3694">
        <v>1021.8</v>
      </c>
      <c r="S3694" s="1" t="s">
        <v>67</v>
      </c>
      <c r="T3694">
        <v>38.969720000000002</v>
      </c>
      <c r="U3694">
        <v>-77.385189999999994</v>
      </c>
      <c r="V3694" s="1" t="s">
        <v>222</v>
      </c>
      <c r="W3694" s="1" t="s">
        <v>22</v>
      </c>
      <c r="X3694" s="1" t="s">
        <v>22</v>
      </c>
      <c r="Y3694" s="1" t="s">
        <v>24</v>
      </c>
    </row>
    <row r="3695" spans="1:25" x14ac:dyDescent="0.25">
      <c r="A3695" s="1" t="s">
        <v>222</v>
      </c>
      <c r="B3695" s="2">
        <v>43872</v>
      </c>
      <c r="C3695">
        <v>46.6</v>
      </c>
      <c r="D3695">
        <v>53.2</v>
      </c>
      <c r="E3695">
        <v>49.2</v>
      </c>
      <c r="F3695">
        <v>45.4</v>
      </c>
      <c r="G3695">
        <v>87.41</v>
      </c>
      <c r="I3695">
        <v>21</v>
      </c>
      <c r="J3695">
        <v>28.1</v>
      </c>
      <c r="K3695">
        <v>180.62</v>
      </c>
      <c r="L3695">
        <v>39.1</v>
      </c>
      <c r="M3695">
        <v>0.3</v>
      </c>
      <c r="N3695">
        <v>58.33</v>
      </c>
      <c r="O3695" s="1" t="s">
        <v>22</v>
      </c>
      <c r="P3695">
        <v>5.7</v>
      </c>
      <c r="Q3695">
        <v>70.3</v>
      </c>
      <c r="R3695">
        <v>1014.5</v>
      </c>
      <c r="S3695" s="1" t="s">
        <v>62</v>
      </c>
      <c r="T3695">
        <v>38.969720000000002</v>
      </c>
      <c r="U3695">
        <v>-77.385189999999994</v>
      </c>
      <c r="V3695" s="1" t="s">
        <v>222</v>
      </c>
      <c r="W3695" s="1" t="s">
        <v>22</v>
      </c>
      <c r="X3695" s="1" t="s">
        <v>22</v>
      </c>
      <c r="Y3695" s="1" t="s">
        <v>25</v>
      </c>
    </row>
    <row r="3696" spans="1:25" x14ac:dyDescent="0.25">
      <c r="A3696" s="1" t="s">
        <v>222</v>
      </c>
      <c r="B3696" s="2">
        <v>43873</v>
      </c>
      <c r="C3696">
        <v>39.200000000000003</v>
      </c>
      <c r="D3696">
        <v>47.7</v>
      </c>
      <c r="E3696">
        <v>42.4</v>
      </c>
      <c r="F3696">
        <v>30.5</v>
      </c>
      <c r="G3696">
        <v>63.53</v>
      </c>
      <c r="I3696">
        <v>15.9</v>
      </c>
      <c r="J3696">
        <v>24.2</v>
      </c>
      <c r="K3696">
        <v>199.42</v>
      </c>
      <c r="L3696">
        <v>32.9</v>
      </c>
      <c r="M3696">
        <v>0.1</v>
      </c>
      <c r="N3696">
        <v>16.670000000000002</v>
      </c>
      <c r="O3696" s="1" t="s">
        <v>22</v>
      </c>
      <c r="P3696">
        <v>9.3000000000000007</v>
      </c>
      <c r="Q3696">
        <v>62.2</v>
      </c>
      <c r="R3696">
        <v>1020.9</v>
      </c>
      <c r="S3696" s="1" t="s">
        <v>68</v>
      </c>
      <c r="T3696">
        <v>38.969720000000002</v>
      </c>
      <c r="U3696">
        <v>-77.385189999999994</v>
      </c>
      <c r="V3696" s="1" t="s">
        <v>222</v>
      </c>
      <c r="W3696" s="1" t="s">
        <v>22</v>
      </c>
      <c r="X3696" s="1" t="s">
        <v>22</v>
      </c>
      <c r="Y3696" s="1" t="s">
        <v>25</v>
      </c>
    </row>
    <row r="3697" spans="1:25" x14ac:dyDescent="0.25">
      <c r="A3697" s="1" t="s">
        <v>222</v>
      </c>
      <c r="B3697" s="2">
        <v>43874</v>
      </c>
      <c r="C3697">
        <v>39.5</v>
      </c>
      <c r="D3697">
        <v>54.2</v>
      </c>
      <c r="E3697">
        <v>45.9</v>
      </c>
      <c r="F3697">
        <v>40</v>
      </c>
      <c r="G3697">
        <v>81.03</v>
      </c>
      <c r="I3697">
        <v>19.7</v>
      </c>
      <c r="J3697">
        <v>32.799999999999997</v>
      </c>
      <c r="K3697">
        <v>231.12</v>
      </c>
      <c r="L3697">
        <v>33.5</v>
      </c>
      <c r="M3697">
        <v>0.1</v>
      </c>
      <c r="N3697">
        <v>29.17</v>
      </c>
      <c r="O3697" s="1" t="s">
        <v>22</v>
      </c>
      <c r="P3697">
        <v>9</v>
      </c>
      <c r="Q3697">
        <v>80.599999999999994</v>
      </c>
      <c r="R3697">
        <v>1008.8</v>
      </c>
      <c r="S3697" s="1" t="s">
        <v>67</v>
      </c>
      <c r="T3697">
        <v>38.969720000000002</v>
      </c>
      <c r="U3697">
        <v>-77.385189999999994</v>
      </c>
      <c r="V3697" s="1" t="s">
        <v>222</v>
      </c>
      <c r="W3697" s="1" t="s">
        <v>22</v>
      </c>
      <c r="X3697" s="1" t="s">
        <v>22</v>
      </c>
      <c r="Y3697" s="1" t="s">
        <v>24</v>
      </c>
    </row>
    <row r="3698" spans="1:25" x14ac:dyDescent="0.25">
      <c r="A3698" s="1" t="s">
        <v>222</v>
      </c>
      <c r="B3698" s="2">
        <v>43875</v>
      </c>
      <c r="C3698">
        <v>24.1</v>
      </c>
      <c r="D3698">
        <v>40.700000000000003</v>
      </c>
      <c r="E3698">
        <v>34</v>
      </c>
      <c r="F3698">
        <v>16.399999999999999</v>
      </c>
      <c r="G3698">
        <v>48.72</v>
      </c>
      <c r="I3698">
        <v>20.2</v>
      </c>
      <c r="J3698">
        <v>29.5</v>
      </c>
      <c r="K3698">
        <v>316.58</v>
      </c>
      <c r="L3698">
        <v>15.3</v>
      </c>
      <c r="M3698">
        <v>0</v>
      </c>
      <c r="N3698">
        <v>0</v>
      </c>
      <c r="O3698" s="1" t="s">
        <v>22</v>
      </c>
      <c r="P3698">
        <v>10</v>
      </c>
      <c r="Q3698">
        <v>42.8</v>
      </c>
      <c r="R3698">
        <v>1027</v>
      </c>
      <c r="S3698" s="1" t="s">
        <v>22</v>
      </c>
      <c r="T3698">
        <v>38.969720000000002</v>
      </c>
      <c r="U3698">
        <v>-77.385189999999994</v>
      </c>
      <c r="V3698" s="1" t="s">
        <v>222</v>
      </c>
      <c r="W3698" s="1" t="s">
        <v>22</v>
      </c>
      <c r="X3698" s="1" t="s">
        <v>22</v>
      </c>
      <c r="Y3698" s="1" t="s">
        <v>26</v>
      </c>
    </row>
    <row r="3699" spans="1:25" x14ac:dyDescent="0.25">
      <c r="A3699" s="1" t="s">
        <v>222</v>
      </c>
      <c r="B3699" s="2">
        <v>43876</v>
      </c>
      <c r="C3699">
        <v>16.2</v>
      </c>
      <c r="D3699">
        <v>36</v>
      </c>
      <c r="E3699">
        <v>26.8</v>
      </c>
      <c r="F3699">
        <v>12.3</v>
      </c>
      <c r="G3699">
        <v>55.41</v>
      </c>
      <c r="I3699">
        <v>11.4</v>
      </c>
      <c r="J3699">
        <v>20.100000000000001</v>
      </c>
      <c r="K3699">
        <v>144.04</v>
      </c>
      <c r="L3699">
        <v>14.6</v>
      </c>
      <c r="M3699">
        <v>0</v>
      </c>
      <c r="N3699">
        <v>0</v>
      </c>
      <c r="O3699" s="1" t="s">
        <v>22</v>
      </c>
      <c r="P3699">
        <v>10</v>
      </c>
      <c r="Q3699">
        <v>41.8</v>
      </c>
      <c r="R3699">
        <v>1034.0999999999999</v>
      </c>
      <c r="S3699" s="1" t="s">
        <v>22</v>
      </c>
      <c r="T3699">
        <v>38.969720000000002</v>
      </c>
      <c r="U3699">
        <v>-77.385189999999994</v>
      </c>
      <c r="V3699" s="1" t="s">
        <v>222</v>
      </c>
      <c r="W3699" s="1" t="s">
        <v>22</v>
      </c>
      <c r="X3699" s="1" t="s">
        <v>22</v>
      </c>
      <c r="Y3699" s="1" t="s">
        <v>26</v>
      </c>
    </row>
    <row r="3700" spans="1:25" x14ac:dyDescent="0.25">
      <c r="A3700" s="1" t="s">
        <v>222</v>
      </c>
      <c r="B3700" s="2">
        <v>43877</v>
      </c>
      <c r="C3700">
        <v>29.7</v>
      </c>
      <c r="D3700">
        <v>52.8</v>
      </c>
      <c r="E3700">
        <v>38.200000000000003</v>
      </c>
      <c r="F3700">
        <v>22.5</v>
      </c>
      <c r="G3700">
        <v>54.02</v>
      </c>
      <c r="I3700">
        <v>9.8000000000000007</v>
      </c>
      <c r="K3700">
        <v>127.08</v>
      </c>
      <c r="L3700">
        <v>24.9</v>
      </c>
      <c r="M3700">
        <v>0</v>
      </c>
      <c r="N3700">
        <v>0</v>
      </c>
      <c r="O3700" s="1" t="s">
        <v>22</v>
      </c>
      <c r="P3700">
        <v>10</v>
      </c>
      <c r="Q3700">
        <v>72.400000000000006</v>
      </c>
      <c r="R3700">
        <v>1021.9</v>
      </c>
      <c r="S3700" s="1" t="s">
        <v>22</v>
      </c>
      <c r="T3700">
        <v>38.969720000000002</v>
      </c>
      <c r="U3700">
        <v>-77.385189999999994</v>
      </c>
      <c r="V3700" s="1" t="s">
        <v>222</v>
      </c>
      <c r="W3700" s="1" t="s">
        <v>22</v>
      </c>
      <c r="X3700" s="1" t="s">
        <v>22</v>
      </c>
      <c r="Y3700" s="1" t="s">
        <v>26</v>
      </c>
    </row>
    <row r="3701" spans="1:25" x14ac:dyDescent="0.25">
      <c r="A3701" s="1" t="s">
        <v>222</v>
      </c>
      <c r="B3701" s="2">
        <v>43878</v>
      </c>
      <c r="C3701">
        <v>30.7</v>
      </c>
      <c r="D3701">
        <v>53.1</v>
      </c>
      <c r="E3701">
        <v>43.9</v>
      </c>
      <c r="F3701">
        <v>25.5</v>
      </c>
      <c r="G3701">
        <v>50.35</v>
      </c>
      <c r="I3701">
        <v>7.8</v>
      </c>
      <c r="K3701">
        <v>123.79</v>
      </c>
      <c r="L3701">
        <v>27.5</v>
      </c>
      <c r="M3701">
        <v>0</v>
      </c>
      <c r="N3701">
        <v>0</v>
      </c>
      <c r="O3701" s="1" t="s">
        <v>22</v>
      </c>
      <c r="P3701">
        <v>10</v>
      </c>
      <c r="Q3701">
        <v>40.5</v>
      </c>
      <c r="R3701">
        <v>1023.6</v>
      </c>
      <c r="S3701" s="1" t="s">
        <v>22</v>
      </c>
      <c r="T3701">
        <v>38.969720000000002</v>
      </c>
      <c r="U3701">
        <v>-77.385189999999994</v>
      </c>
      <c r="V3701" s="1" t="s">
        <v>222</v>
      </c>
      <c r="W3701" s="1" t="s">
        <v>22</v>
      </c>
      <c r="X3701" s="1" t="s">
        <v>22</v>
      </c>
      <c r="Y3701" s="1" t="s">
        <v>26</v>
      </c>
    </row>
    <row r="3702" spans="1:25" x14ac:dyDescent="0.25">
      <c r="A3702" s="1" t="s">
        <v>222</v>
      </c>
      <c r="B3702" s="2">
        <v>43879</v>
      </c>
      <c r="C3702">
        <v>39.1</v>
      </c>
      <c r="D3702">
        <v>58.8</v>
      </c>
      <c r="E3702">
        <v>49.1</v>
      </c>
      <c r="F3702">
        <v>36.9</v>
      </c>
      <c r="G3702">
        <v>63.65</v>
      </c>
      <c r="I3702">
        <v>14.5</v>
      </c>
      <c r="J3702">
        <v>24.8</v>
      </c>
      <c r="K3702">
        <v>162.79</v>
      </c>
      <c r="L3702">
        <v>35.5</v>
      </c>
      <c r="M3702">
        <v>0</v>
      </c>
      <c r="N3702">
        <v>0</v>
      </c>
      <c r="O3702" s="1" t="s">
        <v>22</v>
      </c>
      <c r="P3702">
        <v>9.9</v>
      </c>
      <c r="Q3702">
        <v>71.5</v>
      </c>
      <c r="R3702">
        <v>1020.9</v>
      </c>
      <c r="S3702" s="1" t="s">
        <v>22</v>
      </c>
      <c r="T3702">
        <v>38.969720000000002</v>
      </c>
      <c r="U3702">
        <v>-77.385189999999994</v>
      </c>
      <c r="V3702" s="1" t="s">
        <v>222</v>
      </c>
      <c r="W3702" s="1" t="s">
        <v>22</v>
      </c>
      <c r="X3702" s="1" t="s">
        <v>22</v>
      </c>
      <c r="Y3702" s="1" t="s">
        <v>26</v>
      </c>
    </row>
    <row r="3703" spans="1:25" x14ac:dyDescent="0.25">
      <c r="A3703" s="1" t="s">
        <v>222</v>
      </c>
      <c r="B3703" s="2">
        <v>43880</v>
      </c>
      <c r="C3703">
        <v>31.3</v>
      </c>
      <c r="D3703">
        <v>52</v>
      </c>
      <c r="E3703">
        <v>44.7</v>
      </c>
      <c r="F3703">
        <v>24</v>
      </c>
      <c r="G3703">
        <v>46.27</v>
      </c>
      <c r="I3703">
        <v>16.600000000000001</v>
      </c>
      <c r="J3703">
        <v>27.7</v>
      </c>
      <c r="K3703">
        <v>300.62</v>
      </c>
      <c r="L3703">
        <v>33.200000000000003</v>
      </c>
      <c r="M3703">
        <v>0</v>
      </c>
      <c r="N3703">
        <v>4.17</v>
      </c>
      <c r="O3703" s="1" t="s">
        <v>22</v>
      </c>
      <c r="P3703">
        <v>10</v>
      </c>
      <c r="Q3703">
        <v>48.4</v>
      </c>
      <c r="R3703">
        <v>1025.9000000000001</v>
      </c>
      <c r="S3703" s="1" t="s">
        <v>22</v>
      </c>
      <c r="T3703">
        <v>38.969720000000002</v>
      </c>
      <c r="U3703">
        <v>-77.385189999999994</v>
      </c>
      <c r="V3703" s="1" t="s">
        <v>222</v>
      </c>
      <c r="W3703" s="1" t="s">
        <v>22</v>
      </c>
      <c r="X3703" s="1" t="s">
        <v>22</v>
      </c>
      <c r="Y3703" s="1" t="s">
        <v>26</v>
      </c>
    </row>
    <row r="3704" spans="1:25" x14ac:dyDescent="0.25">
      <c r="A3704" s="1" t="s">
        <v>222</v>
      </c>
      <c r="B3704" s="2">
        <v>43881</v>
      </c>
      <c r="C3704">
        <v>30.2</v>
      </c>
      <c r="D3704">
        <v>35.700000000000003</v>
      </c>
      <c r="E3704">
        <v>33.4</v>
      </c>
      <c r="F3704">
        <v>16.8</v>
      </c>
      <c r="G3704">
        <v>50.8</v>
      </c>
      <c r="I3704">
        <v>8.6999999999999993</v>
      </c>
      <c r="K3704">
        <v>190.83</v>
      </c>
      <c r="L3704">
        <v>24.9</v>
      </c>
      <c r="M3704">
        <v>0</v>
      </c>
      <c r="N3704">
        <v>0</v>
      </c>
      <c r="O3704" s="1" t="s">
        <v>22</v>
      </c>
      <c r="P3704">
        <v>10</v>
      </c>
      <c r="Q3704">
        <v>60.8</v>
      </c>
      <c r="R3704">
        <v>1031.2</v>
      </c>
      <c r="S3704" s="1" t="s">
        <v>22</v>
      </c>
      <c r="T3704">
        <v>38.969720000000002</v>
      </c>
      <c r="U3704">
        <v>-77.385189999999994</v>
      </c>
      <c r="V3704" s="1" t="s">
        <v>222</v>
      </c>
      <c r="W3704" s="1" t="s">
        <v>22</v>
      </c>
      <c r="X3704" s="1" t="s">
        <v>22</v>
      </c>
      <c r="Y3704" s="1" t="s">
        <v>26</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17"/>
  <sheetViews>
    <sheetView topLeftCell="B1" workbookViewId="0">
      <selection activeCell="G24" sqref="G24"/>
    </sheetView>
  </sheetViews>
  <sheetFormatPr defaultRowHeight="15" x14ac:dyDescent="0.25"/>
  <cols>
    <col min="1" max="1" width="11.85546875" bestFit="1" customWidth="1"/>
    <col min="2" max="2" width="9.7109375" bestFit="1" customWidth="1"/>
    <col min="3" max="3" width="9" bestFit="1" customWidth="1"/>
    <col min="4" max="4" width="9.85546875" bestFit="1" customWidth="1"/>
    <col min="5" max="5" width="16.85546875" bestFit="1" customWidth="1"/>
    <col min="6" max="6" width="11.85546875" bestFit="1" customWidth="1"/>
    <col min="7" max="7" width="22.140625" bestFit="1" customWidth="1"/>
    <col min="8" max="8" width="22.42578125" bestFit="1" customWidth="1"/>
    <col min="9" max="9" width="12.5703125" bestFit="1" customWidth="1"/>
    <col min="10" max="10" width="11.85546875" bestFit="1" customWidth="1"/>
    <col min="11" max="11" width="10.42578125" bestFit="1" customWidth="1"/>
    <col min="12" max="12" width="14.5703125" bestFit="1" customWidth="1"/>
    <col min="13" max="13" width="17.7109375" bestFit="1" customWidth="1"/>
    <col min="14" max="14" width="23.140625" bestFit="1" customWidth="1"/>
    <col min="15" max="15" width="12.42578125" bestFit="1" customWidth="1"/>
    <col min="16" max="16" width="11.7109375" bestFit="1" customWidth="1"/>
    <col min="17" max="17" width="5.85546875" bestFit="1" customWidth="1"/>
    <col min="18" max="18" width="11.7109375" bestFit="1" customWidth="1"/>
    <col min="19" max="19" width="17" bestFit="1" customWidth="1"/>
    <col min="20" max="20" width="10.5703125" bestFit="1" customWidth="1"/>
    <col min="21" max="21" width="10.28515625" bestFit="1" customWidth="1"/>
    <col min="22" max="22" width="14.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222</v>
      </c>
      <c r="B2" s="2">
        <v>43881</v>
      </c>
      <c r="C2">
        <v>38.969720000000002</v>
      </c>
      <c r="D2">
        <v>-77.385189999999994</v>
      </c>
      <c r="E2" s="1" t="s">
        <v>222</v>
      </c>
      <c r="F2" s="1" t="s">
        <v>222</v>
      </c>
      <c r="G2">
        <v>31</v>
      </c>
      <c r="H2">
        <v>38.9</v>
      </c>
      <c r="I2">
        <v>35.5</v>
      </c>
      <c r="J2">
        <v>6.2</v>
      </c>
      <c r="K2">
        <v>15</v>
      </c>
      <c r="L2">
        <v>293.8</v>
      </c>
      <c r="M2">
        <v>1029.7</v>
      </c>
      <c r="N2">
        <v>13</v>
      </c>
      <c r="O2">
        <v>0</v>
      </c>
      <c r="P2">
        <v>81.5</v>
      </c>
      <c r="Q2">
        <v>0</v>
      </c>
      <c r="R2">
        <v>0</v>
      </c>
      <c r="S2">
        <v>48.2</v>
      </c>
      <c r="T2" s="1" t="s">
        <v>22</v>
      </c>
      <c r="U2">
        <v>22.4</v>
      </c>
      <c r="V2" s="1" t="s">
        <v>23</v>
      </c>
    </row>
    <row r="3" spans="1:22" x14ac:dyDescent="0.25">
      <c r="A3" s="1" t="s">
        <v>222</v>
      </c>
      <c r="B3" s="2">
        <v>43882</v>
      </c>
      <c r="C3">
        <v>38.969720000000002</v>
      </c>
      <c r="D3">
        <v>-77.385189999999994</v>
      </c>
      <c r="E3" s="1" t="s">
        <v>222</v>
      </c>
      <c r="F3" s="1" t="s">
        <v>222</v>
      </c>
      <c r="G3">
        <v>20.9</v>
      </c>
      <c r="H3">
        <v>38</v>
      </c>
      <c r="I3">
        <v>29.2</v>
      </c>
      <c r="J3">
        <v>8.3000000000000007</v>
      </c>
      <c r="K3">
        <v>16.100000000000001</v>
      </c>
      <c r="L3">
        <v>323.89999999999998</v>
      </c>
      <c r="M3">
        <v>1031.9000000000001</v>
      </c>
      <c r="N3">
        <v>14</v>
      </c>
      <c r="O3">
        <v>0</v>
      </c>
      <c r="P3">
        <v>6.6</v>
      </c>
      <c r="Q3">
        <v>0</v>
      </c>
      <c r="R3">
        <v>0</v>
      </c>
      <c r="S3">
        <v>45.2</v>
      </c>
      <c r="T3" s="1" t="s">
        <v>22</v>
      </c>
      <c r="U3">
        <v>9.8000000000000007</v>
      </c>
      <c r="V3" s="1" t="s">
        <v>28</v>
      </c>
    </row>
    <row r="4" spans="1:22" x14ac:dyDescent="0.25">
      <c r="A4" s="1" t="s">
        <v>222</v>
      </c>
      <c r="B4" s="2">
        <v>43883</v>
      </c>
      <c r="C4">
        <v>38.969720000000002</v>
      </c>
      <c r="D4">
        <v>-77.385189999999994</v>
      </c>
      <c r="E4" s="1" t="s">
        <v>222</v>
      </c>
      <c r="F4" s="1" t="s">
        <v>222</v>
      </c>
      <c r="G4">
        <v>26</v>
      </c>
      <c r="H4">
        <v>49.9</v>
      </c>
      <c r="I4">
        <v>36.6</v>
      </c>
      <c r="J4">
        <v>5.5</v>
      </c>
      <c r="K4">
        <v>13.9</v>
      </c>
      <c r="L4">
        <v>259.39999999999998</v>
      </c>
      <c r="M4">
        <v>1027.2</v>
      </c>
      <c r="N4">
        <v>0</v>
      </c>
      <c r="O4">
        <v>0</v>
      </c>
      <c r="P4">
        <v>0.5</v>
      </c>
      <c r="Q4">
        <v>0</v>
      </c>
      <c r="R4">
        <v>0</v>
      </c>
      <c r="S4">
        <v>40.700000000000003</v>
      </c>
      <c r="T4" s="1" t="s">
        <v>22</v>
      </c>
      <c r="U4">
        <v>19.2</v>
      </c>
      <c r="V4" s="1" t="s">
        <v>28</v>
      </c>
    </row>
    <row r="5" spans="1:22" x14ac:dyDescent="0.25">
      <c r="A5" s="1" t="s">
        <v>222</v>
      </c>
      <c r="B5" s="2">
        <v>43884</v>
      </c>
      <c r="C5">
        <v>38.969720000000002</v>
      </c>
      <c r="D5">
        <v>-77.385189999999994</v>
      </c>
      <c r="E5" s="1" t="s">
        <v>222</v>
      </c>
      <c r="F5" s="1" t="s">
        <v>222</v>
      </c>
      <c r="G5">
        <v>29</v>
      </c>
      <c r="H5">
        <v>51</v>
      </c>
      <c r="I5">
        <v>39.1</v>
      </c>
      <c r="J5">
        <v>3.5</v>
      </c>
      <c r="K5">
        <v>10.3</v>
      </c>
      <c r="L5">
        <v>229.8</v>
      </c>
      <c r="M5">
        <v>1023.9</v>
      </c>
      <c r="N5">
        <v>0</v>
      </c>
      <c r="O5">
        <v>0</v>
      </c>
      <c r="P5">
        <v>5</v>
      </c>
      <c r="Q5">
        <v>0</v>
      </c>
      <c r="R5">
        <v>0</v>
      </c>
      <c r="S5">
        <v>49</v>
      </c>
      <c r="T5" s="1" t="s">
        <v>22</v>
      </c>
      <c r="U5">
        <v>28.4</v>
      </c>
      <c r="V5" s="1" t="s">
        <v>28</v>
      </c>
    </row>
    <row r="6" spans="1:22" x14ac:dyDescent="0.25">
      <c r="A6" s="1" t="s">
        <v>222</v>
      </c>
      <c r="B6" s="2">
        <v>43885</v>
      </c>
      <c r="C6">
        <v>38.969720000000002</v>
      </c>
      <c r="D6">
        <v>-77.385189999999994</v>
      </c>
      <c r="E6" s="1" t="s">
        <v>222</v>
      </c>
      <c r="F6" s="1" t="s">
        <v>222</v>
      </c>
      <c r="G6">
        <v>34.1</v>
      </c>
      <c r="H6">
        <v>51</v>
      </c>
      <c r="I6">
        <v>42.9</v>
      </c>
      <c r="J6">
        <v>5.6</v>
      </c>
      <c r="K6">
        <v>15</v>
      </c>
      <c r="L6">
        <v>189.9</v>
      </c>
      <c r="M6">
        <v>1018.3</v>
      </c>
      <c r="N6">
        <v>50</v>
      </c>
      <c r="O6">
        <v>0</v>
      </c>
      <c r="P6">
        <v>56.3</v>
      </c>
      <c r="Q6">
        <v>0</v>
      </c>
      <c r="R6">
        <v>0</v>
      </c>
      <c r="S6">
        <v>71.5</v>
      </c>
      <c r="T6" s="1" t="s">
        <v>22</v>
      </c>
      <c r="U6">
        <v>32.5</v>
      </c>
      <c r="V6" s="1" t="s">
        <v>26</v>
      </c>
    </row>
    <row r="7" spans="1:22" x14ac:dyDescent="0.25">
      <c r="A7" s="1" t="s">
        <v>222</v>
      </c>
      <c r="B7" s="2">
        <v>43886</v>
      </c>
      <c r="C7">
        <v>38.969720000000002</v>
      </c>
      <c r="D7">
        <v>-77.385189999999994</v>
      </c>
      <c r="E7" s="1" t="s">
        <v>222</v>
      </c>
      <c r="F7" s="1" t="s">
        <v>222</v>
      </c>
      <c r="G7">
        <v>45.9</v>
      </c>
      <c r="H7">
        <v>54.9</v>
      </c>
      <c r="I7">
        <v>49.8</v>
      </c>
      <c r="J7">
        <v>6.5</v>
      </c>
      <c r="K7">
        <v>12.8</v>
      </c>
      <c r="L7">
        <v>239.5</v>
      </c>
      <c r="M7">
        <v>1008.1</v>
      </c>
      <c r="N7">
        <v>60</v>
      </c>
      <c r="O7">
        <v>0</v>
      </c>
      <c r="P7">
        <v>75.599999999999994</v>
      </c>
      <c r="Q7">
        <v>0</v>
      </c>
      <c r="R7">
        <v>0</v>
      </c>
      <c r="S7">
        <v>83.2</v>
      </c>
      <c r="T7" s="1" t="s">
        <v>22</v>
      </c>
      <c r="U7">
        <v>42.3</v>
      </c>
      <c r="V7" s="1" t="s">
        <v>23</v>
      </c>
    </row>
    <row r="8" spans="1:22" x14ac:dyDescent="0.25">
      <c r="A8" s="1" t="s">
        <v>222</v>
      </c>
      <c r="B8" s="2">
        <v>43887</v>
      </c>
      <c r="C8">
        <v>38.969720000000002</v>
      </c>
      <c r="D8">
        <v>-77.385189999999994</v>
      </c>
      <c r="E8" s="1" t="s">
        <v>222</v>
      </c>
      <c r="F8" s="1" t="s">
        <v>222</v>
      </c>
      <c r="G8">
        <v>40.9</v>
      </c>
      <c r="H8">
        <v>51</v>
      </c>
      <c r="I8">
        <v>46.6</v>
      </c>
      <c r="J8">
        <v>4.2</v>
      </c>
      <c r="K8">
        <v>13.9</v>
      </c>
      <c r="L8">
        <v>241.4</v>
      </c>
      <c r="M8">
        <v>1002</v>
      </c>
      <c r="N8">
        <v>49</v>
      </c>
      <c r="O8">
        <v>0</v>
      </c>
      <c r="P8">
        <v>61.2</v>
      </c>
      <c r="Q8">
        <v>0</v>
      </c>
      <c r="R8">
        <v>0</v>
      </c>
      <c r="S8">
        <v>74.7</v>
      </c>
      <c r="T8" s="1" t="s">
        <v>22</v>
      </c>
      <c r="U8">
        <v>37.799999999999997</v>
      </c>
      <c r="V8" s="1" t="s">
        <v>26</v>
      </c>
    </row>
    <row r="9" spans="1:22" x14ac:dyDescent="0.25">
      <c r="A9" s="1" t="s">
        <v>222</v>
      </c>
      <c r="B9" s="2">
        <v>43888</v>
      </c>
      <c r="C9">
        <v>38.969720000000002</v>
      </c>
      <c r="D9">
        <v>-77.385189999999994</v>
      </c>
      <c r="E9" s="1" t="s">
        <v>222</v>
      </c>
      <c r="F9" s="1" t="s">
        <v>222</v>
      </c>
      <c r="G9">
        <v>29.2</v>
      </c>
      <c r="H9">
        <v>43.1</v>
      </c>
      <c r="I9">
        <v>38</v>
      </c>
      <c r="J9">
        <v>15.7</v>
      </c>
      <c r="K9">
        <v>36.200000000000003</v>
      </c>
      <c r="L9">
        <v>66.400000000000006</v>
      </c>
      <c r="M9">
        <v>1002.9</v>
      </c>
      <c r="O9">
        <v>0</v>
      </c>
      <c r="P9">
        <v>83.5</v>
      </c>
      <c r="Q9">
        <v>0</v>
      </c>
      <c r="R9">
        <v>0</v>
      </c>
      <c r="S9">
        <v>61.4</v>
      </c>
      <c r="T9" s="1" t="s">
        <v>22</v>
      </c>
      <c r="U9">
        <v>19.600000000000001</v>
      </c>
      <c r="V9" s="1" t="s">
        <v>23</v>
      </c>
    </row>
    <row r="10" spans="1:22" x14ac:dyDescent="0.25">
      <c r="A10" s="1" t="s">
        <v>222</v>
      </c>
      <c r="B10" s="2">
        <v>43889</v>
      </c>
      <c r="C10">
        <v>38.969720000000002</v>
      </c>
      <c r="D10">
        <v>-77.385189999999994</v>
      </c>
      <c r="E10" s="1" t="s">
        <v>222</v>
      </c>
      <c r="F10" s="1" t="s">
        <v>222</v>
      </c>
      <c r="G10">
        <v>25.8</v>
      </c>
      <c r="H10">
        <v>38.200000000000003</v>
      </c>
      <c r="I10">
        <v>30.9</v>
      </c>
      <c r="J10">
        <v>11.8</v>
      </c>
      <c r="K10">
        <v>27.3</v>
      </c>
      <c r="L10">
        <v>51.2</v>
      </c>
      <c r="M10">
        <v>1015.1</v>
      </c>
      <c r="O10">
        <v>0</v>
      </c>
      <c r="P10">
        <v>18.399999999999999</v>
      </c>
      <c r="Q10">
        <v>0</v>
      </c>
      <c r="R10">
        <v>0</v>
      </c>
      <c r="S10">
        <v>48.5</v>
      </c>
      <c r="T10" s="1" t="s">
        <v>22</v>
      </c>
      <c r="U10">
        <v>15.9</v>
      </c>
      <c r="V10" s="1" t="s">
        <v>28</v>
      </c>
    </row>
    <row r="11" spans="1:22" x14ac:dyDescent="0.25">
      <c r="A11" s="1" t="s">
        <v>222</v>
      </c>
      <c r="B11" s="2">
        <v>43890</v>
      </c>
      <c r="C11">
        <v>38.969720000000002</v>
      </c>
      <c r="D11">
        <v>-77.385189999999994</v>
      </c>
      <c r="E11" s="1" t="s">
        <v>222</v>
      </c>
      <c r="F11" s="1" t="s">
        <v>222</v>
      </c>
      <c r="G11">
        <v>22.5</v>
      </c>
      <c r="H11">
        <v>37.799999999999997</v>
      </c>
      <c r="I11">
        <v>29</v>
      </c>
      <c r="J11">
        <v>10.5</v>
      </c>
      <c r="K11">
        <v>25.7</v>
      </c>
      <c r="L11">
        <v>42.4</v>
      </c>
      <c r="M11">
        <v>1023.1</v>
      </c>
      <c r="O11">
        <v>0</v>
      </c>
      <c r="P11">
        <v>27.8</v>
      </c>
      <c r="Q11">
        <v>0</v>
      </c>
      <c r="R11">
        <v>0</v>
      </c>
      <c r="S11">
        <v>48.9</v>
      </c>
      <c r="T11" s="1" t="s">
        <v>22</v>
      </c>
      <c r="U11">
        <v>10.9</v>
      </c>
      <c r="V11" s="1" t="s">
        <v>26</v>
      </c>
    </row>
    <row r="12" spans="1:22" x14ac:dyDescent="0.25">
      <c r="A12" s="1" t="s">
        <v>222</v>
      </c>
      <c r="B12" s="2">
        <v>43891</v>
      </c>
      <c r="C12">
        <v>38.969720000000002</v>
      </c>
      <c r="D12">
        <v>-77.385189999999994</v>
      </c>
      <c r="E12" s="1" t="s">
        <v>222</v>
      </c>
      <c r="F12" s="1" t="s">
        <v>222</v>
      </c>
      <c r="G12">
        <v>25.2</v>
      </c>
      <c r="H12">
        <v>47.7</v>
      </c>
      <c r="I12">
        <v>35</v>
      </c>
      <c r="J12">
        <v>5.6</v>
      </c>
      <c r="K12">
        <v>21.7</v>
      </c>
      <c r="L12">
        <v>55.7</v>
      </c>
      <c r="M12">
        <v>1027.5999999999999</v>
      </c>
      <c r="O12">
        <v>0</v>
      </c>
      <c r="P12">
        <v>0.3</v>
      </c>
      <c r="Q12">
        <v>0</v>
      </c>
      <c r="R12">
        <v>0</v>
      </c>
      <c r="S12">
        <v>54.9</v>
      </c>
      <c r="T12" s="1" t="s">
        <v>22</v>
      </c>
      <c r="U12">
        <v>20.5</v>
      </c>
      <c r="V12" s="1" t="s">
        <v>28</v>
      </c>
    </row>
    <row r="13" spans="1:22" x14ac:dyDescent="0.25">
      <c r="A13" s="1" t="s">
        <v>222</v>
      </c>
      <c r="B13" s="2">
        <v>43892</v>
      </c>
      <c r="C13">
        <v>38.969720000000002</v>
      </c>
      <c r="D13">
        <v>-77.385189999999994</v>
      </c>
      <c r="E13" s="1" t="s">
        <v>222</v>
      </c>
      <c r="F13" s="1" t="s">
        <v>222</v>
      </c>
      <c r="G13">
        <v>31.4</v>
      </c>
      <c r="H13">
        <v>55.3</v>
      </c>
      <c r="I13">
        <v>43</v>
      </c>
      <c r="J13">
        <v>9</v>
      </c>
      <c r="K13">
        <v>32.9</v>
      </c>
      <c r="L13">
        <v>19.2</v>
      </c>
      <c r="M13">
        <v>1022.9</v>
      </c>
      <c r="O13">
        <v>0</v>
      </c>
      <c r="P13">
        <v>63.4</v>
      </c>
      <c r="Q13">
        <v>0</v>
      </c>
      <c r="R13">
        <v>0</v>
      </c>
      <c r="S13">
        <v>66.099999999999994</v>
      </c>
      <c r="T13" s="1" t="s">
        <v>22</v>
      </c>
      <c r="U13">
        <v>25.8</v>
      </c>
      <c r="V13" s="1" t="s">
        <v>26</v>
      </c>
    </row>
    <row r="14" spans="1:22" x14ac:dyDescent="0.25">
      <c r="A14" s="1" t="s">
        <v>222</v>
      </c>
      <c r="B14" s="2">
        <v>43893</v>
      </c>
      <c r="C14">
        <v>38.969720000000002</v>
      </c>
      <c r="D14">
        <v>-77.385189999999994</v>
      </c>
      <c r="E14" s="1" t="s">
        <v>222</v>
      </c>
      <c r="F14" s="1" t="s">
        <v>222</v>
      </c>
      <c r="G14">
        <v>43.6</v>
      </c>
      <c r="H14">
        <v>51.2</v>
      </c>
      <c r="I14">
        <v>46.2</v>
      </c>
      <c r="J14">
        <v>6.6</v>
      </c>
      <c r="K14">
        <v>24.6</v>
      </c>
      <c r="L14">
        <v>29.6</v>
      </c>
      <c r="M14">
        <v>1010.8</v>
      </c>
      <c r="O14">
        <v>0</v>
      </c>
      <c r="P14">
        <v>100</v>
      </c>
      <c r="Q14">
        <v>0</v>
      </c>
      <c r="R14">
        <v>0</v>
      </c>
      <c r="S14">
        <v>84.7</v>
      </c>
      <c r="T14" s="1" t="s">
        <v>22</v>
      </c>
      <c r="U14">
        <v>39.299999999999997</v>
      </c>
      <c r="V14" s="1" t="s">
        <v>23</v>
      </c>
    </row>
    <row r="15" spans="1:22" x14ac:dyDescent="0.25">
      <c r="A15" s="1" t="s">
        <v>222</v>
      </c>
      <c r="B15" s="2">
        <v>43894</v>
      </c>
      <c r="C15">
        <v>38.969720000000002</v>
      </c>
      <c r="D15">
        <v>-77.385189999999994</v>
      </c>
      <c r="E15" s="1" t="s">
        <v>222</v>
      </c>
      <c r="F15" s="1" t="s">
        <v>222</v>
      </c>
      <c r="G15">
        <v>29.7</v>
      </c>
      <c r="H15">
        <v>39.299999999999997</v>
      </c>
      <c r="I15">
        <v>36.5</v>
      </c>
      <c r="J15">
        <v>13.4</v>
      </c>
      <c r="K15">
        <v>38.299999999999997</v>
      </c>
      <c r="L15">
        <v>58.6</v>
      </c>
      <c r="M15">
        <v>1000.9</v>
      </c>
      <c r="O15">
        <v>0</v>
      </c>
      <c r="P15">
        <v>36.799999999999997</v>
      </c>
      <c r="Q15">
        <v>0</v>
      </c>
      <c r="R15">
        <v>0</v>
      </c>
      <c r="S15">
        <v>61.7</v>
      </c>
      <c r="T15" s="1" t="s">
        <v>22</v>
      </c>
      <c r="U15">
        <v>22.5</v>
      </c>
      <c r="V15" s="1" t="s">
        <v>26</v>
      </c>
    </row>
    <row r="16" spans="1:22" x14ac:dyDescent="0.25">
      <c r="A16" s="1" t="s">
        <v>222</v>
      </c>
      <c r="B16" s="2">
        <v>43895</v>
      </c>
      <c r="C16">
        <v>38.969720000000002</v>
      </c>
      <c r="D16">
        <v>-77.385189999999994</v>
      </c>
      <c r="E16" s="1" t="s">
        <v>222</v>
      </c>
      <c r="F16" s="1" t="s">
        <v>222</v>
      </c>
      <c r="G16">
        <v>28.5</v>
      </c>
      <c r="H16">
        <v>52.1</v>
      </c>
      <c r="I16">
        <v>39.6</v>
      </c>
      <c r="J16">
        <v>7.5</v>
      </c>
      <c r="K16">
        <v>25.5</v>
      </c>
      <c r="L16">
        <v>42.8</v>
      </c>
      <c r="M16">
        <v>1015.5</v>
      </c>
      <c r="O16">
        <v>0</v>
      </c>
      <c r="P16">
        <v>20.399999999999999</v>
      </c>
      <c r="Q16">
        <v>0</v>
      </c>
      <c r="R16">
        <v>0</v>
      </c>
      <c r="S16">
        <v>51.3</v>
      </c>
      <c r="T16" s="1" t="s">
        <v>22</v>
      </c>
      <c r="U16">
        <v>22.2</v>
      </c>
      <c r="V16" s="1" t="s">
        <v>28</v>
      </c>
    </row>
    <row r="17" spans="1:22" x14ac:dyDescent="0.25">
      <c r="A17" s="1" t="s">
        <v>222</v>
      </c>
      <c r="B17" s="2">
        <v>43896</v>
      </c>
      <c r="C17">
        <v>38.969720000000002</v>
      </c>
      <c r="D17">
        <v>-77.385189999999994</v>
      </c>
      <c r="E17" s="1" t="s">
        <v>222</v>
      </c>
      <c r="F17" s="1" t="s">
        <v>222</v>
      </c>
      <c r="G17">
        <v>43.8</v>
      </c>
      <c r="H17">
        <v>60.9</v>
      </c>
      <c r="I17">
        <v>54.2</v>
      </c>
      <c r="J17">
        <v>13.8</v>
      </c>
      <c r="K17">
        <v>39.799999999999997</v>
      </c>
      <c r="L17">
        <v>13.5</v>
      </c>
      <c r="M17">
        <v>1007.4</v>
      </c>
      <c r="O17">
        <v>0.4</v>
      </c>
      <c r="P17">
        <v>91.5</v>
      </c>
      <c r="Q17">
        <v>0</v>
      </c>
      <c r="R17">
        <v>0</v>
      </c>
      <c r="S17">
        <v>88.1</v>
      </c>
      <c r="T17" s="1" t="s">
        <v>22</v>
      </c>
      <c r="U17">
        <v>38.1</v>
      </c>
      <c r="V17" s="1" t="s">
        <v>24</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0"/>
  <sheetViews>
    <sheetView workbookViewId="0">
      <selection activeCell="F4" sqref="F4:K18"/>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138"/>
      <c r="C1" s="139"/>
      <c r="D1" s="140"/>
    </row>
    <row r="2" spans="2:11" ht="15" customHeight="1" x14ac:dyDescent="0.25">
      <c r="B2" s="141"/>
      <c r="C2" s="142"/>
      <c r="D2" s="143"/>
      <c r="F2" s="144" t="s">
        <v>195</v>
      </c>
      <c r="G2" s="144"/>
      <c r="H2" s="144"/>
      <c r="I2" s="144"/>
      <c r="J2" s="144"/>
      <c r="K2" s="144"/>
    </row>
    <row r="3" spans="2:11" ht="15" customHeight="1" x14ac:dyDescent="0.25">
      <c r="B3" s="141"/>
      <c r="C3" s="142"/>
      <c r="D3" s="143"/>
      <c r="F3" s="144"/>
      <c r="G3" s="144"/>
      <c r="H3" s="144"/>
      <c r="I3" s="144"/>
      <c r="J3" s="144"/>
      <c r="K3" s="144"/>
    </row>
    <row r="4" spans="2:11" ht="15" customHeight="1" x14ac:dyDescent="0.25">
      <c r="B4" s="141"/>
      <c r="C4" s="142"/>
      <c r="D4" s="143"/>
      <c r="F4" s="145" t="s">
        <v>196</v>
      </c>
      <c r="G4" s="145"/>
      <c r="H4" s="145"/>
      <c r="I4" s="145"/>
      <c r="J4" s="145"/>
      <c r="K4" s="145"/>
    </row>
    <row r="5" spans="2:11" x14ac:dyDescent="0.25">
      <c r="B5" s="141"/>
      <c r="C5" s="142"/>
      <c r="D5" s="143"/>
      <c r="F5" s="145"/>
      <c r="G5" s="145"/>
      <c r="H5" s="145"/>
      <c r="I5" s="145"/>
      <c r="J5" s="145"/>
      <c r="K5" s="145"/>
    </row>
    <row r="6" spans="2:11" ht="21" x14ac:dyDescent="0.35">
      <c r="B6" s="147" t="s">
        <v>192</v>
      </c>
      <c r="C6" s="148"/>
      <c r="D6" s="149"/>
      <c r="F6" s="145"/>
      <c r="G6" s="145"/>
      <c r="H6" s="145"/>
      <c r="I6" s="145"/>
      <c r="J6" s="145"/>
      <c r="K6" s="145"/>
    </row>
    <row r="7" spans="2:11" x14ac:dyDescent="0.25">
      <c r="B7" s="6"/>
      <c r="C7" s="5"/>
      <c r="D7" s="7"/>
      <c r="F7" s="145"/>
      <c r="G7" s="145"/>
      <c r="H7" s="145"/>
      <c r="I7" s="145"/>
      <c r="J7" s="145"/>
      <c r="K7" s="145"/>
    </row>
    <row r="8" spans="2:11" ht="21" x14ac:dyDescent="0.35">
      <c r="B8" s="12" t="s">
        <v>34</v>
      </c>
      <c r="C8" s="13" t="s">
        <v>31</v>
      </c>
      <c r="D8" s="14" t="s">
        <v>35</v>
      </c>
      <c r="F8" s="145"/>
      <c r="G8" s="145"/>
      <c r="H8" s="145"/>
      <c r="I8" s="145"/>
      <c r="J8" s="145"/>
      <c r="K8" s="145"/>
    </row>
    <row r="9" spans="2:11" ht="45" x14ac:dyDescent="0.25">
      <c r="B9" s="8" t="s">
        <v>45</v>
      </c>
      <c r="C9" s="10" t="s">
        <v>36</v>
      </c>
      <c r="D9" s="9" t="s">
        <v>32</v>
      </c>
      <c r="F9" s="145"/>
      <c r="G9" s="145"/>
      <c r="H9" s="145"/>
      <c r="I9" s="145"/>
      <c r="J9" s="145"/>
      <c r="K9" s="145"/>
    </row>
    <row r="10" spans="2:11" ht="45" x14ac:dyDescent="0.25">
      <c r="B10" s="8" t="s">
        <v>29</v>
      </c>
      <c r="C10" s="10" t="s">
        <v>37</v>
      </c>
      <c r="D10" s="9" t="s">
        <v>32</v>
      </c>
      <c r="F10" s="145"/>
      <c r="G10" s="145"/>
      <c r="H10" s="145"/>
      <c r="I10" s="145"/>
      <c r="J10" s="145"/>
      <c r="K10" s="145"/>
    </row>
    <row r="11" spans="2:11" x14ac:dyDescent="0.25">
      <c r="F11" s="145"/>
      <c r="G11" s="145"/>
      <c r="H11" s="145"/>
      <c r="I11" s="145"/>
      <c r="J11" s="145"/>
      <c r="K11" s="145"/>
    </row>
    <row r="12" spans="2:11" x14ac:dyDescent="0.25">
      <c r="B12" s="6"/>
      <c r="C12" s="5"/>
      <c r="D12" s="7"/>
      <c r="F12" s="145"/>
      <c r="G12" s="145"/>
      <c r="H12" s="145"/>
      <c r="I12" s="145"/>
      <c r="J12" s="145"/>
      <c r="K12" s="145"/>
    </row>
    <row r="13" spans="2:11" ht="21" x14ac:dyDescent="0.35">
      <c r="B13" s="12" t="s">
        <v>46</v>
      </c>
      <c r="C13" s="13" t="s">
        <v>31</v>
      </c>
      <c r="D13" s="14" t="s">
        <v>35</v>
      </c>
      <c r="F13" s="145"/>
      <c r="G13" s="145"/>
      <c r="H13" s="145"/>
      <c r="I13" s="145"/>
      <c r="J13" s="145"/>
      <c r="K13" s="145"/>
    </row>
    <row r="14" spans="2:11" ht="60" x14ac:dyDescent="0.25">
      <c r="B14" s="8" t="s">
        <v>47</v>
      </c>
      <c r="C14" s="11" t="str">
        <f>_xlfn.TEXTJOIN("|", TRUE, MYLOCATIONSTABLE)</f>
        <v>Herndon,VA</v>
      </c>
      <c r="D14" s="9" t="s">
        <v>48</v>
      </c>
      <c r="F14" s="145"/>
      <c r="G14" s="145"/>
      <c r="H14" s="145"/>
      <c r="I14" s="145"/>
      <c r="J14" s="145"/>
      <c r="K14" s="145"/>
    </row>
    <row r="15" spans="2:11" ht="93.75" x14ac:dyDescent="0.25">
      <c r="B15" s="8" t="s">
        <v>49</v>
      </c>
      <c r="C15" s="10" t="str">
        <f ca="1">_xlfn.CONCAT(HISTORYBASE,"&amp;aggregateHours=",AGGHOURS,"&amp;startDateTime=",TEXT(FMTSTARTDATE,"yyyy-mm-ddThh:mm:ss"),"&amp;endDateTime=",TEXT(FMTENDDATE,"yyyy-mm-ddThh:mm:ss"),"&amp;unitGroup=",UOM,"&amp;dayStartTime=",TEXT(DAYSTART,"h:m:ss"),"&amp;dayEndTime=",TEXT(DAYEND,"h:m:ss"), "&amp;location=",WxLOCATIONS,"&amp;key=",VCKEY)</f>
        <v>https://weather.visualcrossing.com/VisualCrossingWebServices/rest/services/weatherdata/history?&amp;aggregateHours=24&amp;startDateTime=2010-01-01T00:00:00&amp;endDateTime=2020-02-20T00:00:00&amp;unitGroup=us&amp;dayStartTime=0:0:00&amp;dayEndTime=0:0:00&amp;location=Herndon,VA&amp;key=</v>
      </c>
      <c r="D15" s="9" t="s">
        <v>44</v>
      </c>
      <c r="F15" s="145"/>
      <c r="G15" s="145"/>
      <c r="H15" s="145"/>
      <c r="I15" s="145"/>
      <c r="J15" s="145"/>
      <c r="K15" s="145"/>
    </row>
    <row r="16" spans="2:11" ht="60" x14ac:dyDescent="0.25">
      <c r="B16" s="8" t="s">
        <v>50</v>
      </c>
      <c r="C16" s="10" t="str">
        <f>_xlfn.CONCAT(FORECASTBASE,"&amp;aggregateHours=",AGGHOURS, "&amp;unitGroup=",UOM,"&amp;locations=",WxLOCATIONS, "&amp;key=", VCKEY)</f>
        <v>https://weather.visualcrossing.com/VisualCrossingWebServices/rest/services/weatherdata/forecast?&amp;aggregateHours=24&amp;unitGroup=us&amp;locations=Herndon,VA&amp;key=</v>
      </c>
      <c r="D16" s="9" t="s">
        <v>44</v>
      </c>
      <c r="F16" s="145"/>
      <c r="G16" s="145"/>
      <c r="H16" s="145"/>
      <c r="I16" s="145"/>
      <c r="J16" s="145"/>
      <c r="K16" s="145"/>
    </row>
    <row r="17" spans="2:12" x14ac:dyDescent="0.25">
      <c r="B17" s="6"/>
      <c r="C17" s="5"/>
      <c r="D17" s="7"/>
      <c r="F17" s="145"/>
      <c r="G17" s="145"/>
      <c r="H17" s="145"/>
      <c r="I17" s="145"/>
      <c r="J17" s="145"/>
      <c r="K17" s="145"/>
    </row>
    <row r="18" spans="2:12" ht="15.75" thickBot="1" x14ac:dyDescent="0.3">
      <c r="B18" s="15"/>
      <c r="C18" s="16"/>
      <c r="D18" s="17"/>
      <c r="F18" s="145"/>
      <c r="G18" s="145"/>
      <c r="H18" s="145"/>
      <c r="I18" s="145"/>
      <c r="J18" s="145"/>
      <c r="K18" s="145"/>
    </row>
    <row r="19" spans="2:12" ht="15.75" thickTop="1" x14ac:dyDescent="0.25"/>
    <row r="26" spans="2:12" x14ac:dyDescent="0.25">
      <c r="E26" t="str">
        <f>_xlfn.CONCAT(FORECASTBASE,"&amp;aggregateHours=",AGGHOURS, "&amp;unitGroup=",UOM,"&amp;locations=",WxLOCATIONS, "&amp;key=", VCKEY)</f>
        <v>https://weather.visualcrossing.com/VisualCrossingWebServices/rest/services/weatherdata/forecast?&amp;aggregateHours=24&amp;unitGroup=us&amp;locations=Herndon,VA&amp;key=</v>
      </c>
    </row>
    <row r="30" spans="2:12" x14ac:dyDescent="0.25">
      <c r="G30" s="146"/>
      <c r="H30" s="146"/>
      <c r="I30" s="146"/>
      <c r="J30" s="146"/>
      <c r="K30" s="146"/>
      <c r="L30" s="146"/>
    </row>
  </sheetData>
  <mergeCells count="5">
    <mergeCell ref="B1:D5"/>
    <mergeCell ref="F2:K3"/>
    <mergeCell ref="F4:K18"/>
    <mergeCell ref="G30:L30"/>
    <mergeCell ref="B6:D6"/>
  </mergeCells>
  <hyperlinks>
    <hyperlink ref="C9" r:id="rId1" xr:uid="{37D79057-8997-40A9-911C-A651915D5119}"/>
    <hyperlink ref="C10" r:id="rId2" xr:uid="{31DFE6AA-93BD-451A-8F43-33B41C777E06}"/>
  </hyperlinks>
  <pageMargins left="0.7" right="0.7" top="0.75" bottom="0.75" header="0.3" footer="0.3"/>
  <pageSetup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46</vt:i4>
      </vt:variant>
    </vt:vector>
  </HeadingPairs>
  <TitlesOfParts>
    <vt:vector size="54" baseType="lpstr">
      <vt:lpstr>Introduction</vt:lpstr>
      <vt:lpstr>Cooling Degree Days</vt:lpstr>
      <vt:lpstr>Growing Degree Days</vt:lpstr>
      <vt:lpstr>Heating Degree Days</vt:lpstr>
      <vt:lpstr>Weather Query</vt:lpstr>
      <vt:lpstr>HISTORY DATA</vt:lpstr>
      <vt:lpstr>FORECAST DATA</vt:lpstr>
      <vt:lpstr>AdminSettings</vt:lpstr>
      <vt:lpstr>AGGHOURS</vt:lpstr>
      <vt:lpstr>DateForecast</vt:lpstr>
      <vt:lpstr>DateHistory</vt:lpstr>
      <vt:lpstr>DAYEND</vt:lpstr>
      <vt:lpstr>DAYSTART</vt:lpstr>
      <vt:lpstr>FMTENDDATE</vt:lpstr>
      <vt:lpstr>FMTSTARTDATE</vt:lpstr>
      <vt:lpstr>FORECASTBASE</vt:lpstr>
      <vt:lpstr>FORECASTQUERY</vt:lpstr>
      <vt:lpstr>'Cooling Degree Days'!GDD_Date</vt:lpstr>
      <vt:lpstr>'Heating Degree Days'!GDD_Date</vt:lpstr>
      <vt:lpstr>GDD_Date</vt:lpstr>
      <vt:lpstr>'Cooling Degree Days'!GDD_FocusDate</vt:lpstr>
      <vt:lpstr>'Heating Degree Days'!GDD_FocusDate</vt:lpstr>
      <vt:lpstr>GDD_FocusDate</vt:lpstr>
      <vt:lpstr>'Cooling Degree Days'!GDD_PlantingDate</vt:lpstr>
      <vt:lpstr>'Heating Degree Days'!GDD_PlantingDate</vt:lpstr>
      <vt:lpstr>GDD_PlantingDate</vt:lpstr>
      <vt:lpstr>'Cooling Degree Days'!GDD_TBase</vt:lpstr>
      <vt:lpstr>'Heating Degree Days'!GDD_TBase</vt:lpstr>
      <vt:lpstr>GDD_TBase</vt:lpstr>
      <vt:lpstr>'Cooling Degree Days'!GDD_TMax</vt:lpstr>
      <vt:lpstr>'Heating Degree Days'!GDD_TMax</vt:lpstr>
      <vt:lpstr>GDD_TMax</vt:lpstr>
      <vt:lpstr>'Cooling Degree Days'!GDDDate</vt:lpstr>
      <vt:lpstr>'Heating Degree Days'!GDDDate</vt:lpstr>
      <vt:lpstr>GDDDate</vt:lpstr>
      <vt:lpstr>HISTORYBASE</vt:lpstr>
      <vt:lpstr>HISTORYEND</vt:lpstr>
      <vt:lpstr>HISTORYQUERY</vt:lpstr>
      <vt:lpstr>HISTORYSTART</vt:lpstr>
      <vt:lpstr>Location_Address</vt:lpstr>
      <vt:lpstr>MaxTemp</vt:lpstr>
      <vt:lpstr>MaxTempForecast</vt:lpstr>
      <vt:lpstr>MinTemp</vt:lpstr>
      <vt:lpstr>MinTempForecast</vt:lpstr>
      <vt:lpstr>MYLOCATIONSTABLE</vt:lpstr>
      <vt:lpstr>Precip</vt:lpstr>
      <vt:lpstr>PrecipForecast</vt:lpstr>
      <vt:lpstr>RAWLIST</vt:lpstr>
      <vt:lpstr>SkyForecast</vt:lpstr>
      <vt:lpstr>UNITGROUP</vt:lpstr>
      <vt:lpstr>UOM</vt:lpstr>
      <vt:lpstr>VCKEY</vt:lpstr>
      <vt:lpstr>WindSpeedForecast</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2020-02-20T20:13:26Z</dcterms:created>
  <dcterms:modified xsi:type="dcterms:W3CDTF">2020-02-20T20:13:31Z</dcterms:modified>
</cp:coreProperties>
</file>