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<sst xmlns="http://schemas.openxmlformats.org/spreadsheetml/2006/main" uniqueCount="60">
  <si>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Total Passed</t>
  </si>
  <si>
    <t>Total Submitted</t>
  </si>
  <si>
    <t>Percentage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</si>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</sst>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/>
      <c r="B1" t="s">
        <v>0</v>
      </c>
      <c r="C1" t="s">
        <v>1</v>
      </c>
      <c r="D1" t="s">
        <v>2</v>
      </c>
    </row>
    <row r="2" spans="1:26">
      <c r="A2" t="s">
        <v>3</v>
      </c>
      <c r="B2" t="str">
        <f>COUNTIFS($P$24:$P$5000,"Passed",$H$24:$H$5000,"Nurse")</f>
        <v>0</v>
      </c>
      <c r="C2" t="str">
        <f>COUNTIF($H$24:$H$5000, "Nurse")</f>
        <v>0</v>
      </c>
      <c r="D2" t="str">
        <f>COUNTIFS($P$24:$P$5000,"Passed",$H$24:$H$5000,"Nurse")/COUNTIF($H$24:$H$5000, "Nurse")*100</f>
        <v>0</v>
      </c>
    </row>
    <row r="3" spans="1:26">
      <c r="A3" t="s">
        <v>4</v>
      </c>
      <c r="B3" t="str">
        <f>COUNTIFS($P$24:$P$5000,"Passed",$H$24:$H$5000,"Medical Doctor")</f>
        <v>0</v>
      </c>
      <c r="C3" t="str">
        <f>COUNTIF($H$24:$H$5000, "Medical Doctor")</f>
        <v>0</v>
      </c>
      <c r="D3" t="str">
        <f>COUNTIFS($P$24:$P$5000,"Passed",$H$24:$H$5000,"Medical Doctor")/COUNTIF($H$24:$H$5000, "Medical Doctor")*100</f>
        <v>0</v>
      </c>
    </row>
    <row r="4" spans="1:26">
      <c r="A4" t="s">
        <v>5</v>
      </c>
      <c r="B4" t="str">
        <f>COUNTIFS($P$24:$P$5000,"Passed",$H$24:$H$5000,"Auxiliary")</f>
        <v>0</v>
      </c>
      <c r="C4" t="str">
        <f>COUNTIF($H$24:$H$5000, "Auxiliary")</f>
        <v>0</v>
      </c>
      <c r="D4" t="str">
        <f>COUNTIFS($P$24:$P$5000,"Passed",$H$24:$H$5000,"Auxiliary")/COUNTIF($H$24:$H$5000, "Auxiliary")*100</f>
        <v>0</v>
      </c>
    </row>
    <row r="5" spans="1:26">
      <c r="A5" t="s">
        <v>6</v>
      </c>
      <c r="B5" t="str">
        <f>COUNTIFS($P$24:$P$5000,"Passed",$H$24:$H$5000,"Other")</f>
        <v>0</v>
      </c>
      <c r="C5" t="str">
        <f>COUNTIF($H$24:$H$5000, "Other")</f>
        <v>0</v>
      </c>
      <c r="D5" t="str">
        <f>COUNTIFS($P$24:$P$5000,"Passed",$H$24:$H$5000,"Other")/COUNTIF($H$24:$H$5000, "Other")*100</f>
        <v>0</v>
      </c>
    </row>
    <row r="22" spans="1:26">
      <c r="A22" s="2"/>
      <c r="B22" s="2"/>
      <c r="C22" s="2" t="s">
        <v>7</v>
      </c>
      <c r="D22" s="2"/>
      <c r="E22" s="2"/>
      <c r="F22" s="2"/>
      <c r="G22" s="2"/>
      <c r="H22" s="2" t="s">
        <v>8</v>
      </c>
      <c r="I22" s="2"/>
      <c r="J22" s="2" t="s">
        <v>9</v>
      </c>
      <c r="K22" s="2"/>
      <c r="L22" s="2"/>
      <c r="M22" s="2"/>
      <c r="N22" s="2"/>
      <c r="O22" s="2"/>
      <c r="P22" s="2"/>
      <c r="Q22" s="2" t="s">
        <v>10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2"/>
      <c r="L23" s="2"/>
      <c r="M23" s="2"/>
      <c r="N23" s="2"/>
      <c r="O23" s="2" t="s">
        <v>21</v>
      </c>
      <c r="P23" s="2" t="s">
        <v>22</v>
      </c>
      <c r="Q23" s="2" t="s">
        <v>23</v>
      </c>
      <c r="R23" s="2" t="s">
        <v>24</v>
      </c>
      <c r="S23" s="2" t="s">
        <v>25</v>
      </c>
      <c r="T23" s="2" t="s">
        <v>26</v>
      </c>
      <c r="U23" s="2" t="s">
        <v>27</v>
      </c>
      <c r="V23" s="2" t="s">
        <v>28</v>
      </c>
      <c r="W23" s="1"/>
      <c r="X23" s="1"/>
      <c r="Y23" s="1"/>
      <c r="Z23" s="1"/>
    </row>
    <row r="24" spans="1:26">
      <c r="A24" t="s">
        <v>29</v>
      </c>
      <c r="B24" t="s">
        <v>30</v>
      </c>
      <c r="C24"/>
      <c r="D24" t="s">
        <v>31</v>
      </c>
      <c r="E24" t="s">
        <v>32</v>
      </c>
      <c r="F24" t="s">
        <v>33</v>
      </c>
      <c r="G24" t="s">
        <v>34</v>
      </c>
      <c r="H24" t="s">
        <v>3</v>
      </c>
      <c r="I24"/>
      <c r="J24">
        <v>1</v>
      </c>
      <c r="K24"/>
      <c r="L24"/>
      <c r="M24"/>
      <c r="N24"/>
      <c r="O24" t="s">
        <v>35</v>
      </c>
      <c r="P24" t="s">
        <v>36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30</v>
      </c>
      <c r="C25"/>
      <c r="D25" t="s">
        <v>39</v>
      </c>
      <c r="E25" t="s">
        <v>40</v>
      </c>
      <c r="F25" t="s">
        <v>33</v>
      </c>
      <c r="G25" t="s">
        <v>41</v>
      </c>
      <c r="H25" t="s">
        <v>3</v>
      </c>
      <c r="I25"/>
      <c r="J25"/>
      <c r="K25"/>
      <c r="L25">
        <v>3</v>
      </c>
      <c r="M25"/>
      <c r="N25"/>
      <c r="O25" t="s">
        <v>35</v>
      </c>
      <c r="P25" t="s">
        <v>36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30</v>
      </c>
      <c r="C26" t="s">
        <v>44</v>
      </c>
      <c r="D26" t="s">
        <v>31</v>
      </c>
      <c r="E26" t="s">
        <v>45</v>
      </c>
      <c r="F26" t="s">
        <v>33</v>
      </c>
      <c r="G26" t="s">
        <v>34</v>
      </c>
      <c r="H26" t="s">
        <v>3</v>
      </c>
      <c r="I26"/>
      <c r="J26">
        <v>1</v>
      </c>
      <c r="K26"/>
      <c r="L26"/>
      <c r="M26"/>
      <c r="N26"/>
      <c r="O26" t="s">
        <v>46</v>
      </c>
      <c r="P26" t="s">
        <v>36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30</v>
      </c>
      <c r="C27"/>
      <c r="D27" t="s">
        <v>48</v>
      </c>
      <c r="E27" t="s">
        <v>45</v>
      </c>
      <c r="F27" t="s">
        <v>33</v>
      </c>
      <c r="G27" t="s">
        <v>49</v>
      </c>
      <c r="H27" t="s">
        <v>3</v>
      </c>
      <c r="I27"/>
      <c r="J27">
        <v>1</v>
      </c>
      <c r="K27"/>
      <c r="L27"/>
      <c r="M27"/>
      <c r="N27"/>
      <c r="O27" t="s">
        <v>35</v>
      </c>
      <c r="P27" t="s">
        <v>36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30</v>
      </c>
      <c r="C28"/>
      <c r="D28" t="s">
        <v>31</v>
      </c>
      <c r="E28" t="s">
        <v>32</v>
      </c>
      <c r="F28" t="s">
        <v>51</v>
      </c>
      <c r="G28" t="s">
        <v>34</v>
      </c>
      <c r="H28" t="s">
        <v>4</v>
      </c>
      <c r="I28" t="s">
        <v>52</v>
      </c>
      <c r="J28">
        <v>1</v>
      </c>
      <c r="K28"/>
      <c r="L28"/>
      <c r="M28"/>
      <c r="N28"/>
      <c r="O28" t="s">
        <v>35</v>
      </c>
      <c r="P28" t="s">
        <v>36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30</v>
      </c>
      <c r="C29"/>
      <c r="D29" t="s">
        <v>31</v>
      </c>
      <c r="E29" t="s">
        <v>32</v>
      </c>
      <c r="F29" t="s">
        <v>51</v>
      </c>
      <c r="G29" t="s">
        <v>34</v>
      </c>
      <c r="H29" t="s">
        <v>3</v>
      </c>
      <c r="I29" t="s">
        <v>54</v>
      </c>
      <c r="J29">
        <v>1</v>
      </c>
      <c r="K29"/>
      <c r="L29"/>
      <c r="M29"/>
      <c r="N29"/>
      <c r="O29" t="s">
        <v>46</v>
      </c>
      <c r="P29" t="s">
        <v>36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30</v>
      </c>
      <c r="C30"/>
      <c r="D30" t="s">
        <v>48</v>
      </c>
      <c r="E30" t="s">
        <v>45</v>
      </c>
      <c r="F30" t="s">
        <v>33</v>
      </c>
      <c r="G30" t="s">
        <v>49</v>
      </c>
      <c r="H30" t="s">
        <v>4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35</v>
      </c>
      <c r="P30" t="s">
        <v>36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30</v>
      </c>
      <c r="C31"/>
      <c r="D31" t="s">
        <v>31</v>
      </c>
      <c r="E31" t="s">
        <v>32</v>
      </c>
      <c r="F31" t="s">
        <v>51</v>
      </c>
      <c r="G31" t="s">
        <v>34</v>
      </c>
      <c r="H31" t="s">
        <v>3</v>
      </c>
      <c r="I31" t="s">
        <v>30</v>
      </c>
      <c r="J31">
        <v>1</v>
      </c>
      <c r="K31"/>
      <c r="L31"/>
      <c r="M31"/>
      <c r="N31"/>
      <c r="O31" t="s">
        <v>46</v>
      </c>
      <c r="P31" t="s">
        <v>36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30</v>
      </c>
      <c r="C32"/>
      <c r="D32" t="s">
        <v>48</v>
      </c>
      <c r="E32" t="s">
        <v>45</v>
      </c>
      <c r="F32" t="s">
        <v>33</v>
      </c>
      <c r="G32" t="s">
        <v>49</v>
      </c>
      <c r="H32" t="s">
        <v>4</v>
      </c>
      <c r="I32" t="s">
        <v>59</v>
      </c>
      <c r="J32">
        <v>1</v>
      </c>
      <c r="K32"/>
      <c r="L32"/>
      <c r="M32"/>
      <c r="N32"/>
      <c r="O32" t="s">
        <v>35</v>
      </c>
      <c r="P32" t="s">
        <v>36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2016-08-08T16:02:19+08:00</dcterms:created>
  <dcterms:modified xsi:type="dcterms:W3CDTF">2016-08-08T16:02:19+08:00</dcterms:modified>
  <dc:title>HHAT Compliance Data</dc:title>
  <dc:description>System Generated Reports</dc:description>
  <dc:subject>HHAT Reports</dc:subject>
  <cp:keywords/>
  <cp:category/>
</cp:coreProperties>
</file>