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<sst xmlns="http://schemas.openxmlformats.org/spreadsheetml/2006/main" uniqueCount="55">
  <si>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</si>
  <si>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</si>
  <si>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</si>
  <si>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</si>
  <si>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</si>
  <si>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</si>
  <si>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</si>
  <si>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</si>
  <si>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Nursing Care Group</t>
  </si>
  <si>
    <t>MS1</t>
  </si>
  <si>
    <t>Medical Doctor</t>
  </si>
  <si>
    <t>Indication 1</t>
  </si>
  <si>
    <t>MS2</t>
  </si>
  <si>
    <t>Nurse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</si>
  <si>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</si>
  <si>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</si>
  <si>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</si>
  <si>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</si>
  <si>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</si>
  <si>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</si>
  <si>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</si>
  <si>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</si>
  <si>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</si>
  <si>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</si>
  <si>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</si>
  <si>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</si>
  <si>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</si>
  <si>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</si>
  <si>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</si>
  <si>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</si>
  <si>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</si>
  <si>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</si>
  <si>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</si>
  <si>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</si>
  <si>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</si>
  <si>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</si>
  <si>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</si>
  <si>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</si>
  <si>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26, 2016 06:07 PM</t>
  </si>
  <si>
    <t>Ronald Wenceslao</t>
  </si>
  <si>
    <t>SLMC QC</t>
  </si>
  <si>
    <t>5 main A</t>
  </si>
  <si>
    <t>Ronald</t>
  </si>
  <si>
    <t>rub</t>
  </si>
  <si>
    <t>Passed</t>
  </si>
  <si>
    <t>-</t>
  </si>
  <si>
    <t>missed</t>
  </si>
  <si>
    <t>Failed</t>
  </si>
  <si>
    <t>Aug 26, 2016 06:08 PM</t>
  </si>
  <si>
    <t>Aug 26, 2016 06:18 PM</t>
  </si>
  <si>
    <t>Ronald Test</t>
  </si>
  <si>
    <t>Aug 26, 2016 06:23 PM</t>
  </si>
  <si>
    <t>5 main B</t>
  </si>
  <si>
    <t>Aug 26, 2016 06:33 PM</t>
  </si>
  <si>
    <t>wash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</si>
</sst>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1</v>
      </c>
      <c r="H22" t="s">
        <v>2</v>
      </c>
      <c r="I22" t="s">
        <v>3</v>
      </c>
      <c r="K22" t="s">
        <v>5</v>
      </c>
      <c r="L22" t="s">
        <v>1</v>
      </c>
      <c r="M22" t="s">
        <v>2</v>
      </c>
      <c r="N22" t="s">
        <v>3</v>
      </c>
      <c r="P22" t="s">
        <v>6</v>
      </c>
      <c r="Q22" t="s">
        <v>7</v>
      </c>
    </row>
    <row r="23" spans="1:26">
      <c r="A23" t="s">
        <v>8</v>
      </c>
      <c r="B23" t="str">
        <f>COUNTIFS(Worksheet!$P$3:$P$5000,"Passed",Worksheet!$E$3:$E$5000,"Nursing Care Group")</f>
        <v>0</v>
      </c>
      <c r="C23" t="str">
        <f>COUNTIF(Worksheet!$E$3:$E$5000, "Nursing Care Group")</f>
        <v>0</v>
      </c>
      <c r="D23" s="3" t="str">
        <f>B23/C23</f>
        <v>0</v>
      </c>
      <c r="F23" t="s">
        <v>9</v>
      </c>
      <c r="G23" t="str">
        <f>COUNTIFS(Worksheet!$P$3:$P$5000,"Passed",Worksheet!$F$3:$F$5000,"MS1")</f>
        <v>0</v>
      </c>
      <c r="H23" t="str">
        <f>COUNTIF(Worksheet!$F$3:$F$5000, "MS1")</f>
        <v>0</v>
      </c>
      <c r="I23" t="str">
        <f>G23/H23</f>
        <v>0</v>
      </c>
      <c r="K23" t="s">
        <v>10</v>
      </c>
      <c r="L23" t="str">
        <f>COUNTIFS(Worksheet!$P$3:$P$5000,"Passed",Worksheet!$H$3:$H$5000,"Medical Doctor")</f>
        <v>0</v>
      </c>
      <c r="M23" t="str">
        <f>COUNTIF(Worksheet!$H$3:$H$5000, "Medical Doctor")</f>
        <v>0</v>
      </c>
      <c r="N23" s="3" t="str">
        <f>L23/M23</f>
        <v>0</v>
      </c>
      <c r="P23" t="s">
        <v>11</v>
      </c>
      <c r="Q23" t="str">
        <f>COUNTIF(Worksheet!$J$3:$J$5000,1)</f>
        <v>0</v>
      </c>
      <c r="S23" s="3"/>
    </row>
    <row r="24" spans="1:26">
      <c r="F24" t="s">
        <v>12</v>
      </c>
      <c r="G24" t="str">
        <f>COUNTIFS(Worksheet!$P$3:$P$5000,"Passed",Worksheet!$F$3:$F$5000,"MS2")</f>
        <v>0</v>
      </c>
      <c r="H24" t="str">
        <f>COUNTIF(Worksheet!$F$3:$F$5000, "MS2")</f>
        <v>0</v>
      </c>
      <c r="I24" t="str">
        <f>G24/H24</f>
        <v>0</v>
      </c>
      <c r="K24" t="s">
        <v>13</v>
      </c>
      <c r="L24" t="str">
        <f>COUNTIFS(Worksheet!$P$3:$P$5000,"Passed",Worksheet!$H$3:$H$5000,"Nurse")</f>
        <v>0</v>
      </c>
      <c r="M24" t="str">
        <f>COUNTIF(Worksheet!$H$3:$H$5000, "Nurse")</f>
        <v>0</v>
      </c>
      <c r="N24" s="3" t="str">
        <f>L24/M24</f>
        <v>0</v>
      </c>
      <c r="P24" t="s">
        <v>14</v>
      </c>
      <c r="Q24" t="str">
        <f>COUNTIF(Worksheet!$K$3:$K$5000,2)</f>
        <v>0</v>
      </c>
      <c r="S24" s="3"/>
    </row>
    <row r="25" spans="1:26">
      <c r="P25" t="s">
        <v>15</v>
      </c>
      <c r="Q25" t="str">
        <f>COUNTIF(Worksheet!$L$3:$L$5000,3)</f>
        <v>0</v>
      </c>
    </row>
    <row r="26" spans="1:26">
      <c r="P26" t="s">
        <v>16</v>
      </c>
      <c r="Q26" t="str">
        <f>COUNTIF(Worksheet!$M$3:$M$5000,4)</f>
        <v>0</v>
      </c>
    </row>
    <row r="27" spans="1:26">
      <c r="P27" t="s">
        <v>17</v>
      </c>
      <c r="Q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2016-08-31T20:36:15+08:00</dcterms:created>
  <dcterms:modified xsi:type="dcterms:W3CDTF">2016-08-31T20:36:15+08:00</dcterms:modified>
  <dc:title>HHAT Compliance Data</dc:title>
  <dc:description>System Generated Reports</dc:description>
  <dc:subject>HHAT Reports</dc:subject>
  <cp:keywords/>
  <cp:category/>
</cp:coreProperties>
</file>