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  <sheet name="Worksheet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<sst xmlns="http://schemas.openxmlformats.org/spreadsheetml/2006/main" uniqueCount="55">
  <si>
    <t>Department</t>
  </si>
  <si>
    <t>Total Passed</t>
  </si>
  <si>
    <t>Total Submitted</t>
  </si>
  <si>
    <t>Percentage</t>
  </si>
  <si>
    <t>Ward</t>
  </si>
  <si>
    <t>HCW Type</t>
  </si>
  <si>
    <t>Indication</t>
  </si>
  <si>
    <t>Count</t>
  </si>
  <si>
    <t>Nursing Care Group</t>
  </si>
  <si>
    <t>MS1</t>
  </si>
  <si>
    <t>Medical Doctor</t>
  </si>
  <si>
    <t>Indication 1</t>
  </si>
  <si>
    <t>MS2</t>
  </si>
  <si>
    <t>Nurse</t>
  </si>
  <si>
    <t>Indication 2</t>
  </si>
  <si>
    <t>Indication 3</t>
  </si>
  <si>
    <t>Indication 4</t>
  </si>
  <si>
    <t>Indication 5</t>
  </si>
  <si>
    <t>LOCATION</t>
  </si>
  <si>
    <t>HEALTHCARE WORKER</t>
  </si>
  <si>
    <t>HAND HYGIENE COMPLIANCE</t>
  </si>
  <si>
    <t>Occupational</t>
  </si>
  <si>
    <t>Date &amp; Time</t>
  </si>
  <si>
    <t>Auditor</t>
  </si>
  <si>
    <t>Branch</t>
  </si>
  <si>
    <t>Facility</t>
  </si>
  <si>
    <t>Service</t>
  </si>
  <si>
    <t>Title</t>
  </si>
  <si>
    <t>Name</t>
  </si>
  <si>
    <t>Indication/s</t>
  </si>
  <si>
    <t>Action</t>
  </si>
  <si>
    <t>Result</t>
  </si>
  <si>
    <t>Exposure Risk</t>
  </si>
  <si>
    <t>GLOVES</t>
  </si>
  <si>
    <t>GOWN</t>
  </si>
  <si>
    <t>MASK</t>
  </si>
  <si>
    <t>Mask Type</t>
  </si>
  <si>
    <t>Notes</t>
  </si>
  <si>
    <t>Aug 26, 2016 06:07 PM</t>
  </si>
  <si>
    <t>Ronald Wenceslao</t>
  </si>
  <si>
    <t>SLMC QC</t>
  </si>
  <si>
    <t>5 main A</t>
  </si>
  <si>
    <t>Ronald</t>
  </si>
  <si>
    <t>rub</t>
  </si>
  <si>
    <t>Passed</t>
  </si>
  <si>
    <t>-</t>
  </si>
  <si>
    <t>missed</t>
  </si>
  <si>
    <t>Failed</t>
  </si>
  <si>
    <t>Aug 26, 2016 06:08 PM</t>
  </si>
  <si>
    <t>Aug 26, 2016 06:18 PM</t>
  </si>
  <si>
    <t>Ronald Test</t>
  </si>
  <si>
    <t>Aug 26, 2016 06:23 PM</t>
  </si>
  <si>
    <t>5 main B</t>
  </si>
  <si>
    <t>Aug 26, 2016 06:33 PM</t>
  </si>
  <si>
    <t>wash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</si>
</sst>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2E8B57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7"/>
  <sheetViews>
    <sheetView tabSelected="1" workbookViewId="0" showGridLines="true" showRowColHeaders="1">
      <selection activeCell="I24" sqref="I24"/>
    </sheetView>
  </sheetViews>
  <sheetFormatPr defaultRowHeight="14.4" outlineLevelRow="0" outlineLevelCol="0"/>
  <cols>
    <col min="1" max="1" width="11" customWidth="true" style="0"/>
    <col min="2" max="2" width="11" customWidth="true" style="0"/>
    <col min="3" max="3" width="11" customWidth="true" style="0"/>
    <col min="4" max="4" width="11" customWidth="true" style="0"/>
    <col min="5" max="5" width="11" customWidth="true" style="0"/>
    <col min="6" max="6" width="11" customWidth="true" style="0"/>
    <col min="7" max="7" width="11" customWidth="true" style="0"/>
    <col min="8" max="8" width="11" customWidth="true" style="0"/>
    <col min="9" max="9" width="11" customWidth="true" style="0"/>
    <col min="10" max="10" width="11" customWidth="true" style="0"/>
    <col min="11" max="11" width="11" customWidth="true" style="0"/>
    <col min="12" max="12" width="11" customWidth="true" style="0"/>
    <col min="13" max="13" width="11" customWidth="true" style="0"/>
    <col min="14" max="14" width="11" customWidth="true" style="0"/>
    <col min="15" max="15" width="11" customWidth="true" style="0"/>
    <col min="16" max="16" width="11" customWidth="true" style="0"/>
    <col min="17" max="17" width="11" customWidth="true" style="0"/>
    <col min="18" max="18" width="11" customWidth="true" style="0"/>
    <col min="19" max="19" width="11" customWidth="true" style="0"/>
    <col min="20" max="20" width="11" customWidth="true" style="0"/>
    <col min="21" max="21" width="11" customWidth="true" style="0"/>
    <col min="22" max="22" width="11" customWidth="true" style="0"/>
    <col min="23" max="23" width="11" customWidth="true" style="0"/>
    <col min="24" max="24" width="11" customWidth="true" style="0"/>
    <col min="25" max="25" width="11" customWidth="true" style="0"/>
    <col min="26" max="26" width="11" customWidth="true" style="0"/>
  </cols>
  <sheetData>
    <row r="22" spans="1:26">
      <c r="A22" t="s">
        <v>0</v>
      </c>
      <c r="B22" t="s">
        <v>1</v>
      </c>
      <c r="C22" t="s">
        <v>2</v>
      </c>
      <c r="D22" t="s">
        <v>3</v>
      </c>
      <c r="F22" t="s">
        <v>4</v>
      </c>
      <c r="G22" t="s">
        <v>1</v>
      </c>
      <c r="H22" t="s">
        <v>2</v>
      </c>
      <c r="I22" t="s">
        <v>3</v>
      </c>
      <c r="K22" t="s">
        <v>5</v>
      </c>
      <c r="L22" t="s">
        <v>1</v>
      </c>
      <c r="M22" t="s">
        <v>2</v>
      </c>
      <c r="N22" t="s">
        <v>3</v>
      </c>
      <c r="P22" t="s">
        <v>6</v>
      </c>
      <c r="Q22" t="s">
        <v>7</v>
      </c>
    </row>
    <row r="23" spans="1:26">
      <c r="A23" t="s">
        <v>8</v>
      </c>
      <c r="B23" t="str">
        <f>COUNTIFS(Worksheet!$P$3:$P$5000,"Passed",Worksheet!$E$3:$E$5000,"Nursing Care Group")</f>
        <v>0</v>
      </c>
      <c r="C23" t="str">
        <f>COUNTIF(Worksheet!$E$3:$E$5000, "Nursing Care Group")</f>
        <v>0</v>
      </c>
      <c r="D23" s="3" t="str">
        <f>b23/c23</f>
        <v>0</v>
      </c>
      <c r="F23" t="s">
        <v>9</v>
      </c>
      <c r="G23" t="str">
        <f>COUNTIFS(Worksheet!$P$3:$P$5000,"Passed",Worksheet!$F$3:$F$5000,"MS1")</f>
        <v>0</v>
      </c>
      <c r="H23" t="str">
        <f>COUNTIF(Worksheet!$F$3:$F$5000, "MS1")</f>
        <v>0</v>
      </c>
      <c r="I23" s="3" t="str">
        <f>g23/h23</f>
        <v>0</v>
      </c>
      <c r="K23" t="s">
        <v>10</v>
      </c>
      <c r="L23" t="str">
        <f>COUNTIFS(Worksheet!$P$3:$P$5000,"Passed",Worksheet!$H$3:$H$5000,"Medical Doctor")</f>
        <v>0</v>
      </c>
      <c r="M23" t="str">
        <f>COUNTIF(Worksheet!$H$3:$H$5000, "Medical Doctor")</f>
        <v>0</v>
      </c>
      <c r="N23" s="3" t="str">
        <f>l23/m23</f>
        <v>0</v>
      </c>
      <c r="P23" t="s">
        <v>11</v>
      </c>
      <c r="Q23" t="str">
        <f>COUNTIF(Worksheet!$J$3:$J$5000,1)</f>
        <v>0</v>
      </c>
    </row>
    <row r="24" spans="1:26">
      <c r="F24" t="s">
        <v>12</v>
      </c>
      <c r="G24" t="str">
        <f>COUNTIFS(Worksheet!$P$3:$P$5000,"Passed",Worksheet!$F$3:$F$5000,"MS2")</f>
        <v>0</v>
      </c>
      <c r="H24" t="str">
        <f>COUNTIF(Worksheet!$F$3:$F$5000, "MS2")</f>
        <v>0</v>
      </c>
      <c r="I24" s="3" t="str">
        <f>g24/h24</f>
        <v>0</v>
      </c>
      <c r="K24" t="s">
        <v>13</v>
      </c>
      <c r="L24" t="str">
        <f>COUNTIFS(Worksheet!$P$3:$P$5000,"Passed",Worksheet!$H$3:$H$5000,"Nurse")</f>
        <v>0</v>
      </c>
      <c r="M24" t="str">
        <f>COUNTIF(Worksheet!$H$3:$H$5000, "Nurse")</f>
        <v>0</v>
      </c>
      <c r="N24" s="3" t="str">
        <f>l24/m24</f>
        <v>0</v>
      </c>
      <c r="P24" t="s">
        <v>14</v>
      </c>
      <c r="Q24" t="str">
        <f>COUNTIF(Worksheet!$K$3:$K$5000,2)</f>
        <v>0</v>
      </c>
    </row>
    <row r="25" spans="1:26">
      <c r="P25" t="s">
        <v>15</v>
      </c>
      <c r="Q25" t="str">
        <f>COUNTIF(Worksheet!$L$3:$L$5000,3)</f>
        <v>0</v>
      </c>
    </row>
    <row r="26" spans="1:26">
      <c r="P26" t="s">
        <v>16</v>
      </c>
      <c r="Q26" t="str">
        <f>COUNTIF(Worksheet!$M$3:$M$5000,4)</f>
        <v>0</v>
      </c>
    </row>
    <row r="27" spans="1:26">
      <c r="P27" t="s">
        <v>17</v>
      </c>
      <c r="Q27" t="str">
        <f>COUNTIF(Worksheet!$N$3:$N$5000,5)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 Hygiene Auditing Tool</dc:creator>
  <cp:lastModifiedBy>RocketSpin.ph</cp:lastModifiedBy>
  <dcterms:created xsi:type="dcterms:W3CDTF">2016-08-31T22:01:46+08:00</dcterms:created>
  <dcterms:modified xsi:type="dcterms:W3CDTF">2016-08-31T22:01:46+08:00</dcterms:modified>
  <dc:title>HHAT Compliance Data</dc:title>
  <dc:description>System Generated Reports</dc:description>
  <dc:subject>HHAT Reports</dc:subject>
  <cp:keywords/>
  <cp:category/>
</cp:coreProperties>
</file>