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drigoCavotre\Documents\Projeto Simulação Campeonato BR\"/>
    </mc:Choice>
  </mc:AlternateContent>
  <bookViews>
    <workbookView xWindow="0" yWindow="0" windowWidth="28800" windowHeight="12300" activeTab="1"/>
  </bookViews>
  <sheets>
    <sheet name="Base" sheetId="1" r:id="rId1"/>
    <sheet name="Escudos" sheetId="7" r:id="rId2"/>
    <sheet name="Artilheiros" sheetId="5" r:id="rId3"/>
    <sheet name="Campeões" sheetId="6" r:id="rId4"/>
    <sheet name="Métricas" sheetId="2" r:id="rId5"/>
    <sheet name="Desempenho Mandante" sheetId="4" r:id="rId6"/>
    <sheet name="Desempenho Visitante" sheetId="3" r:id="rId7"/>
    <sheet name="Escudo_old" sheetId="8" r:id="rId8"/>
    <sheet name="Planilha2" sheetId="9" r:id="rId9"/>
  </sheets>
  <definedNames>
    <definedName name="_xlnm._FilterDatabase" localSheetId="0" hidden="1">Base!$A$1:$B$17</definedName>
    <definedName name="_xlnm._FilterDatabase" localSheetId="5" hidden="1">'Desempenho Mandante'!$A$1:$L$21</definedName>
    <definedName name="_xlnm._FilterDatabase" localSheetId="6" hidden="1">'Desempenho Visitante'!$A$1:$L$21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3" l="1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<sst xmlns="http://schemas.openxmlformats.org/spreadsheetml/2006/main" count="360" uniqueCount="159">
  <si>
    <t>Times</t>
  </si>
  <si>
    <t>Elenco</t>
  </si>
  <si>
    <t>América-MG</t>
  </si>
  <si>
    <t>Athletico Paranaense</t>
  </si>
  <si>
    <t>Atlético-MG</t>
  </si>
  <si>
    <t>Atlético-GO</t>
  </si>
  <si>
    <t>Avaí</t>
  </si>
  <si>
    <t>Botafogo</t>
  </si>
  <si>
    <t>Bragantino</t>
  </si>
  <si>
    <t>Ceará</t>
  </si>
  <si>
    <t>Corinthians</t>
  </si>
  <si>
    <t>Coritiba</t>
  </si>
  <si>
    <t>Cuiabá</t>
  </si>
  <si>
    <t>Flamengo</t>
  </si>
  <si>
    <t>Fluminense</t>
  </si>
  <si>
    <t>Fortaleza</t>
  </si>
  <si>
    <t>Goiás</t>
  </si>
  <si>
    <t>Juventude</t>
  </si>
  <si>
    <t>Internacional</t>
  </si>
  <si>
    <t>Palmeiras</t>
  </si>
  <si>
    <t>Santos</t>
  </si>
  <si>
    <t>São Paulo</t>
  </si>
  <si>
    <t>&gt;70%</t>
  </si>
  <si>
    <t>&gt;65% &amp; &lt;70%</t>
  </si>
  <si>
    <t>&gt;60% &amp; &lt;65%</t>
  </si>
  <si>
    <t>&gt;55% &amp; &lt;60%</t>
  </si>
  <si>
    <t>&gt;50% &amp; &lt;55%</t>
  </si>
  <si>
    <t>&gt;45% &amp; &lt;50%</t>
  </si>
  <si>
    <t>&gt;40% &amp; &lt;45%</t>
  </si>
  <si>
    <t>&gt;35% &amp; &lt;40%</t>
  </si>
  <si>
    <t>&lt;35%</t>
  </si>
  <si>
    <t>Fator Mandante</t>
  </si>
  <si>
    <t>Fator Visitante</t>
  </si>
  <si>
    <t>&gt;60%</t>
  </si>
  <si>
    <t>N</t>
  </si>
  <si>
    <t>TIMES</t>
  </si>
  <si>
    <t>PG</t>
  </si>
  <si>
    <t>J</t>
  </si>
  <si>
    <t>V</t>
  </si>
  <si>
    <t>E</t>
  </si>
  <si>
    <t>D</t>
  </si>
  <si>
    <t>GF</t>
  </si>
  <si>
    <t>GC</t>
  </si>
  <si>
    <t>S</t>
  </si>
  <si>
    <t>R</t>
  </si>
  <si>
    <t>Times que jogaram a Serie B, tiveram seus desempenho dividos por 2 devido a força dos adversários serem menores</t>
  </si>
  <si>
    <t>Avaliação</t>
  </si>
  <si>
    <t>&gt;30% &amp; &lt;35%</t>
  </si>
  <si>
    <t>&gt;25% &amp; &lt;30%</t>
  </si>
  <si>
    <t>&lt;25%</t>
  </si>
  <si>
    <t>Posição</t>
  </si>
  <si>
    <t>Nome do Jogador</t>
  </si>
  <si>
    <t>Periodo</t>
  </si>
  <si>
    <t>Gols</t>
  </si>
  <si>
    <t>Jogos</t>
  </si>
  <si>
    <t>Média</t>
  </si>
  <si>
    <t>Roberto Dinamite</t>
  </si>
  <si>
    <t>1971–1992</t>
  </si>
  <si>
    <t>0.58</t>
  </si>
  <si>
    <t>Fred</t>
  </si>
  <si>
    <t>0.49</t>
  </si>
  <si>
    <t>Romário</t>
  </si>
  <si>
    <t>1985–2007</t>
  </si>
  <si>
    <t>0.61</t>
  </si>
  <si>
    <t>Edmundo</t>
  </si>
  <si>
    <t>1992–2008</t>
  </si>
  <si>
    <t>0.48</t>
  </si>
  <si>
    <t>Zico</t>
  </si>
  <si>
    <t>1971–1989</t>
  </si>
  <si>
    <t>0.54</t>
  </si>
  <si>
    <t>Diego Souza</t>
  </si>
  <si>
    <t>0.28</t>
  </si>
  <si>
    <t>Grêmio</t>
  </si>
  <si>
    <t>Túlio Maravilha</t>
  </si>
  <si>
    <t>1988–2005</t>
  </si>
  <si>
    <t>0.53</t>
  </si>
  <si>
    <t>Serginho Chulapa</t>
  </si>
  <si>
    <t>1974–1990</t>
  </si>
  <si>
    <t>0.69</t>
  </si>
  <si>
    <t>Washington</t>
  </si>
  <si>
    <t>1999–2010</t>
  </si>
  <si>
    <t>0.62</t>
  </si>
  <si>
    <t>Luís Fabiano</t>
  </si>
  <si>
    <t>1998–2017</t>
  </si>
  <si>
    <t>2004–presente</t>
  </si>
  <si>
    <t>2003–presente</t>
  </si>
  <si>
    <t>Rio de Janeiro Botafogo</t>
  </si>
  <si>
    <t>São Paulo Santos</t>
  </si>
  <si>
    <t>Dadá Maravilha</t>
  </si>
  <si>
    <t>1971–1985</t>
  </si>
  <si>
    <t>0.47</t>
  </si>
  <si>
    <t>Amazonas Nacional-AM</t>
  </si>
  <si>
    <t>Paulo Baier</t>
  </si>
  <si>
    <t>1997–2014</t>
  </si>
  <si>
    <t>0.26</t>
  </si>
  <si>
    <t>Santa Catarina Criciúma</t>
  </si>
  <si>
    <t>Wellington Paulista</t>
  </si>
  <si>
    <t>2006–presente</t>
  </si>
  <si>
    <t>Ceará Fortaleza</t>
  </si>
  <si>
    <t>Alecsandro</t>
  </si>
  <si>
    <t>2001–presente</t>
  </si>
  <si>
    <t>0.33</t>
  </si>
  <si>
    <t>Alagoas CSA</t>
  </si>
  <si>
    <t>Kléber Pereira</t>
  </si>
  <si>
    <t>0.52</t>
  </si>
  <si>
    <t>Bahia Vitória</t>
  </si>
  <si>
    <t>Pelé</t>
  </si>
  <si>
    <t>1959–1974</t>
  </si>
  <si>
    <t>0.57</t>
  </si>
  <si>
    <t>Borges</t>
  </si>
  <si>
    <t>2004–2015</t>
  </si>
  <si>
    <t>0.35</t>
  </si>
  <si>
    <t>Minas Gerais América Mineiro</t>
  </si>
  <si>
    <t>Ramon Menezes</t>
  </si>
  <si>
    <t>1989–2010</t>
  </si>
  <si>
    <t>Dodô</t>
  </si>
  <si>
    <t>1995–2010</t>
  </si>
  <si>
    <t>Ano</t>
  </si>
  <si>
    <t>Time</t>
  </si>
  <si>
    <t>Bahia</t>
  </si>
  <si>
    <t>Cruzeiro</t>
  </si>
  <si>
    <t>Vasco</t>
  </si>
  <si>
    <t>Guarani</t>
  </si>
  <si>
    <t>Athletico-PR</t>
  </si>
  <si>
    <t xml:space="preserve">Palmeiras </t>
  </si>
  <si>
    <t>Sport</t>
  </si>
  <si>
    <t>Link Escudo</t>
  </si>
  <si>
    <t>https://logodetimes.com/times/red-bull-bragantino/logo-red-bull-bragantino-4096.png</t>
  </si>
  <si>
    <t>https://logodetimes.com/times/fluminense/logo-fluminense-4096.png</t>
  </si>
  <si>
    <t>https://logodetimes.com/times/flamengo/logo-flamengo-4096.png</t>
  </si>
  <si>
    <t>https://logodetimes.com/times/botafogo/logo-botafogo-4096.png</t>
  </si>
  <si>
    <t>https://logodetimes.com/times/ceara/logo-ceara-4096.png</t>
  </si>
  <si>
    <t>https://logodetimes.com/times/america-mineiro/logo-america-mineiro-4096.png</t>
  </si>
  <si>
    <t>https://logodetimes.com/times/atletico-paranaense/logo-atletico-paranaense-4096.png</t>
  </si>
  <si>
    <t>https://logodetimes.com/times/atletico-goianiense/logo-atletico-goianiense-1024.png</t>
  </si>
  <si>
    <t>https://logodetimes.com/times/atletico-mineiro/logo-atletico-mineiro-4096.png</t>
  </si>
  <si>
    <t>https://logodetimes.com/times/avai/logo-avai-4096.png</t>
  </si>
  <si>
    <t>https://logodetimes.com/times/corinthians/logo-corinthians-4096.png</t>
  </si>
  <si>
    <t>https://logodetimes.com/times/coritiba/logo-coritiba-4096.png</t>
  </si>
  <si>
    <t>https://logodetimes.com/times/cuiaba/logo-cuiaba-4096.png</t>
  </si>
  <si>
    <t>https://logodetimes.com/times/goias/logo-goias-novo-4096.png</t>
  </si>
  <si>
    <t>https://logodetimes.com/times/fortaleza/logo-fortaleza-4096.png</t>
  </si>
  <si>
    <t>https://logodetimes.com/times/internacional/logo-internacional-4096.png</t>
  </si>
  <si>
    <t>https://logodetimes.com/times/juventude/logo-juventude-4096.png</t>
  </si>
  <si>
    <t>https://logodetimes.com/times/palmeiras/logo-palmeiras-4096.png</t>
  </si>
  <si>
    <t>https://logodetimes.com/times/santos/logo-santos-4096.png</t>
  </si>
  <si>
    <t>https://logodetimes.com/times/sao-paulo/logo-sao-paulo-4096.png</t>
  </si>
  <si>
    <t>Athletico - PR</t>
  </si>
  <si>
    <t>https://logodetimes.com/times/vasco-da-gama/logo-vasco-da-gama-4096.png</t>
  </si>
  <si>
    <t>https://logodetimes.com/times/gremio/logo-gremio-4096.png</t>
  </si>
  <si>
    <t>https://logodetimes.com/times/bahia/logo-bahia-4096.png</t>
  </si>
  <si>
    <t>https://logodetimes.com/times/cruzeiro/logo-cruzeiro-4096.png</t>
  </si>
  <si>
    <t>Sao Paulo</t>
  </si>
  <si>
    <t>Atletico-MG</t>
  </si>
  <si>
    <t>Gremio</t>
  </si>
  <si>
    <t>Cuiaba</t>
  </si>
  <si>
    <t>America-MG</t>
  </si>
  <si>
    <t>Goias</t>
  </si>
  <si>
    <t>https://logodetimes.com/times/goias/logo-goias-esporte-clube-4096.png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</si>
</sst>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Font="1"/>
    <xf numFmtId="0" fontId="3" fillId="0" borderId="0" xfId="0" applyNumberFormat="1" applyFont="1" applyFill="1" applyBorder="1" applyAlignment="1" applyProtection="1"/>
    <xf numFmtId="0" fontId="0" fillId="0" borderId="0" xfId="0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ogodetimes.com/times/goias/logo-goias-esporte-clube-4096.png" TargetMode="External"/><Relationship Id="rId2" Type="http://schemas.openxmlformats.org/officeDocument/2006/relationships/hyperlink" Target="https://logodetimes.com/times/cuiaba/logo-cuiaba-4096.png" TargetMode="External"/><Relationship Id="rId1" Type="http://schemas.openxmlformats.org/officeDocument/2006/relationships/hyperlink" Target="https://logodetimes.com/times/red-bull-bragantino/logo-red-bull-bragantino-4096.png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logodetimes.com/times/cuiaba/logo-cuiaba-4096.png" TargetMode="External"/><Relationship Id="rId1" Type="http://schemas.openxmlformats.org/officeDocument/2006/relationships/hyperlink" Target="https://logodetimes.com/times/red-bull-bragantino/logo-red-bull-bragantino-4096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13" sqref="B13"/>
    </sheetView>
  </sheetViews>
  <sheetFormatPr defaultRowHeight="15" x14ac:dyDescent="0.25"/>
  <cols>
    <col min="1" max="1" width="20.140625" bestFit="1" customWidth="1"/>
    <col min="2" max="2" width="9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86</v>
      </c>
    </row>
    <row r="3" spans="1:2" x14ac:dyDescent="0.25">
      <c r="A3" t="s">
        <v>147</v>
      </c>
      <c r="B3">
        <v>88</v>
      </c>
    </row>
    <row r="4" spans="1:2" x14ac:dyDescent="0.25">
      <c r="A4" t="s">
        <v>4</v>
      </c>
      <c r="B4">
        <v>101</v>
      </c>
    </row>
    <row r="5" spans="1:2" x14ac:dyDescent="0.25">
      <c r="A5" t="s">
        <v>119</v>
      </c>
      <c r="B5">
        <v>83</v>
      </c>
    </row>
    <row r="6" spans="1:2" x14ac:dyDescent="0.25">
      <c r="A6" t="s">
        <v>7</v>
      </c>
      <c r="B6">
        <v>86</v>
      </c>
    </row>
    <row r="7" spans="1:2" x14ac:dyDescent="0.25">
      <c r="A7" t="s">
        <v>8</v>
      </c>
      <c r="B7">
        <v>85</v>
      </c>
    </row>
    <row r="8" spans="1:2" x14ac:dyDescent="0.25">
      <c r="A8" t="s">
        <v>10</v>
      </c>
      <c r="B8">
        <v>90</v>
      </c>
    </row>
    <row r="9" spans="1:2" x14ac:dyDescent="0.25">
      <c r="A9" t="s">
        <v>11</v>
      </c>
      <c r="B9">
        <v>79</v>
      </c>
    </row>
    <row r="10" spans="1:2" x14ac:dyDescent="0.25">
      <c r="A10" t="s">
        <v>120</v>
      </c>
      <c r="B10">
        <v>83</v>
      </c>
    </row>
    <row r="11" spans="1:2" x14ac:dyDescent="0.25">
      <c r="A11" t="s">
        <v>12</v>
      </c>
      <c r="B11">
        <v>75</v>
      </c>
    </row>
    <row r="12" spans="1:2" x14ac:dyDescent="0.25">
      <c r="A12" t="s">
        <v>13</v>
      </c>
      <c r="B12">
        <v>103</v>
      </c>
    </row>
    <row r="13" spans="1:2" x14ac:dyDescent="0.25">
      <c r="A13" t="s">
        <v>14</v>
      </c>
      <c r="B13">
        <v>95</v>
      </c>
    </row>
    <row r="14" spans="1:2" x14ac:dyDescent="0.25">
      <c r="A14" t="s">
        <v>15</v>
      </c>
      <c r="B14">
        <v>87</v>
      </c>
    </row>
    <row r="15" spans="1:2" x14ac:dyDescent="0.25">
      <c r="A15" t="s">
        <v>16</v>
      </c>
      <c r="B15">
        <v>77</v>
      </c>
    </row>
    <row r="16" spans="1:2" x14ac:dyDescent="0.25">
      <c r="A16" t="s">
        <v>72</v>
      </c>
      <c r="B16" s="1">
        <v>90</v>
      </c>
    </row>
    <row r="17" spans="1:3" x14ac:dyDescent="0.25">
      <c r="A17" t="s">
        <v>18</v>
      </c>
      <c r="B17">
        <v>87</v>
      </c>
    </row>
    <row r="18" spans="1:3" x14ac:dyDescent="0.25">
      <c r="A18" t="s">
        <v>19</v>
      </c>
      <c r="B18">
        <v>103</v>
      </c>
    </row>
    <row r="19" spans="1:3" x14ac:dyDescent="0.25">
      <c r="A19" t="s">
        <v>20</v>
      </c>
      <c r="B19">
        <v>82</v>
      </c>
    </row>
    <row r="20" spans="1:3" x14ac:dyDescent="0.25">
      <c r="A20" t="s">
        <v>21</v>
      </c>
      <c r="B20">
        <v>88</v>
      </c>
    </row>
    <row r="21" spans="1:3" x14ac:dyDescent="0.25">
      <c r="A21" t="s">
        <v>121</v>
      </c>
      <c r="B21">
        <v>85</v>
      </c>
    </row>
    <row r="22" spans="1:3" x14ac:dyDescent="0.25">
      <c r="C22" s="1"/>
    </row>
  </sheetData>
  <autoFilter ref="A1:B17">
    <sortState ref="A2:B21">
      <sortCondition ref="A1:A17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workbookViewId="0">
      <selection activeCell="J16" sqref="J16"/>
    </sheetView>
  </sheetViews>
  <sheetFormatPr defaultRowHeight="15" x14ac:dyDescent="0.25"/>
  <cols>
    <col min="1" max="1" width="15.5703125" customWidth="1"/>
  </cols>
  <sheetData>
    <row r="1" spans="1:18" x14ac:dyDescent="0.25">
      <c r="A1" t="s">
        <v>118</v>
      </c>
      <c r="B1" t="s">
        <v>126</v>
      </c>
    </row>
    <row r="2" spans="1:18" x14ac:dyDescent="0.25">
      <c r="A2" t="s">
        <v>156</v>
      </c>
      <c r="B2" s="2" t="s">
        <v>132</v>
      </c>
    </row>
    <row r="3" spans="1:18" x14ac:dyDescent="0.25">
      <c r="A3" t="s">
        <v>147</v>
      </c>
      <c r="B3" t="s">
        <v>133</v>
      </c>
    </row>
    <row r="4" spans="1:18" x14ac:dyDescent="0.25">
      <c r="A4" t="s">
        <v>153</v>
      </c>
      <c r="B4" t="s">
        <v>135</v>
      </c>
    </row>
    <row r="5" spans="1:18" x14ac:dyDescent="0.25">
      <c r="A5" t="s">
        <v>7</v>
      </c>
      <c r="B5" t="s">
        <v>130</v>
      </c>
    </row>
    <row r="6" spans="1:18" x14ac:dyDescent="0.25">
      <c r="A6" t="s">
        <v>8</v>
      </c>
      <c r="B6" s="2" t="s">
        <v>127</v>
      </c>
      <c r="C6" s="1"/>
    </row>
    <row r="7" spans="1:18" x14ac:dyDescent="0.25">
      <c r="A7" t="s">
        <v>10</v>
      </c>
      <c r="B7" t="s">
        <v>137</v>
      </c>
    </row>
    <row r="8" spans="1:18" x14ac:dyDescent="0.25">
      <c r="A8" t="s">
        <v>11</v>
      </c>
      <c r="B8" t="s">
        <v>138</v>
      </c>
      <c r="H8" s="1"/>
    </row>
    <row r="9" spans="1:18" x14ac:dyDescent="0.25">
      <c r="A9" t="s">
        <v>155</v>
      </c>
      <c r="B9" s="2" t="s">
        <v>139</v>
      </c>
    </row>
    <row r="10" spans="1:18" x14ac:dyDescent="0.25">
      <c r="A10" t="s">
        <v>13</v>
      </c>
      <c r="B10" t="s">
        <v>129</v>
      </c>
    </row>
    <row r="11" spans="1:18" x14ac:dyDescent="0.25">
      <c r="A11" t="s">
        <v>14</v>
      </c>
      <c r="B11" t="s">
        <v>128</v>
      </c>
    </row>
    <row r="12" spans="1:18" x14ac:dyDescent="0.25">
      <c r="A12" t="s">
        <v>15</v>
      </c>
      <c r="B12" t="s">
        <v>141</v>
      </c>
    </row>
    <row r="13" spans="1:18" x14ac:dyDescent="0.25">
      <c r="A13" t="s">
        <v>157</v>
      </c>
      <c r="B13" s="2" t="s">
        <v>158</v>
      </c>
      <c r="L13" s="1"/>
    </row>
    <row r="14" spans="1:18" x14ac:dyDescent="0.25">
      <c r="A14" t="s">
        <v>18</v>
      </c>
      <c r="B14" t="s">
        <v>142</v>
      </c>
    </row>
    <row r="15" spans="1:18" x14ac:dyDescent="0.25">
      <c r="A15" t="s">
        <v>19</v>
      </c>
      <c r="B15" t="s">
        <v>144</v>
      </c>
    </row>
    <row r="16" spans="1:18" x14ac:dyDescent="0.25">
      <c r="A16" t="s">
        <v>20</v>
      </c>
      <c r="B16" t="s">
        <v>145</v>
      </c>
      <c r="R16" s="1"/>
    </row>
    <row r="17" spans="1:13" x14ac:dyDescent="0.25">
      <c r="A17" t="s">
        <v>152</v>
      </c>
      <c r="B17" t="s">
        <v>146</v>
      </c>
    </row>
    <row r="18" spans="1:13" x14ac:dyDescent="0.25">
      <c r="A18" t="s">
        <v>121</v>
      </c>
      <c r="B18" t="s">
        <v>148</v>
      </c>
    </row>
    <row r="19" spans="1:13" x14ac:dyDescent="0.25">
      <c r="A19" t="s">
        <v>120</v>
      </c>
      <c r="B19" t="s">
        <v>151</v>
      </c>
    </row>
    <row r="20" spans="1:13" x14ac:dyDescent="0.25">
      <c r="A20" t="s">
        <v>119</v>
      </c>
      <c r="B20" t="s">
        <v>150</v>
      </c>
    </row>
    <row r="21" spans="1:13" x14ac:dyDescent="0.25">
      <c r="A21" t="s">
        <v>154</v>
      </c>
      <c r="B21" t="s">
        <v>149</v>
      </c>
    </row>
    <row r="26" spans="1:13" x14ac:dyDescent="0.25">
      <c r="L26" s="1"/>
      <c r="M26" s="1"/>
    </row>
  </sheetData>
  <hyperlinks>
    <hyperlink ref="B6" r:id="rId1"/>
    <hyperlink ref="B9" r:id="rId2"/>
    <hyperlink ref="B13" r:id="rId3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F16" sqref="F16"/>
    </sheetView>
  </sheetViews>
  <sheetFormatPr defaultRowHeight="15" x14ac:dyDescent="0.25"/>
  <sheetData>
    <row r="1" spans="1:7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</row>
    <row r="2" spans="1:7" x14ac:dyDescent="0.25">
      <c r="A2">
        <v>1</v>
      </c>
      <c r="B2" t="s">
        <v>56</v>
      </c>
      <c r="C2" t="s">
        <v>57</v>
      </c>
      <c r="D2">
        <v>190</v>
      </c>
      <c r="E2">
        <v>326</v>
      </c>
      <c r="F2" t="s">
        <v>58</v>
      </c>
    </row>
    <row r="3" spans="1:7" x14ac:dyDescent="0.25">
      <c r="A3">
        <v>2</v>
      </c>
      <c r="B3" t="s">
        <v>59</v>
      </c>
      <c r="C3" t="s">
        <v>84</v>
      </c>
      <c r="D3">
        <v>157</v>
      </c>
      <c r="E3">
        <v>309</v>
      </c>
      <c r="F3" t="s">
        <v>60</v>
      </c>
    </row>
    <row r="4" spans="1:7" x14ac:dyDescent="0.25">
      <c r="A4">
        <v>3</v>
      </c>
      <c r="B4" t="s">
        <v>61</v>
      </c>
      <c r="C4" t="s">
        <v>62</v>
      </c>
      <c r="D4">
        <v>154</v>
      </c>
      <c r="E4">
        <v>251</v>
      </c>
      <c r="F4" t="s">
        <v>63</v>
      </c>
    </row>
    <row r="5" spans="1:7" x14ac:dyDescent="0.25">
      <c r="A5">
        <v>4</v>
      </c>
      <c r="B5" t="s">
        <v>64</v>
      </c>
      <c r="C5" t="s">
        <v>65</v>
      </c>
      <c r="D5">
        <v>153</v>
      </c>
      <c r="E5">
        <v>316</v>
      </c>
      <c r="F5" t="s">
        <v>66</v>
      </c>
    </row>
    <row r="6" spans="1:7" x14ac:dyDescent="0.25">
      <c r="A6">
        <v>5</v>
      </c>
      <c r="B6" t="s">
        <v>67</v>
      </c>
      <c r="C6" t="s">
        <v>68</v>
      </c>
      <c r="D6">
        <v>135</v>
      </c>
      <c r="E6">
        <v>249</v>
      </c>
      <c r="F6" t="s">
        <v>69</v>
      </c>
    </row>
    <row r="7" spans="1:7" x14ac:dyDescent="0.25">
      <c r="A7">
        <v>6</v>
      </c>
      <c r="B7" t="s">
        <v>70</v>
      </c>
      <c r="C7" t="s">
        <v>85</v>
      </c>
      <c r="D7">
        <v>132</v>
      </c>
      <c r="E7">
        <v>471</v>
      </c>
      <c r="F7" t="s">
        <v>71</v>
      </c>
    </row>
    <row r="8" spans="1:7" x14ac:dyDescent="0.25">
      <c r="A8">
        <v>7</v>
      </c>
      <c r="B8" t="s">
        <v>73</v>
      </c>
      <c r="C8" t="s">
        <v>74</v>
      </c>
      <c r="D8">
        <v>129</v>
      </c>
      <c r="E8">
        <v>240</v>
      </c>
      <c r="F8" t="s">
        <v>75</v>
      </c>
    </row>
    <row r="9" spans="1:7" x14ac:dyDescent="0.25">
      <c r="A9">
        <v>8</v>
      </c>
      <c r="B9" t="s">
        <v>76</v>
      </c>
      <c r="C9" t="s">
        <v>77</v>
      </c>
      <c r="D9">
        <v>127</v>
      </c>
      <c r="E9">
        <v>184</v>
      </c>
      <c r="F9" t="s">
        <v>78</v>
      </c>
    </row>
    <row r="10" spans="1:7" x14ac:dyDescent="0.25">
      <c r="A10">
        <v>9</v>
      </c>
      <c r="B10" t="s">
        <v>79</v>
      </c>
      <c r="C10" t="s">
        <v>80</v>
      </c>
      <c r="D10">
        <v>126</v>
      </c>
      <c r="E10">
        <v>201</v>
      </c>
      <c r="F10" t="s">
        <v>81</v>
      </c>
    </row>
    <row r="11" spans="1:7" x14ac:dyDescent="0.25">
      <c r="A11">
        <v>10</v>
      </c>
      <c r="B11" t="s">
        <v>82</v>
      </c>
      <c r="C11" t="s">
        <v>83</v>
      </c>
      <c r="D11">
        <v>116</v>
      </c>
      <c r="E11">
        <v>213</v>
      </c>
      <c r="F11" t="s">
        <v>69</v>
      </c>
    </row>
    <row r="12" spans="1:7" x14ac:dyDescent="0.25">
      <c r="A12">
        <v>11</v>
      </c>
      <c r="B12" t="s">
        <v>88</v>
      </c>
      <c r="C12" t="s">
        <v>89</v>
      </c>
      <c r="D12">
        <v>113</v>
      </c>
      <c r="E12">
        <v>240</v>
      </c>
      <c r="F12" t="s">
        <v>90</v>
      </c>
      <c r="G12" t="s">
        <v>91</v>
      </c>
    </row>
    <row r="13" spans="1:7" x14ac:dyDescent="0.25">
      <c r="A13">
        <v>12</v>
      </c>
      <c r="B13" t="s">
        <v>92</v>
      </c>
      <c r="C13" t="s">
        <v>93</v>
      </c>
      <c r="D13">
        <v>108</v>
      </c>
      <c r="E13">
        <v>405</v>
      </c>
      <c r="F13" t="s">
        <v>94</v>
      </c>
      <c r="G13" t="s">
        <v>95</v>
      </c>
    </row>
    <row r="14" spans="1:7" x14ac:dyDescent="0.25">
      <c r="A14">
        <v>13</v>
      </c>
      <c r="B14" t="s">
        <v>96</v>
      </c>
      <c r="C14" t="s">
        <v>97</v>
      </c>
      <c r="D14">
        <v>106</v>
      </c>
      <c r="E14">
        <v>413</v>
      </c>
      <c r="F14" t="s">
        <v>94</v>
      </c>
      <c r="G14" t="s">
        <v>98</v>
      </c>
    </row>
    <row r="15" spans="1:7" x14ac:dyDescent="0.25">
      <c r="A15">
        <v>14</v>
      </c>
      <c r="B15" t="s">
        <v>99</v>
      </c>
      <c r="C15" t="s">
        <v>100</v>
      </c>
      <c r="D15">
        <v>105</v>
      </c>
      <c r="E15">
        <v>323</v>
      </c>
      <c r="F15" t="s">
        <v>101</v>
      </c>
      <c r="G15" t="s">
        <v>102</v>
      </c>
    </row>
    <row r="16" spans="1:7" x14ac:dyDescent="0.25">
      <c r="A16">
        <v>15</v>
      </c>
      <c r="B16" t="s">
        <v>103</v>
      </c>
      <c r="C16" t="s">
        <v>80</v>
      </c>
      <c r="D16">
        <v>102</v>
      </c>
      <c r="E16">
        <v>195</v>
      </c>
      <c r="F16" t="s">
        <v>104</v>
      </c>
      <c r="G16" t="s">
        <v>105</v>
      </c>
    </row>
    <row r="17" spans="1:7" x14ac:dyDescent="0.25">
      <c r="A17">
        <v>16</v>
      </c>
      <c r="B17" t="s">
        <v>106</v>
      </c>
      <c r="C17" t="s">
        <v>107</v>
      </c>
      <c r="D17">
        <v>101</v>
      </c>
      <c r="E17">
        <v>173</v>
      </c>
      <c r="F17" t="s">
        <v>108</v>
      </c>
      <c r="G17" t="s">
        <v>87</v>
      </c>
    </row>
    <row r="18" spans="1:7" x14ac:dyDescent="0.25">
      <c r="A18">
        <v>17</v>
      </c>
      <c r="B18" t="s">
        <v>109</v>
      </c>
      <c r="C18" t="s">
        <v>110</v>
      </c>
      <c r="D18">
        <v>99</v>
      </c>
      <c r="E18">
        <v>270</v>
      </c>
      <c r="F18" t="s">
        <v>111</v>
      </c>
      <c r="G18" t="s">
        <v>112</v>
      </c>
    </row>
    <row r="19" spans="1:7" x14ac:dyDescent="0.25">
      <c r="A19">
        <v>18</v>
      </c>
      <c r="B19" t="s">
        <v>113</v>
      </c>
      <c r="C19" t="s">
        <v>114</v>
      </c>
      <c r="D19">
        <v>98</v>
      </c>
      <c r="E19">
        <v>367</v>
      </c>
      <c r="F19" t="s">
        <v>94</v>
      </c>
      <c r="G19" t="s">
        <v>105</v>
      </c>
    </row>
    <row r="20" spans="1:7" x14ac:dyDescent="0.25">
      <c r="A20">
        <v>19</v>
      </c>
      <c r="B20" t="s">
        <v>115</v>
      </c>
      <c r="C20" t="s">
        <v>116</v>
      </c>
      <c r="D20">
        <v>96</v>
      </c>
      <c r="E20">
        <v>196</v>
      </c>
      <c r="F20" t="s">
        <v>60</v>
      </c>
      <c r="G20" t="s">
        <v>86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topLeftCell="A46" workbookViewId="0">
      <selection activeCell="B68" sqref="B68"/>
    </sheetView>
  </sheetViews>
  <sheetFormatPr defaultRowHeight="15" x14ac:dyDescent="0.25"/>
  <sheetData>
    <row r="1" spans="1:2" x14ac:dyDescent="0.25">
      <c r="A1" t="s">
        <v>117</v>
      </c>
      <c r="B1" t="s">
        <v>118</v>
      </c>
    </row>
    <row r="2" spans="1:2" x14ac:dyDescent="0.25">
      <c r="A2">
        <v>1959</v>
      </c>
      <c r="B2" t="s">
        <v>119</v>
      </c>
    </row>
    <row r="3" spans="1:2" x14ac:dyDescent="0.25">
      <c r="A3">
        <v>1960</v>
      </c>
      <c r="B3" t="s">
        <v>19</v>
      </c>
    </row>
    <row r="4" spans="1:2" x14ac:dyDescent="0.25">
      <c r="A4">
        <v>1961</v>
      </c>
      <c r="B4" t="s">
        <v>20</v>
      </c>
    </row>
    <row r="5" spans="1:2" x14ac:dyDescent="0.25">
      <c r="A5">
        <v>1962</v>
      </c>
      <c r="B5" t="s">
        <v>20</v>
      </c>
    </row>
    <row r="6" spans="1:2" x14ac:dyDescent="0.25">
      <c r="A6">
        <v>1963</v>
      </c>
      <c r="B6" t="s">
        <v>20</v>
      </c>
    </row>
    <row r="7" spans="1:2" x14ac:dyDescent="0.25">
      <c r="A7">
        <v>1964</v>
      </c>
      <c r="B7" t="s">
        <v>20</v>
      </c>
    </row>
    <row r="8" spans="1:2" x14ac:dyDescent="0.25">
      <c r="A8">
        <v>1965</v>
      </c>
      <c r="B8" t="s">
        <v>20</v>
      </c>
    </row>
    <row r="9" spans="1:2" x14ac:dyDescent="0.25">
      <c r="A9">
        <v>1966</v>
      </c>
      <c r="B9" t="s">
        <v>120</v>
      </c>
    </row>
    <row r="10" spans="1:2" x14ac:dyDescent="0.25">
      <c r="A10">
        <v>1967</v>
      </c>
      <c r="B10" t="s">
        <v>124</v>
      </c>
    </row>
    <row r="11" spans="1:2" x14ac:dyDescent="0.25">
      <c r="A11">
        <v>1967</v>
      </c>
      <c r="B11" t="s">
        <v>124</v>
      </c>
    </row>
    <row r="12" spans="1:2" x14ac:dyDescent="0.25">
      <c r="A12">
        <v>1968</v>
      </c>
      <c r="B12" t="s">
        <v>7</v>
      </c>
    </row>
    <row r="13" spans="1:2" x14ac:dyDescent="0.25">
      <c r="A13">
        <v>1968</v>
      </c>
      <c r="B13" t="s">
        <v>20</v>
      </c>
    </row>
    <row r="14" spans="1:2" x14ac:dyDescent="0.25">
      <c r="A14">
        <v>1969</v>
      </c>
      <c r="B14" t="s">
        <v>19</v>
      </c>
    </row>
    <row r="15" spans="1:2" x14ac:dyDescent="0.25">
      <c r="A15">
        <v>1970</v>
      </c>
      <c r="B15" t="s">
        <v>14</v>
      </c>
    </row>
    <row r="16" spans="1:2" x14ac:dyDescent="0.25">
      <c r="A16">
        <v>1971</v>
      </c>
      <c r="B16" t="s">
        <v>4</v>
      </c>
    </row>
    <row r="17" spans="1:2" x14ac:dyDescent="0.25">
      <c r="A17">
        <v>1972</v>
      </c>
      <c r="B17" t="s">
        <v>19</v>
      </c>
    </row>
    <row r="18" spans="1:2" x14ac:dyDescent="0.25">
      <c r="A18">
        <v>1973</v>
      </c>
      <c r="B18" t="s">
        <v>19</v>
      </c>
    </row>
    <row r="19" spans="1:2" x14ac:dyDescent="0.25">
      <c r="A19">
        <v>1974</v>
      </c>
      <c r="B19" t="s">
        <v>121</v>
      </c>
    </row>
    <row r="20" spans="1:2" x14ac:dyDescent="0.25">
      <c r="A20">
        <v>1975</v>
      </c>
      <c r="B20" t="s">
        <v>18</v>
      </c>
    </row>
    <row r="21" spans="1:2" x14ac:dyDescent="0.25">
      <c r="A21">
        <v>1976</v>
      </c>
      <c r="B21" t="s">
        <v>18</v>
      </c>
    </row>
    <row r="22" spans="1:2" x14ac:dyDescent="0.25">
      <c r="A22">
        <v>1977</v>
      </c>
      <c r="B22" t="s">
        <v>21</v>
      </c>
    </row>
    <row r="23" spans="1:2" x14ac:dyDescent="0.25">
      <c r="A23">
        <v>1978</v>
      </c>
      <c r="B23" t="s">
        <v>122</v>
      </c>
    </row>
    <row r="24" spans="1:2" x14ac:dyDescent="0.25">
      <c r="A24">
        <v>1979</v>
      </c>
      <c r="B24" t="s">
        <v>18</v>
      </c>
    </row>
    <row r="25" spans="1:2" x14ac:dyDescent="0.25">
      <c r="A25">
        <v>1980</v>
      </c>
      <c r="B25" t="s">
        <v>13</v>
      </c>
    </row>
    <row r="26" spans="1:2" x14ac:dyDescent="0.25">
      <c r="A26">
        <v>1981</v>
      </c>
      <c r="B26" t="s">
        <v>72</v>
      </c>
    </row>
    <row r="27" spans="1:2" x14ac:dyDescent="0.25">
      <c r="A27">
        <v>1982</v>
      </c>
      <c r="B27" t="s">
        <v>13</v>
      </c>
    </row>
    <row r="28" spans="1:2" x14ac:dyDescent="0.25">
      <c r="A28">
        <v>1983</v>
      </c>
      <c r="B28" t="s">
        <v>13</v>
      </c>
    </row>
    <row r="29" spans="1:2" x14ac:dyDescent="0.25">
      <c r="A29">
        <v>1984</v>
      </c>
      <c r="B29" t="s">
        <v>14</v>
      </c>
    </row>
    <row r="30" spans="1:2" x14ac:dyDescent="0.25">
      <c r="A30">
        <v>1985</v>
      </c>
      <c r="B30" t="s">
        <v>11</v>
      </c>
    </row>
    <row r="31" spans="1:2" x14ac:dyDescent="0.25">
      <c r="A31">
        <v>1986</v>
      </c>
      <c r="B31" t="s">
        <v>21</v>
      </c>
    </row>
    <row r="32" spans="1:2" x14ac:dyDescent="0.25">
      <c r="A32">
        <v>1987</v>
      </c>
      <c r="B32" t="s">
        <v>125</v>
      </c>
    </row>
    <row r="33" spans="1:2" x14ac:dyDescent="0.25">
      <c r="A33">
        <v>1988</v>
      </c>
      <c r="B33" t="s">
        <v>119</v>
      </c>
    </row>
    <row r="34" spans="1:2" x14ac:dyDescent="0.25">
      <c r="A34">
        <v>1989</v>
      </c>
      <c r="B34" t="s">
        <v>121</v>
      </c>
    </row>
    <row r="35" spans="1:2" x14ac:dyDescent="0.25">
      <c r="A35">
        <v>1990</v>
      </c>
      <c r="B35" t="s">
        <v>10</v>
      </c>
    </row>
    <row r="36" spans="1:2" x14ac:dyDescent="0.25">
      <c r="A36">
        <v>1991</v>
      </c>
      <c r="B36" t="s">
        <v>21</v>
      </c>
    </row>
    <row r="37" spans="1:2" x14ac:dyDescent="0.25">
      <c r="A37">
        <v>1992</v>
      </c>
      <c r="B37" t="s">
        <v>13</v>
      </c>
    </row>
    <row r="38" spans="1:2" x14ac:dyDescent="0.25">
      <c r="A38">
        <v>1993</v>
      </c>
      <c r="B38" t="s">
        <v>19</v>
      </c>
    </row>
    <row r="39" spans="1:2" x14ac:dyDescent="0.25">
      <c r="A39">
        <v>1994</v>
      </c>
      <c r="B39" t="s">
        <v>19</v>
      </c>
    </row>
    <row r="40" spans="1:2" x14ac:dyDescent="0.25">
      <c r="A40">
        <v>1995</v>
      </c>
      <c r="B40" t="s">
        <v>7</v>
      </c>
    </row>
    <row r="41" spans="1:2" x14ac:dyDescent="0.25">
      <c r="A41">
        <v>1996</v>
      </c>
      <c r="B41" t="s">
        <v>72</v>
      </c>
    </row>
    <row r="42" spans="1:2" x14ac:dyDescent="0.25">
      <c r="A42">
        <v>1997</v>
      </c>
      <c r="B42" t="s">
        <v>121</v>
      </c>
    </row>
    <row r="43" spans="1:2" x14ac:dyDescent="0.25">
      <c r="A43">
        <v>1998</v>
      </c>
      <c r="B43" t="s">
        <v>10</v>
      </c>
    </row>
    <row r="44" spans="1:2" x14ac:dyDescent="0.25">
      <c r="A44">
        <v>1999</v>
      </c>
      <c r="B44" t="s">
        <v>10</v>
      </c>
    </row>
    <row r="45" spans="1:2" x14ac:dyDescent="0.25">
      <c r="A45">
        <v>2000</v>
      </c>
      <c r="B45" t="s">
        <v>121</v>
      </c>
    </row>
    <row r="46" spans="1:2" x14ac:dyDescent="0.25">
      <c r="A46">
        <v>2001</v>
      </c>
      <c r="B46" t="s">
        <v>123</v>
      </c>
    </row>
    <row r="47" spans="1:2" x14ac:dyDescent="0.25">
      <c r="A47">
        <v>2002</v>
      </c>
      <c r="B47" t="s">
        <v>20</v>
      </c>
    </row>
    <row r="48" spans="1:2" x14ac:dyDescent="0.25">
      <c r="A48">
        <v>2003</v>
      </c>
      <c r="B48" t="s">
        <v>120</v>
      </c>
    </row>
    <row r="49" spans="1:2" x14ac:dyDescent="0.25">
      <c r="A49">
        <v>2004</v>
      </c>
      <c r="B49" t="s">
        <v>20</v>
      </c>
    </row>
    <row r="50" spans="1:2" x14ac:dyDescent="0.25">
      <c r="A50">
        <v>2005</v>
      </c>
      <c r="B50" t="s">
        <v>10</v>
      </c>
    </row>
    <row r="51" spans="1:2" x14ac:dyDescent="0.25">
      <c r="A51">
        <v>2006</v>
      </c>
      <c r="B51" t="s">
        <v>21</v>
      </c>
    </row>
    <row r="52" spans="1:2" x14ac:dyDescent="0.25">
      <c r="A52">
        <v>2007</v>
      </c>
      <c r="B52" t="s">
        <v>21</v>
      </c>
    </row>
    <row r="53" spans="1:2" x14ac:dyDescent="0.25">
      <c r="A53">
        <v>2008</v>
      </c>
      <c r="B53" t="s">
        <v>21</v>
      </c>
    </row>
    <row r="54" spans="1:2" x14ac:dyDescent="0.25">
      <c r="A54">
        <v>2009</v>
      </c>
      <c r="B54" t="s">
        <v>13</v>
      </c>
    </row>
    <row r="55" spans="1:2" x14ac:dyDescent="0.25">
      <c r="A55">
        <v>2010</v>
      </c>
      <c r="B55" t="s">
        <v>14</v>
      </c>
    </row>
    <row r="56" spans="1:2" x14ac:dyDescent="0.25">
      <c r="A56">
        <v>2011</v>
      </c>
      <c r="B56" t="s">
        <v>10</v>
      </c>
    </row>
    <row r="57" spans="1:2" x14ac:dyDescent="0.25">
      <c r="A57">
        <v>2012</v>
      </c>
      <c r="B57" t="s">
        <v>14</v>
      </c>
    </row>
    <row r="58" spans="1:2" x14ac:dyDescent="0.25">
      <c r="A58">
        <v>2013</v>
      </c>
      <c r="B58" t="s">
        <v>120</v>
      </c>
    </row>
    <row r="59" spans="1:2" x14ac:dyDescent="0.25">
      <c r="A59">
        <v>2014</v>
      </c>
      <c r="B59" t="s">
        <v>120</v>
      </c>
    </row>
    <row r="60" spans="1:2" x14ac:dyDescent="0.25">
      <c r="A60">
        <v>2015</v>
      </c>
      <c r="B60" t="s">
        <v>10</v>
      </c>
    </row>
    <row r="61" spans="1:2" x14ac:dyDescent="0.25">
      <c r="A61">
        <v>2016</v>
      </c>
      <c r="B61" t="s">
        <v>19</v>
      </c>
    </row>
    <row r="62" spans="1:2" x14ac:dyDescent="0.25">
      <c r="A62">
        <v>2017</v>
      </c>
      <c r="B62" t="s">
        <v>10</v>
      </c>
    </row>
    <row r="63" spans="1:2" x14ac:dyDescent="0.25">
      <c r="A63">
        <v>2018</v>
      </c>
      <c r="B63" t="s">
        <v>19</v>
      </c>
    </row>
    <row r="64" spans="1:2" x14ac:dyDescent="0.25">
      <c r="A64">
        <v>2019</v>
      </c>
      <c r="B64" t="s">
        <v>13</v>
      </c>
    </row>
    <row r="65" spans="1:2" x14ac:dyDescent="0.25">
      <c r="A65">
        <v>2020</v>
      </c>
      <c r="B65" t="s">
        <v>13</v>
      </c>
    </row>
    <row r="66" spans="1:2" x14ac:dyDescent="0.25">
      <c r="A66">
        <v>2021</v>
      </c>
      <c r="B66" t="s">
        <v>4</v>
      </c>
    </row>
    <row r="67" spans="1:2" x14ac:dyDescent="0.25">
      <c r="A67">
        <v>2022</v>
      </c>
      <c r="B67" t="s">
        <v>19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19" sqref="E19"/>
    </sheetView>
  </sheetViews>
  <sheetFormatPr defaultRowHeight="15" x14ac:dyDescent="0.25"/>
  <sheetData>
    <row r="1" spans="1:5" x14ac:dyDescent="0.25">
      <c r="A1" s="5" t="s">
        <v>31</v>
      </c>
      <c r="B1" s="5"/>
      <c r="D1" s="5" t="s">
        <v>32</v>
      </c>
      <c r="E1" s="5"/>
    </row>
    <row r="2" spans="1:5" x14ac:dyDescent="0.25">
      <c r="A2" t="s">
        <v>22</v>
      </c>
      <c r="B2">
        <v>5</v>
      </c>
      <c r="D2" t="s">
        <v>33</v>
      </c>
      <c r="E2">
        <v>5</v>
      </c>
    </row>
    <row r="3" spans="1:5" x14ac:dyDescent="0.25">
      <c r="A3" t="s">
        <v>23</v>
      </c>
      <c r="B3">
        <v>4.5</v>
      </c>
      <c r="D3" t="s">
        <v>25</v>
      </c>
      <c r="E3">
        <v>4.5</v>
      </c>
    </row>
    <row r="4" spans="1:5" x14ac:dyDescent="0.25">
      <c r="A4" t="s">
        <v>24</v>
      </c>
      <c r="B4">
        <v>4</v>
      </c>
      <c r="D4" t="s">
        <v>26</v>
      </c>
      <c r="E4">
        <v>4</v>
      </c>
    </row>
    <row r="5" spans="1:5" x14ac:dyDescent="0.25">
      <c r="A5" t="s">
        <v>25</v>
      </c>
      <c r="B5">
        <v>3.5</v>
      </c>
      <c r="D5" t="s">
        <v>27</v>
      </c>
      <c r="E5">
        <v>3.5</v>
      </c>
    </row>
    <row r="6" spans="1:5" x14ac:dyDescent="0.25">
      <c r="A6" t="s">
        <v>26</v>
      </c>
      <c r="B6">
        <v>3</v>
      </c>
      <c r="D6" t="s">
        <v>28</v>
      </c>
      <c r="E6">
        <v>3</v>
      </c>
    </row>
    <row r="7" spans="1:5" x14ac:dyDescent="0.25">
      <c r="A7" t="s">
        <v>27</v>
      </c>
      <c r="B7">
        <v>2.5</v>
      </c>
      <c r="D7" t="s">
        <v>29</v>
      </c>
      <c r="E7">
        <v>2.5</v>
      </c>
    </row>
    <row r="8" spans="1:5" x14ac:dyDescent="0.25">
      <c r="A8" t="s">
        <v>28</v>
      </c>
      <c r="B8">
        <v>2</v>
      </c>
      <c r="D8" t="s">
        <v>47</v>
      </c>
      <c r="E8">
        <v>2</v>
      </c>
    </row>
    <row r="9" spans="1:5" x14ac:dyDescent="0.25">
      <c r="A9" t="s">
        <v>29</v>
      </c>
      <c r="B9">
        <v>1.5</v>
      </c>
      <c r="D9" t="s">
        <v>48</v>
      </c>
      <c r="E9">
        <v>1.5</v>
      </c>
    </row>
    <row r="10" spans="1:5" x14ac:dyDescent="0.25">
      <c r="A10" t="s">
        <v>30</v>
      </c>
      <c r="B10">
        <v>1</v>
      </c>
      <c r="D10" t="s">
        <v>49</v>
      </c>
      <c r="E10">
        <v>1</v>
      </c>
    </row>
    <row r="14" spans="1:5" x14ac:dyDescent="0.25">
      <c r="A14" t="s">
        <v>45</v>
      </c>
    </row>
  </sheetData>
  <mergeCells count="2">
    <mergeCell ref="A1:B1"/>
    <mergeCell ref="D1:E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J39" sqref="J39"/>
    </sheetView>
  </sheetViews>
  <sheetFormatPr defaultRowHeight="15" x14ac:dyDescent="0.25"/>
  <cols>
    <col min="2" max="2" width="14.5703125" customWidth="1"/>
  </cols>
  <sheetData>
    <row r="1" spans="1:12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46</v>
      </c>
    </row>
    <row r="2" spans="1:12" x14ac:dyDescent="0.25">
      <c r="A2">
        <v>1</v>
      </c>
      <c r="B2" t="s">
        <v>4</v>
      </c>
      <c r="C2">
        <v>52</v>
      </c>
      <c r="D2">
        <v>19</v>
      </c>
      <c r="E2">
        <v>17</v>
      </c>
      <c r="F2">
        <v>1</v>
      </c>
      <c r="G2">
        <v>1</v>
      </c>
      <c r="H2">
        <v>42</v>
      </c>
      <c r="I2">
        <v>13</v>
      </c>
      <c r="J2">
        <v>29</v>
      </c>
      <c r="K2">
        <v>91.23</v>
      </c>
      <c r="L2">
        <f t="shared" ref="L2:L21" si="0">IF(K2&gt;71,5,IF(AND(K2&gt;65,K2&lt;=71),4.5,IF(AND(K2&gt;60,K2&lt;=65),4,IF(AND(K2&gt;55,K2&lt;=60),3.5,IF(AND(K2&gt;50,K2&lt;=55),3,IF(AND(K2&gt;45,K2&lt;=50),2.5,IF(AND(K2&gt;40,K2&lt;=45),2,IF(AND(K2&gt;35,K2&lt;=40),1.5,1))))))))</f>
        <v>5</v>
      </c>
    </row>
    <row r="3" spans="1:12" x14ac:dyDescent="0.25">
      <c r="A3">
        <v>2</v>
      </c>
      <c r="B3" t="s">
        <v>13</v>
      </c>
      <c r="C3">
        <v>40</v>
      </c>
      <c r="D3">
        <v>19</v>
      </c>
      <c r="E3">
        <v>13</v>
      </c>
      <c r="F3">
        <v>1</v>
      </c>
      <c r="G3">
        <v>5</v>
      </c>
      <c r="H3">
        <v>31</v>
      </c>
      <c r="I3">
        <v>15</v>
      </c>
      <c r="J3">
        <v>16</v>
      </c>
      <c r="K3">
        <v>70.180000000000007</v>
      </c>
      <c r="L3">
        <f t="shared" si="0"/>
        <v>4.5</v>
      </c>
    </row>
    <row r="4" spans="1:12" x14ac:dyDescent="0.25">
      <c r="A4">
        <v>3</v>
      </c>
      <c r="B4" t="s">
        <v>14</v>
      </c>
      <c r="C4">
        <v>38</v>
      </c>
      <c r="D4">
        <v>19</v>
      </c>
      <c r="E4">
        <v>11</v>
      </c>
      <c r="F4">
        <v>5</v>
      </c>
      <c r="G4">
        <v>3</v>
      </c>
      <c r="H4">
        <v>25</v>
      </c>
      <c r="I4">
        <v>14</v>
      </c>
      <c r="J4">
        <v>10</v>
      </c>
      <c r="K4">
        <v>66.67</v>
      </c>
      <c r="L4">
        <f t="shared" si="0"/>
        <v>4.5</v>
      </c>
    </row>
    <row r="5" spans="1:12" x14ac:dyDescent="0.25">
      <c r="A5">
        <v>4</v>
      </c>
      <c r="B5" t="s">
        <v>15</v>
      </c>
      <c r="C5">
        <v>37</v>
      </c>
      <c r="D5">
        <v>19</v>
      </c>
      <c r="E5">
        <v>11</v>
      </c>
      <c r="F5">
        <v>4</v>
      </c>
      <c r="G5">
        <v>4</v>
      </c>
      <c r="H5">
        <v>26</v>
      </c>
      <c r="I5">
        <v>19</v>
      </c>
      <c r="J5">
        <v>7</v>
      </c>
      <c r="K5">
        <v>64.91</v>
      </c>
      <c r="L5">
        <f t="shared" si="0"/>
        <v>4</v>
      </c>
    </row>
    <row r="6" spans="1:12" x14ac:dyDescent="0.25">
      <c r="A6">
        <v>5</v>
      </c>
      <c r="B6" t="s">
        <v>9</v>
      </c>
      <c r="C6">
        <v>37</v>
      </c>
      <c r="D6">
        <v>19</v>
      </c>
      <c r="E6">
        <v>10</v>
      </c>
      <c r="F6">
        <v>7</v>
      </c>
      <c r="G6">
        <v>2</v>
      </c>
      <c r="H6">
        <v>24</v>
      </c>
      <c r="I6">
        <v>14</v>
      </c>
      <c r="J6">
        <v>10</v>
      </c>
      <c r="K6">
        <v>64.91</v>
      </c>
      <c r="L6">
        <f t="shared" si="0"/>
        <v>4</v>
      </c>
    </row>
    <row r="7" spans="1:12" x14ac:dyDescent="0.25">
      <c r="A7">
        <v>6</v>
      </c>
      <c r="B7" t="s">
        <v>19</v>
      </c>
      <c r="C7">
        <v>36</v>
      </c>
      <c r="D7">
        <v>19</v>
      </c>
      <c r="E7">
        <v>11</v>
      </c>
      <c r="F7">
        <v>3</v>
      </c>
      <c r="G7">
        <v>5</v>
      </c>
      <c r="H7">
        <v>33</v>
      </c>
      <c r="I7">
        <v>26</v>
      </c>
      <c r="J7">
        <v>7</v>
      </c>
      <c r="K7">
        <v>63.16</v>
      </c>
      <c r="L7">
        <f t="shared" si="0"/>
        <v>4</v>
      </c>
    </row>
    <row r="8" spans="1:12" x14ac:dyDescent="0.25">
      <c r="A8">
        <v>7</v>
      </c>
      <c r="B8" t="s">
        <v>10</v>
      </c>
      <c r="C8">
        <v>35</v>
      </c>
      <c r="D8">
        <v>19</v>
      </c>
      <c r="E8">
        <v>10</v>
      </c>
      <c r="F8">
        <v>5</v>
      </c>
      <c r="G8">
        <v>4</v>
      </c>
      <c r="H8">
        <v>26</v>
      </c>
      <c r="I8">
        <v>18</v>
      </c>
      <c r="J8">
        <v>8</v>
      </c>
      <c r="K8">
        <v>61.4</v>
      </c>
      <c r="L8">
        <f t="shared" si="0"/>
        <v>4</v>
      </c>
    </row>
    <row r="9" spans="1:12" x14ac:dyDescent="0.25">
      <c r="A9">
        <v>8</v>
      </c>
      <c r="B9" t="s">
        <v>2</v>
      </c>
      <c r="C9">
        <v>33</v>
      </c>
      <c r="D9">
        <v>19</v>
      </c>
      <c r="E9">
        <v>9</v>
      </c>
      <c r="F9">
        <v>6</v>
      </c>
      <c r="G9">
        <v>4</v>
      </c>
      <c r="H9">
        <v>22</v>
      </c>
      <c r="I9">
        <v>11</v>
      </c>
      <c r="J9">
        <v>11</v>
      </c>
      <c r="K9">
        <v>57.89</v>
      </c>
      <c r="L9">
        <f t="shared" si="0"/>
        <v>3.5</v>
      </c>
    </row>
    <row r="10" spans="1:12" x14ac:dyDescent="0.25">
      <c r="A10">
        <v>9</v>
      </c>
      <c r="B10" t="s">
        <v>20</v>
      </c>
      <c r="C10">
        <v>33</v>
      </c>
      <c r="D10">
        <v>19</v>
      </c>
      <c r="E10">
        <v>9</v>
      </c>
      <c r="F10">
        <v>6</v>
      </c>
      <c r="G10">
        <v>4</v>
      </c>
      <c r="H10">
        <v>21</v>
      </c>
      <c r="I10">
        <v>14</v>
      </c>
      <c r="J10">
        <v>7</v>
      </c>
      <c r="K10">
        <v>57.89</v>
      </c>
      <c r="L10">
        <f t="shared" si="0"/>
        <v>3.5</v>
      </c>
    </row>
    <row r="11" spans="1:12" x14ac:dyDescent="0.25">
      <c r="A11">
        <v>10</v>
      </c>
      <c r="B11" t="s">
        <v>17</v>
      </c>
      <c r="C11">
        <v>33</v>
      </c>
      <c r="D11">
        <v>19</v>
      </c>
      <c r="E11">
        <v>9</v>
      </c>
      <c r="F11">
        <v>6</v>
      </c>
      <c r="G11">
        <v>4</v>
      </c>
      <c r="H11">
        <v>19</v>
      </c>
      <c r="I11">
        <v>15</v>
      </c>
      <c r="J11">
        <v>4</v>
      </c>
      <c r="K11">
        <v>57.89</v>
      </c>
      <c r="L11">
        <f t="shared" si="0"/>
        <v>3.5</v>
      </c>
    </row>
    <row r="12" spans="1:12" x14ac:dyDescent="0.25">
      <c r="A12">
        <v>11</v>
      </c>
      <c r="B12" t="s">
        <v>18</v>
      </c>
      <c r="C12">
        <v>30</v>
      </c>
      <c r="D12">
        <v>19</v>
      </c>
      <c r="E12">
        <v>8</v>
      </c>
      <c r="F12">
        <v>6</v>
      </c>
      <c r="G12">
        <v>5</v>
      </c>
      <c r="H12">
        <v>29</v>
      </c>
      <c r="I12">
        <v>22</v>
      </c>
      <c r="J12">
        <v>7</v>
      </c>
      <c r="K12">
        <v>52.63</v>
      </c>
      <c r="L12">
        <f t="shared" si="0"/>
        <v>3</v>
      </c>
    </row>
    <row r="13" spans="1:12" x14ac:dyDescent="0.25">
      <c r="A13">
        <v>12</v>
      </c>
      <c r="B13" t="s">
        <v>8</v>
      </c>
      <c r="C13">
        <v>30</v>
      </c>
      <c r="D13">
        <v>19</v>
      </c>
      <c r="E13">
        <v>7</v>
      </c>
      <c r="F13">
        <v>9</v>
      </c>
      <c r="G13">
        <v>3</v>
      </c>
      <c r="H13">
        <v>28</v>
      </c>
      <c r="I13">
        <v>20</v>
      </c>
      <c r="J13">
        <v>8</v>
      </c>
      <c r="K13">
        <v>52.63</v>
      </c>
      <c r="L13">
        <f t="shared" si="0"/>
        <v>3</v>
      </c>
    </row>
    <row r="14" spans="1:12" x14ac:dyDescent="0.25">
      <c r="A14">
        <v>13</v>
      </c>
      <c r="B14" t="s">
        <v>21</v>
      </c>
      <c r="C14">
        <v>30</v>
      </c>
      <c r="D14">
        <v>19</v>
      </c>
      <c r="E14">
        <v>7</v>
      </c>
      <c r="F14">
        <v>9</v>
      </c>
      <c r="G14">
        <v>3</v>
      </c>
      <c r="H14">
        <v>18</v>
      </c>
      <c r="I14">
        <v>15</v>
      </c>
      <c r="J14">
        <v>3</v>
      </c>
      <c r="K14">
        <v>52.63</v>
      </c>
      <c r="L14">
        <f t="shared" si="0"/>
        <v>3</v>
      </c>
    </row>
    <row r="15" spans="1:12" x14ac:dyDescent="0.25">
      <c r="A15">
        <v>14</v>
      </c>
      <c r="B15" t="s">
        <v>3</v>
      </c>
      <c r="C15">
        <v>29</v>
      </c>
      <c r="D15">
        <v>19</v>
      </c>
      <c r="E15">
        <v>8</v>
      </c>
      <c r="F15">
        <v>5</v>
      </c>
      <c r="G15">
        <v>6</v>
      </c>
      <c r="H15">
        <v>23</v>
      </c>
      <c r="I15">
        <v>20</v>
      </c>
      <c r="J15">
        <v>3</v>
      </c>
      <c r="K15">
        <v>50.88</v>
      </c>
      <c r="L15">
        <f t="shared" si="0"/>
        <v>3</v>
      </c>
    </row>
    <row r="16" spans="1:12" x14ac:dyDescent="0.25">
      <c r="A16">
        <v>15</v>
      </c>
      <c r="B16" t="s">
        <v>5</v>
      </c>
      <c r="C16">
        <v>28</v>
      </c>
      <c r="D16">
        <v>19</v>
      </c>
      <c r="E16">
        <v>6</v>
      </c>
      <c r="F16">
        <v>10</v>
      </c>
      <c r="G16">
        <v>3</v>
      </c>
      <c r="H16">
        <v>17</v>
      </c>
      <c r="I16">
        <v>14</v>
      </c>
      <c r="J16">
        <v>3</v>
      </c>
      <c r="K16">
        <v>49.12</v>
      </c>
      <c r="L16">
        <f t="shared" si="0"/>
        <v>2.5</v>
      </c>
    </row>
    <row r="17" spans="1:12" x14ac:dyDescent="0.25">
      <c r="A17">
        <v>16</v>
      </c>
      <c r="B17" t="s">
        <v>12</v>
      </c>
      <c r="C17">
        <v>27</v>
      </c>
      <c r="D17">
        <v>19</v>
      </c>
      <c r="E17">
        <v>7</v>
      </c>
      <c r="F17">
        <v>6</v>
      </c>
      <c r="G17">
        <v>6</v>
      </c>
      <c r="H17">
        <v>18</v>
      </c>
      <c r="I17">
        <v>20</v>
      </c>
      <c r="J17">
        <v>-2</v>
      </c>
      <c r="K17">
        <v>47.37</v>
      </c>
      <c r="L17">
        <f t="shared" si="0"/>
        <v>2.5</v>
      </c>
    </row>
    <row r="18" spans="1:12" x14ac:dyDescent="0.25">
      <c r="A18">
        <v>17</v>
      </c>
      <c r="B18" t="s">
        <v>7</v>
      </c>
      <c r="C18">
        <v>47</v>
      </c>
      <c r="D18">
        <v>19</v>
      </c>
      <c r="E18">
        <v>15</v>
      </c>
      <c r="F18">
        <v>2</v>
      </c>
      <c r="G18">
        <v>2</v>
      </c>
      <c r="H18">
        <v>39</v>
      </c>
      <c r="I18">
        <v>13</v>
      </c>
      <c r="J18">
        <v>26</v>
      </c>
      <c r="K18">
        <v>41.23</v>
      </c>
      <c r="L18">
        <f t="shared" si="0"/>
        <v>2</v>
      </c>
    </row>
    <row r="19" spans="1:12" x14ac:dyDescent="0.25">
      <c r="A19">
        <v>18</v>
      </c>
      <c r="B19" t="s">
        <v>11</v>
      </c>
      <c r="C19">
        <v>38</v>
      </c>
      <c r="D19">
        <v>19</v>
      </c>
      <c r="E19">
        <v>11</v>
      </c>
      <c r="F19">
        <v>5</v>
      </c>
      <c r="G19">
        <v>3</v>
      </c>
      <c r="H19">
        <v>29</v>
      </c>
      <c r="I19">
        <v>14</v>
      </c>
      <c r="J19">
        <v>15</v>
      </c>
      <c r="K19">
        <v>33.335000000000001</v>
      </c>
      <c r="L19">
        <f t="shared" si="0"/>
        <v>1</v>
      </c>
    </row>
    <row r="20" spans="1:12" x14ac:dyDescent="0.25">
      <c r="A20">
        <v>19</v>
      </c>
      <c r="B20" t="s">
        <v>16</v>
      </c>
      <c r="C20">
        <v>37</v>
      </c>
      <c r="D20">
        <v>19</v>
      </c>
      <c r="E20">
        <v>10</v>
      </c>
      <c r="F20">
        <v>7</v>
      </c>
      <c r="G20">
        <v>2</v>
      </c>
      <c r="H20">
        <v>30</v>
      </c>
      <c r="I20">
        <v>16</v>
      </c>
      <c r="J20">
        <v>14</v>
      </c>
      <c r="K20">
        <v>32.454999999999998</v>
      </c>
      <c r="L20">
        <f t="shared" si="0"/>
        <v>1</v>
      </c>
    </row>
    <row r="21" spans="1:12" x14ac:dyDescent="0.25">
      <c r="A21">
        <v>20</v>
      </c>
      <c r="B21" t="s">
        <v>6</v>
      </c>
      <c r="C21">
        <v>36</v>
      </c>
      <c r="D21">
        <v>19</v>
      </c>
      <c r="E21">
        <v>10</v>
      </c>
      <c r="F21">
        <v>6</v>
      </c>
      <c r="G21">
        <v>3</v>
      </c>
      <c r="H21">
        <v>24</v>
      </c>
      <c r="I21">
        <v>14</v>
      </c>
      <c r="J21">
        <v>10</v>
      </c>
      <c r="K21">
        <v>31.58</v>
      </c>
      <c r="L21">
        <f t="shared" si="0"/>
        <v>1</v>
      </c>
    </row>
  </sheetData>
  <autoFilter ref="A1:L21">
    <sortState ref="A2:L21">
      <sortCondition ref="A1:A2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I18" sqref="I18"/>
    </sheetView>
  </sheetViews>
  <sheetFormatPr defaultRowHeight="15" x14ac:dyDescent="0.25"/>
  <sheetData>
    <row r="1" spans="1:12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46</v>
      </c>
    </row>
    <row r="2" spans="1:12" x14ac:dyDescent="0.25">
      <c r="A2">
        <v>1</v>
      </c>
      <c r="B2" t="s">
        <v>4</v>
      </c>
      <c r="C2">
        <v>32</v>
      </c>
      <c r="D2">
        <v>19</v>
      </c>
      <c r="E2">
        <v>9</v>
      </c>
      <c r="F2">
        <v>5</v>
      </c>
      <c r="G2">
        <v>5</v>
      </c>
      <c r="H2">
        <v>25</v>
      </c>
      <c r="I2">
        <v>21</v>
      </c>
      <c r="J2">
        <v>4</v>
      </c>
      <c r="K2">
        <v>56.14</v>
      </c>
      <c r="L2">
        <f t="shared" ref="L2:L21" si="0">IF(K2&gt;61,5,IF(AND(K2&gt;55,K2&lt;=61),4.5,IF(AND(K2&gt;50,K2&lt;=55),4,IF(AND(K2&gt;45,K2&lt;=50),3.5,IF(AND(K2&gt;40,K2&lt;=45),3,IF(AND(K2&gt;35,K2&lt;=40),2.5,IF(AND(K2&gt;30,K2&lt;=35),2,IF(AND(K2&gt;25,K2&lt;30),1.5,1))))))))</f>
        <v>4.5</v>
      </c>
    </row>
    <row r="3" spans="1:12" x14ac:dyDescent="0.25">
      <c r="A3">
        <v>2</v>
      </c>
      <c r="B3" t="s">
        <v>13</v>
      </c>
      <c r="C3">
        <v>31</v>
      </c>
      <c r="D3">
        <v>19</v>
      </c>
      <c r="E3">
        <v>8</v>
      </c>
      <c r="F3">
        <v>7</v>
      </c>
      <c r="G3">
        <v>4</v>
      </c>
      <c r="H3">
        <v>38</v>
      </c>
      <c r="I3">
        <v>21</v>
      </c>
      <c r="J3">
        <v>17</v>
      </c>
      <c r="K3">
        <v>54.39</v>
      </c>
      <c r="L3">
        <f t="shared" si="0"/>
        <v>4</v>
      </c>
    </row>
    <row r="4" spans="1:12" x14ac:dyDescent="0.25">
      <c r="A4">
        <v>3</v>
      </c>
      <c r="B4" t="s">
        <v>19</v>
      </c>
      <c r="C4">
        <v>30</v>
      </c>
      <c r="D4">
        <v>19</v>
      </c>
      <c r="E4">
        <v>9</v>
      </c>
      <c r="F4">
        <v>3</v>
      </c>
      <c r="G4">
        <v>7</v>
      </c>
      <c r="H4">
        <v>25</v>
      </c>
      <c r="I4">
        <v>17</v>
      </c>
      <c r="J4">
        <v>8</v>
      </c>
      <c r="K4">
        <v>52.63</v>
      </c>
      <c r="L4">
        <f t="shared" si="0"/>
        <v>4</v>
      </c>
    </row>
    <row r="5" spans="1:12" x14ac:dyDescent="0.25">
      <c r="A5">
        <v>4</v>
      </c>
      <c r="B5" t="s">
        <v>8</v>
      </c>
      <c r="C5">
        <v>26</v>
      </c>
      <c r="D5">
        <v>19</v>
      </c>
      <c r="E5">
        <v>7</v>
      </c>
      <c r="F5">
        <v>5</v>
      </c>
      <c r="G5">
        <v>7</v>
      </c>
      <c r="H5">
        <v>27</v>
      </c>
      <c r="I5">
        <v>26</v>
      </c>
      <c r="J5">
        <v>1</v>
      </c>
      <c r="K5">
        <v>45.61</v>
      </c>
      <c r="L5">
        <f t="shared" si="0"/>
        <v>3.5</v>
      </c>
    </row>
    <row r="6" spans="1:12" x14ac:dyDescent="0.25">
      <c r="A6">
        <v>5</v>
      </c>
      <c r="B6" t="s">
        <v>5</v>
      </c>
      <c r="C6">
        <v>25</v>
      </c>
      <c r="D6">
        <v>19</v>
      </c>
      <c r="E6">
        <v>7</v>
      </c>
      <c r="F6">
        <v>4</v>
      </c>
      <c r="G6">
        <v>8</v>
      </c>
      <c r="H6">
        <v>16</v>
      </c>
      <c r="I6">
        <v>22</v>
      </c>
      <c r="J6">
        <v>-6</v>
      </c>
      <c r="K6">
        <v>43.86</v>
      </c>
      <c r="L6">
        <f t="shared" si="0"/>
        <v>3</v>
      </c>
    </row>
    <row r="7" spans="1:12" x14ac:dyDescent="0.25">
      <c r="A7">
        <v>6</v>
      </c>
      <c r="B7" t="s">
        <v>10</v>
      </c>
      <c r="C7">
        <v>22</v>
      </c>
      <c r="D7">
        <v>19</v>
      </c>
      <c r="E7">
        <v>5</v>
      </c>
      <c r="F7">
        <v>7</v>
      </c>
      <c r="G7">
        <v>7</v>
      </c>
      <c r="H7">
        <v>14</v>
      </c>
      <c r="I7">
        <v>18</v>
      </c>
      <c r="J7">
        <v>-4</v>
      </c>
      <c r="K7">
        <v>38.6</v>
      </c>
      <c r="L7">
        <f t="shared" si="0"/>
        <v>2.5</v>
      </c>
    </row>
    <row r="8" spans="1:12" x14ac:dyDescent="0.25">
      <c r="A8">
        <v>7</v>
      </c>
      <c r="B8" t="s">
        <v>15</v>
      </c>
      <c r="C8">
        <v>21</v>
      </c>
      <c r="D8">
        <v>19</v>
      </c>
      <c r="E8">
        <v>6</v>
      </c>
      <c r="F8">
        <v>3</v>
      </c>
      <c r="G8">
        <v>10</v>
      </c>
      <c r="H8">
        <v>17</v>
      </c>
      <c r="I8">
        <v>26</v>
      </c>
      <c r="J8">
        <v>-9</v>
      </c>
      <c r="K8">
        <v>36.840000000000003</v>
      </c>
      <c r="L8">
        <f t="shared" si="0"/>
        <v>2.5</v>
      </c>
    </row>
    <row r="9" spans="1:12" x14ac:dyDescent="0.25">
      <c r="A9">
        <v>8</v>
      </c>
      <c r="B9" t="s">
        <v>2</v>
      </c>
      <c r="C9">
        <v>20</v>
      </c>
      <c r="D9">
        <v>19</v>
      </c>
      <c r="E9">
        <v>4</v>
      </c>
      <c r="F9">
        <v>8</v>
      </c>
      <c r="G9">
        <v>7</v>
      </c>
      <c r="H9">
        <v>19</v>
      </c>
      <c r="I9">
        <v>26</v>
      </c>
      <c r="J9">
        <v>-7</v>
      </c>
      <c r="K9">
        <v>35.090000000000003</v>
      </c>
      <c r="L9">
        <f t="shared" si="0"/>
        <v>2.5</v>
      </c>
    </row>
    <row r="10" spans="1:12" x14ac:dyDescent="0.25">
      <c r="A10">
        <v>9</v>
      </c>
      <c r="B10" t="s">
        <v>12</v>
      </c>
      <c r="C10">
        <v>20</v>
      </c>
      <c r="D10">
        <v>19</v>
      </c>
      <c r="E10">
        <v>3</v>
      </c>
      <c r="F10">
        <v>11</v>
      </c>
      <c r="G10">
        <v>5</v>
      </c>
      <c r="H10">
        <v>16</v>
      </c>
      <c r="I10">
        <v>17</v>
      </c>
      <c r="J10">
        <v>-1</v>
      </c>
      <c r="K10">
        <v>35.090000000000003</v>
      </c>
      <c r="L10">
        <f t="shared" si="0"/>
        <v>2.5</v>
      </c>
    </row>
    <row r="11" spans="1:12" x14ac:dyDescent="0.25">
      <c r="A11">
        <v>10</v>
      </c>
      <c r="B11" t="s">
        <v>3</v>
      </c>
      <c r="C11">
        <v>18</v>
      </c>
      <c r="D11">
        <v>19</v>
      </c>
      <c r="E11">
        <v>5</v>
      </c>
      <c r="F11">
        <v>3</v>
      </c>
      <c r="G11">
        <v>11</v>
      </c>
      <c r="H11">
        <v>18</v>
      </c>
      <c r="I11">
        <v>24</v>
      </c>
      <c r="J11">
        <v>-6</v>
      </c>
      <c r="K11">
        <v>31.58</v>
      </c>
      <c r="L11">
        <f t="shared" si="0"/>
        <v>2</v>
      </c>
    </row>
    <row r="12" spans="1:12" x14ac:dyDescent="0.25">
      <c r="A12">
        <v>11</v>
      </c>
      <c r="B12" t="s">
        <v>18</v>
      </c>
      <c r="C12">
        <v>18</v>
      </c>
      <c r="D12">
        <v>19</v>
      </c>
      <c r="E12">
        <v>4</v>
      </c>
      <c r="F12">
        <v>6</v>
      </c>
      <c r="G12">
        <v>9</v>
      </c>
      <c r="H12">
        <v>15</v>
      </c>
      <c r="I12">
        <v>20</v>
      </c>
      <c r="J12">
        <v>-5</v>
      </c>
      <c r="K12">
        <v>31.58</v>
      </c>
      <c r="L12">
        <f t="shared" si="0"/>
        <v>2</v>
      </c>
    </row>
    <row r="13" spans="1:12" x14ac:dyDescent="0.25">
      <c r="A13">
        <v>12</v>
      </c>
      <c r="B13" t="s">
        <v>21</v>
      </c>
      <c r="C13">
        <v>18</v>
      </c>
      <c r="D13">
        <v>19</v>
      </c>
      <c r="E13">
        <v>4</v>
      </c>
      <c r="F13">
        <v>6</v>
      </c>
      <c r="G13">
        <v>9</v>
      </c>
      <c r="H13">
        <v>13</v>
      </c>
      <c r="I13">
        <v>24</v>
      </c>
      <c r="J13">
        <v>-11</v>
      </c>
      <c r="K13">
        <v>31.58</v>
      </c>
      <c r="L13">
        <f t="shared" si="0"/>
        <v>2</v>
      </c>
    </row>
    <row r="14" spans="1:12" x14ac:dyDescent="0.25">
      <c r="A14">
        <v>13</v>
      </c>
      <c r="B14" t="s">
        <v>20</v>
      </c>
      <c r="C14">
        <v>17</v>
      </c>
      <c r="D14">
        <v>19</v>
      </c>
      <c r="E14">
        <v>3</v>
      </c>
      <c r="F14">
        <v>8</v>
      </c>
      <c r="G14">
        <v>8</v>
      </c>
      <c r="H14">
        <v>14</v>
      </c>
      <c r="I14">
        <v>26</v>
      </c>
      <c r="J14">
        <v>-12</v>
      </c>
      <c r="K14">
        <v>29.82</v>
      </c>
      <c r="L14">
        <f t="shared" si="0"/>
        <v>1.5</v>
      </c>
    </row>
    <row r="15" spans="1:12" x14ac:dyDescent="0.25">
      <c r="A15">
        <v>14</v>
      </c>
      <c r="B15" t="s">
        <v>14</v>
      </c>
      <c r="C15">
        <v>16</v>
      </c>
      <c r="D15">
        <v>19</v>
      </c>
      <c r="E15">
        <v>4</v>
      </c>
      <c r="F15">
        <v>4</v>
      </c>
      <c r="G15">
        <v>11</v>
      </c>
      <c r="H15">
        <v>14</v>
      </c>
      <c r="I15">
        <v>24</v>
      </c>
      <c r="J15">
        <v>-10</v>
      </c>
      <c r="K15">
        <v>28.07</v>
      </c>
      <c r="L15">
        <f t="shared" si="0"/>
        <v>1.5</v>
      </c>
    </row>
    <row r="16" spans="1:12" x14ac:dyDescent="0.25">
      <c r="A16">
        <v>15</v>
      </c>
      <c r="B16" t="s">
        <v>17</v>
      </c>
      <c r="C16">
        <v>13</v>
      </c>
      <c r="D16">
        <v>19</v>
      </c>
      <c r="E16">
        <v>2</v>
      </c>
      <c r="F16">
        <v>7</v>
      </c>
      <c r="G16">
        <v>10</v>
      </c>
      <c r="H16">
        <v>17</v>
      </c>
      <c r="I16">
        <v>29</v>
      </c>
      <c r="J16">
        <v>-12</v>
      </c>
      <c r="K16">
        <v>22.81</v>
      </c>
      <c r="L16">
        <f t="shared" si="0"/>
        <v>1</v>
      </c>
    </row>
    <row r="17" spans="1:12" x14ac:dyDescent="0.25">
      <c r="A17">
        <v>16</v>
      </c>
      <c r="B17" t="s">
        <v>9</v>
      </c>
      <c r="C17">
        <v>13</v>
      </c>
      <c r="D17">
        <v>19</v>
      </c>
      <c r="E17">
        <v>1</v>
      </c>
      <c r="F17">
        <v>10</v>
      </c>
      <c r="G17">
        <v>8</v>
      </c>
      <c r="H17">
        <v>15</v>
      </c>
      <c r="I17">
        <v>24</v>
      </c>
      <c r="J17">
        <v>-9</v>
      </c>
      <c r="K17">
        <v>22.81</v>
      </c>
      <c r="L17">
        <f t="shared" si="0"/>
        <v>1</v>
      </c>
    </row>
    <row r="18" spans="1:12" x14ac:dyDescent="0.25">
      <c r="A18">
        <v>17</v>
      </c>
      <c r="B18" t="s">
        <v>6</v>
      </c>
      <c r="C18">
        <v>28</v>
      </c>
      <c r="D18">
        <v>19</v>
      </c>
      <c r="E18">
        <v>8</v>
      </c>
      <c r="F18">
        <v>4</v>
      </c>
      <c r="G18">
        <v>7</v>
      </c>
      <c r="H18">
        <v>20</v>
      </c>
      <c r="I18">
        <v>21</v>
      </c>
      <c r="J18">
        <v>-1</v>
      </c>
      <c r="K18">
        <v>24.56</v>
      </c>
      <c r="L18">
        <f t="shared" si="0"/>
        <v>1</v>
      </c>
    </row>
    <row r="19" spans="1:12" x14ac:dyDescent="0.25">
      <c r="A19">
        <v>18</v>
      </c>
      <c r="B19" t="s">
        <v>16</v>
      </c>
      <c r="C19">
        <v>28</v>
      </c>
      <c r="D19">
        <v>19</v>
      </c>
      <c r="E19">
        <v>7</v>
      </c>
      <c r="F19">
        <v>7</v>
      </c>
      <c r="G19">
        <v>5</v>
      </c>
      <c r="H19">
        <v>18</v>
      </c>
      <c r="I19">
        <v>15</v>
      </c>
      <c r="J19">
        <v>3</v>
      </c>
      <c r="K19">
        <v>24.56</v>
      </c>
      <c r="L19">
        <f t="shared" si="0"/>
        <v>1</v>
      </c>
    </row>
    <row r="20" spans="1:12" x14ac:dyDescent="0.25">
      <c r="A20">
        <v>19</v>
      </c>
      <c r="B20" t="s">
        <v>11</v>
      </c>
      <c r="C20">
        <v>26</v>
      </c>
      <c r="D20">
        <v>19</v>
      </c>
      <c r="E20">
        <v>7</v>
      </c>
      <c r="F20">
        <v>5</v>
      </c>
      <c r="G20">
        <v>7</v>
      </c>
      <c r="H20">
        <v>20</v>
      </c>
      <c r="I20">
        <v>21</v>
      </c>
      <c r="J20">
        <v>-1</v>
      </c>
      <c r="K20">
        <v>22.805</v>
      </c>
      <c r="L20">
        <f t="shared" si="0"/>
        <v>1</v>
      </c>
    </row>
    <row r="21" spans="1:12" x14ac:dyDescent="0.25">
      <c r="A21">
        <v>20</v>
      </c>
      <c r="B21" t="s">
        <v>7</v>
      </c>
      <c r="C21">
        <v>23</v>
      </c>
      <c r="D21">
        <v>19</v>
      </c>
      <c r="E21">
        <v>5</v>
      </c>
      <c r="F21">
        <v>8</v>
      </c>
      <c r="G21">
        <v>6</v>
      </c>
      <c r="H21">
        <v>17</v>
      </c>
      <c r="I21">
        <v>18</v>
      </c>
      <c r="J21">
        <v>-1</v>
      </c>
      <c r="K21">
        <v>20.175000000000001</v>
      </c>
      <c r="L21">
        <f t="shared" si="0"/>
        <v>1</v>
      </c>
    </row>
  </sheetData>
  <autoFilter ref="A1:L21">
    <sortState ref="A2:L21">
      <sortCondition ref="A1:A21"/>
    </sortState>
  </autoFilter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opLeftCell="A4" workbookViewId="0">
      <selection activeCell="A3" sqref="A3"/>
    </sheetView>
  </sheetViews>
  <sheetFormatPr defaultRowHeight="15" x14ac:dyDescent="0.25"/>
  <cols>
    <col min="1" max="1" width="18.7109375" customWidth="1"/>
  </cols>
  <sheetData>
    <row r="1" spans="1:8" x14ac:dyDescent="0.25">
      <c r="A1" t="s">
        <v>118</v>
      </c>
      <c r="B1" t="s">
        <v>126</v>
      </c>
    </row>
    <row r="2" spans="1:8" x14ac:dyDescent="0.25">
      <c r="A2" t="s">
        <v>2</v>
      </c>
      <c r="B2" s="2" t="s">
        <v>132</v>
      </c>
    </row>
    <row r="3" spans="1:8" x14ac:dyDescent="0.25">
      <c r="A3" t="s">
        <v>3</v>
      </c>
      <c r="B3" t="s">
        <v>133</v>
      </c>
    </row>
    <row r="4" spans="1:8" x14ac:dyDescent="0.25">
      <c r="A4" t="s">
        <v>5</v>
      </c>
      <c r="B4" t="s">
        <v>134</v>
      </c>
    </row>
    <row r="5" spans="1:8" x14ac:dyDescent="0.25">
      <c r="A5" t="s">
        <v>4</v>
      </c>
      <c r="B5" t="s">
        <v>135</v>
      </c>
    </row>
    <row r="6" spans="1:8" x14ac:dyDescent="0.25">
      <c r="A6" t="s">
        <v>6</v>
      </c>
      <c r="B6" t="s">
        <v>136</v>
      </c>
      <c r="C6" s="1"/>
    </row>
    <row r="7" spans="1:8" x14ac:dyDescent="0.25">
      <c r="A7" t="s">
        <v>7</v>
      </c>
      <c r="B7" t="s">
        <v>130</v>
      </c>
    </row>
    <row r="8" spans="1:8" x14ac:dyDescent="0.25">
      <c r="A8" t="s">
        <v>8</v>
      </c>
      <c r="B8" s="2" t="s">
        <v>127</v>
      </c>
      <c r="C8" s="1"/>
    </row>
    <row r="9" spans="1:8" x14ac:dyDescent="0.25">
      <c r="A9" t="s">
        <v>9</v>
      </c>
      <c r="B9" t="s">
        <v>131</v>
      </c>
    </row>
    <row r="10" spans="1:8" x14ac:dyDescent="0.25">
      <c r="A10" t="s">
        <v>10</v>
      </c>
      <c r="B10" t="s">
        <v>137</v>
      </c>
    </row>
    <row r="11" spans="1:8" x14ac:dyDescent="0.25">
      <c r="A11" t="s">
        <v>11</v>
      </c>
      <c r="B11" t="s">
        <v>138</v>
      </c>
      <c r="H11" s="1"/>
    </row>
    <row r="12" spans="1:8" x14ac:dyDescent="0.25">
      <c r="A12" t="s">
        <v>12</v>
      </c>
      <c r="B12" s="2" t="s">
        <v>139</v>
      </c>
    </row>
    <row r="13" spans="1:8" x14ac:dyDescent="0.25">
      <c r="A13" t="s">
        <v>13</v>
      </c>
      <c r="B13" t="s">
        <v>129</v>
      </c>
    </row>
    <row r="14" spans="1:8" x14ac:dyDescent="0.25">
      <c r="A14" t="s">
        <v>14</v>
      </c>
      <c r="B14" t="s">
        <v>128</v>
      </c>
    </row>
    <row r="15" spans="1:8" x14ac:dyDescent="0.25">
      <c r="A15" t="s">
        <v>15</v>
      </c>
      <c r="B15" t="s">
        <v>141</v>
      </c>
    </row>
    <row r="16" spans="1:8" x14ac:dyDescent="0.25">
      <c r="A16" t="s">
        <v>16</v>
      </c>
      <c r="B16" t="s">
        <v>140</v>
      </c>
    </row>
    <row r="17" spans="1:18" x14ac:dyDescent="0.25">
      <c r="A17" t="s">
        <v>18</v>
      </c>
      <c r="B17" t="s">
        <v>142</v>
      </c>
    </row>
    <row r="18" spans="1:18" x14ac:dyDescent="0.25">
      <c r="A18" t="s">
        <v>17</v>
      </c>
      <c r="B18" t="s">
        <v>143</v>
      </c>
      <c r="I18" s="3"/>
    </row>
    <row r="19" spans="1:18" x14ac:dyDescent="0.25">
      <c r="A19" t="s">
        <v>19</v>
      </c>
      <c r="B19" t="s">
        <v>144</v>
      </c>
    </row>
    <row r="20" spans="1:18" x14ac:dyDescent="0.25">
      <c r="A20" t="s">
        <v>20</v>
      </c>
      <c r="B20" t="s">
        <v>145</v>
      </c>
      <c r="R20" s="1"/>
    </row>
    <row r="21" spans="1:18" x14ac:dyDescent="0.25">
      <c r="A21" t="s">
        <v>21</v>
      </c>
      <c r="B21" t="s">
        <v>146</v>
      </c>
    </row>
    <row r="22" spans="1:18" x14ac:dyDescent="0.25">
      <c r="A22" t="s">
        <v>121</v>
      </c>
      <c r="B22" t="s">
        <v>148</v>
      </c>
    </row>
    <row r="23" spans="1:18" x14ac:dyDescent="0.25">
      <c r="A23" t="s">
        <v>120</v>
      </c>
      <c r="B23" t="s">
        <v>151</v>
      </c>
    </row>
    <row r="24" spans="1:18" x14ac:dyDescent="0.25">
      <c r="A24" t="s">
        <v>119</v>
      </c>
      <c r="B24" t="s">
        <v>150</v>
      </c>
    </row>
    <row r="25" spans="1:18" x14ac:dyDescent="0.25">
      <c r="A25" t="s">
        <v>72</v>
      </c>
      <c r="B25" t="s">
        <v>149</v>
      </c>
    </row>
  </sheetData>
  <hyperlinks>
    <hyperlink ref="B8" r:id="rId1"/>
    <hyperlink ref="B12" r:id="rId2"/>
  </hyperlink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A10" sqref="A10"/>
    </sheetView>
  </sheetViews>
  <sheetFormatPr defaultRowHeight="15" x14ac:dyDescent="0.25"/>
  <sheetData>
    <row r="1" spans="1:1" x14ac:dyDescent="0.25">
      <c r="A1" s="4" t="s">
        <v>0</v>
      </c>
    </row>
    <row r="2" spans="1:1" x14ac:dyDescent="0.25">
      <c r="A2" s="4" t="s">
        <v>14</v>
      </c>
    </row>
    <row r="3" spans="1:1" x14ac:dyDescent="0.25">
      <c r="A3" s="4" t="s">
        <v>152</v>
      </c>
    </row>
    <row r="4" spans="1:1" x14ac:dyDescent="0.25">
      <c r="A4" s="4" t="s">
        <v>19</v>
      </c>
    </row>
    <row r="5" spans="1:1" x14ac:dyDescent="0.25">
      <c r="A5" s="4" t="s">
        <v>8</v>
      </c>
    </row>
    <row r="6" spans="1:1" x14ac:dyDescent="0.25">
      <c r="A6" s="4" t="s">
        <v>20</v>
      </c>
    </row>
    <row r="7" spans="1:1" x14ac:dyDescent="0.25">
      <c r="A7" s="4" t="s">
        <v>15</v>
      </c>
    </row>
    <row r="8" spans="1:1" x14ac:dyDescent="0.25">
      <c r="A8" s="4" t="s">
        <v>7</v>
      </c>
    </row>
    <row r="9" spans="1:1" x14ac:dyDescent="0.25">
      <c r="A9" s="4" t="s">
        <v>121</v>
      </c>
    </row>
    <row r="10" spans="1:1" x14ac:dyDescent="0.25">
      <c r="A10" s="4" t="s">
        <v>153</v>
      </c>
    </row>
    <row r="11" spans="1:1" x14ac:dyDescent="0.25">
      <c r="A11" s="4" t="s">
        <v>154</v>
      </c>
    </row>
    <row r="12" spans="1:1" x14ac:dyDescent="0.25">
      <c r="A12" s="4" t="s">
        <v>147</v>
      </c>
    </row>
    <row r="13" spans="1:1" x14ac:dyDescent="0.25">
      <c r="A13" s="4" t="s">
        <v>119</v>
      </c>
    </row>
    <row r="14" spans="1:1" x14ac:dyDescent="0.25">
      <c r="A14" s="4" t="s">
        <v>155</v>
      </c>
    </row>
    <row r="15" spans="1:1" x14ac:dyDescent="0.25">
      <c r="A15" s="4" t="s">
        <v>120</v>
      </c>
    </row>
    <row r="16" spans="1:1" x14ac:dyDescent="0.25">
      <c r="A16" s="4" t="s">
        <v>18</v>
      </c>
    </row>
    <row r="17" spans="1:1" x14ac:dyDescent="0.25">
      <c r="A17" s="4" t="s">
        <v>13</v>
      </c>
    </row>
    <row r="18" spans="1:1" x14ac:dyDescent="0.25">
      <c r="A18" s="4" t="s">
        <v>156</v>
      </c>
    </row>
    <row r="19" spans="1:1" x14ac:dyDescent="0.25">
      <c r="A19" s="4" t="s">
        <v>10</v>
      </c>
    </row>
    <row r="20" spans="1:1" x14ac:dyDescent="0.25">
      <c r="A20" s="4" t="s">
        <v>157</v>
      </c>
    </row>
    <row r="21" spans="1:1" x14ac:dyDescent="0.25">
      <c r="A21" s="4" t="s">
        <v>11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Base</vt:lpstr>
      <vt:lpstr>Escudos</vt:lpstr>
      <vt:lpstr>Artilheiros</vt:lpstr>
      <vt:lpstr>Campeões</vt:lpstr>
      <vt:lpstr>Métricas</vt:lpstr>
      <vt:lpstr>Desempenho Mandante</vt:lpstr>
      <vt:lpstr>Desempenho Visitante</vt:lpstr>
      <vt:lpstr>Escudo_old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Cavotre</dc:creator>
  <cp:lastModifiedBy>Rodrigo Cavotre</cp:lastModifiedBy>
  <dcterms:created xsi:type="dcterms:W3CDTF">2022-01-13T23:35:16Z</dcterms:created>
  <dcterms:modified xsi:type="dcterms:W3CDTF">2023-11-08T22:46:52Z</dcterms:modified>
</cp:coreProperties>
</file>