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medical_inventory_data" sheetId="1" r:id="rId1"/>
    <sheet name="pivot3" sheetId="9" r:id="rId2"/>
    <sheet name="pivot2" sheetId="8" r:id="rId3"/>
    <sheet name="pivot1" sheetId="4" r:id="rId4"/>
    <sheet name="screen" sheetId="2" r:id="rId5"/>
    <sheet name="question" sheetId="3" r:id="rId6"/>
  </sheets>
  <definedNames>
    <definedName name="_xlnm._FilterDatabase" localSheetId="0" hidden="1">medical_inventory_data!$A$1:$N$1</definedName>
  </definedNames>
  <calcPr calcId="124519"/>
  <pivotCaches>
    <pivotCache cacheId="2" r:id="rId7"/>
    <pivotCache cacheId="6" r:id="rId8"/>
  </pivotCaches>
</workbook>
</file>

<file path=xl/calcChain.xml><?xml version="1.0" encoding="utf-8"?>
<calcChain xmlns="http://schemas.openxmlformats.org/spreadsheetml/2006/main">
  <c r="N2" i="1"/>
  <c r="J1333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M2"/>
  <c r="L1332"/>
  <c r="L1331"/>
  <c r="L1330"/>
  <c r="L1329"/>
  <c r="L1328"/>
  <c r="L1327"/>
  <c r="L1326"/>
  <c r="L1325"/>
  <c r="L1324"/>
  <c r="L1323"/>
  <c r="L1322"/>
  <c r="L1321"/>
  <c r="L1320"/>
  <c r="L1319"/>
  <c r="L1318"/>
  <c r="L1317"/>
  <c r="L1316"/>
  <c r="L1315"/>
  <c r="L1314"/>
  <c r="L1313"/>
  <c r="L1312"/>
  <c r="L1311"/>
  <c r="L1310"/>
  <c r="L1309"/>
  <c r="L1308"/>
  <c r="L1307"/>
  <c r="L1306"/>
  <c r="L1305"/>
  <c r="L1304"/>
  <c r="L1303"/>
  <c r="L1302"/>
  <c r="L1301"/>
  <c r="L1300"/>
  <c r="L1299"/>
  <c r="L1298"/>
  <c r="L1297"/>
  <c r="L1296"/>
  <c r="L1295"/>
  <c r="L1294"/>
  <c r="L1293"/>
  <c r="L1292"/>
  <c r="L1291"/>
  <c r="L1290"/>
  <c r="L1289"/>
  <c r="L1288"/>
  <c r="L1287"/>
  <c r="L1286"/>
  <c r="L1285"/>
  <c r="L1284"/>
  <c r="L1283"/>
  <c r="L1282"/>
  <c r="L1281"/>
  <c r="L1280"/>
  <c r="L1279"/>
  <c r="L1278"/>
  <c r="L1277"/>
  <c r="L1276"/>
  <c r="L1275"/>
  <c r="L1274"/>
  <c r="L1273"/>
  <c r="L1272"/>
  <c r="L1271"/>
  <c r="L1270"/>
  <c r="L1269"/>
  <c r="L1268"/>
  <c r="L1267"/>
  <c r="L1266"/>
  <c r="L1265"/>
  <c r="L1264"/>
  <c r="L1263"/>
  <c r="L1262"/>
  <c r="L1261"/>
  <c r="L1260"/>
  <c r="L1259"/>
  <c r="L1258"/>
  <c r="L1257"/>
  <c r="L1256"/>
  <c r="L1255"/>
  <c r="L1254"/>
  <c r="L1253"/>
  <c r="L1252"/>
  <c r="L1251"/>
  <c r="L1250"/>
  <c r="L1249"/>
  <c r="L1248"/>
  <c r="L1247"/>
  <c r="L1246"/>
  <c r="L1245"/>
  <c r="L1244"/>
  <c r="L1243"/>
  <c r="L1242"/>
  <c r="L1241"/>
  <c r="L1240"/>
  <c r="L1239"/>
  <c r="L1238"/>
  <c r="L1237"/>
  <c r="L1236"/>
  <c r="L1235"/>
  <c r="L1234"/>
  <c r="L1233"/>
  <c r="L1232"/>
  <c r="L1231"/>
  <c r="L1230"/>
  <c r="L1229"/>
  <c r="L1228"/>
  <c r="L1227"/>
  <c r="L1226"/>
  <c r="L1225"/>
  <c r="L1224"/>
  <c r="L1223"/>
  <c r="L1222"/>
  <c r="L1221"/>
  <c r="L1220"/>
  <c r="L1219"/>
  <c r="L1218"/>
  <c r="L1217"/>
  <c r="L1216"/>
  <c r="L1215"/>
  <c r="L1214"/>
  <c r="L1213"/>
  <c r="L1212"/>
  <c r="L1211"/>
  <c r="L1210"/>
  <c r="L1209"/>
  <c r="L1208"/>
  <c r="L1207"/>
  <c r="L1206"/>
  <c r="L1205"/>
  <c r="L1204"/>
  <c r="L1203"/>
  <c r="L1202"/>
  <c r="L1201"/>
  <c r="L1200"/>
  <c r="L1199"/>
  <c r="L1198"/>
  <c r="L1197"/>
  <c r="L1196"/>
  <c r="L1195"/>
  <c r="L1194"/>
  <c r="L1193"/>
  <c r="L1192"/>
  <c r="L1191"/>
  <c r="L1190"/>
  <c r="L1189"/>
  <c r="L1188"/>
  <c r="L1187"/>
  <c r="L1186"/>
  <c r="L1185"/>
  <c r="L1184"/>
  <c r="L1183"/>
  <c r="L1182"/>
  <c r="L1181"/>
  <c r="L1180"/>
  <c r="L1179"/>
  <c r="L1178"/>
  <c r="L1177"/>
  <c r="L1176"/>
  <c r="L1175"/>
  <c r="L1174"/>
  <c r="L1173"/>
  <c r="L1172"/>
  <c r="L1171"/>
  <c r="L1170"/>
  <c r="L1169"/>
  <c r="L1168"/>
  <c r="L1167"/>
  <c r="L1166"/>
  <c r="L1165"/>
  <c r="L1164"/>
  <c r="L1163"/>
  <c r="L1162"/>
  <c r="L1161"/>
  <c r="L1160"/>
  <c r="L1159"/>
  <c r="L1158"/>
  <c r="L1157"/>
  <c r="L1156"/>
  <c r="L1155"/>
  <c r="L1154"/>
  <c r="L1153"/>
  <c r="L1152"/>
  <c r="L1151"/>
  <c r="L1150"/>
  <c r="L1149"/>
  <c r="L1148"/>
  <c r="L1147"/>
  <c r="L1146"/>
  <c r="L1145"/>
  <c r="L1144"/>
  <c r="L1143"/>
  <c r="L1142"/>
  <c r="L1141"/>
  <c r="L1140"/>
  <c r="L1139"/>
  <c r="L1138"/>
  <c r="L1137"/>
  <c r="L1136"/>
  <c r="L1135"/>
  <c r="L1134"/>
  <c r="L1133"/>
  <c r="L1132"/>
  <c r="L1131"/>
  <c r="L1130"/>
  <c r="L1129"/>
  <c r="L1128"/>
  <c r="L1127"/>
  <c r="L1126"/>
  <c r="L1125"/>
  <c r="L1124"/>
  <c r="L1123"/>
  <c r="L1122"/>
  <c r="L1121"/>
  <c r="L1120"/>
  <c r="L1119"/>
  <c r="L1118"/>
  <c r="L1117"/>
  <c r="L1116"/>
  <c r="L1115"/>
  <c r="L1114"/>
  <c r="L1113"/>
  <c r="L1112"/>
  <c r="L1111"/>
  <c r="L1110"/>
  <c r="L1109"/>
  <c r="L1108"/>
  <c r="L1107"/>
  <c r="L1106"/>
  <c r="L1105"/>
  <c r="L1104"/>
  <c r="L1103"/>
  <c r="L1102"/>
  <c r="L1101"/>
  <c r="L1100"/>
  <c r="L1099"/>
  <c r="L1098"/>
  <c r="L1097"/>
  <c r="L1096"/>
  <c r="L1095"/>
  <c r="L1094"/>
  <c r="L1093"/>
  <c r="L1092"/>
  <c r="L1091"/>
  <c r="L1090"/>
  <c r="L1089"/>
  <c r="L1088"/>
  <c r="L1087"/>
  <c r="L1086"/>
  <c r="L1085"/>
  <c r="L1084"/>
  <c r="L1083"/>
  <c r="L1082"/>
  <c r="L1081"/>
  <c r="L1080"/>
  <c r="L1079"/>
  <c r="L1078"/>
  <c r="L1077"/>
  <c r="L1076"/>
  <c r="L1075"/>
  <c r="L1074"/>
  <c r="L1073"/>
  <c r="L1072"/>
  <c r="L1071"/>
  <c r="L1070"/>
  <c r="L1069"/>
  <c r="L1068"/>
  <c r="L1067"/>
  <c r="L1066"/>
  <c r="L1065"/>
  <c r="L1064"/>
  <c r="L1063"/>
  <c r="L1062"/>
  <c r="L1061"/>
  <c r="L1060"/>
  <c r="L1059"/>
  <c r="L1058"/>
  <c r="L1057"/>
  <c r="L1056"/>
  <c r="L1055"/>
  <c r="L1054"/>
  <c r="L1053"/>
  <c r="L1052"/>
  <c r="L1051"/>
  <c r="L1050"/>
  <c r="L1049"/>
  <c r="L1048"/>
  <c r="L1047"/>
  <c r="L1046"/>
  <c r="L1045"/>
  <c r="L1044"/>
  <c r="L1043"/>
  <c r="L1042"/>
  <c r="L1041"/>
  <c r="L1040"/>
  <c r="L1039"/>
  <c r="L1038"/>
  <c r="L1037"/>
  <c r="L1036"/>
  <c r="L1035"/>
  <c r="L1034"/>
  <c r="L1033"/>
  <c r="L1032"/>
  <c r="L1031"/>
  <c r="L1030"/>
  <c r="L1029"/>
  <c r="L1028"/>
  <c r="L1027"/>
  <c r="L1026"/>
  <c r="L1025"/>
  <c r="L1024"/>
  <c r="L1023"/>
  <c r="L1022"/>
  <c r="L1021"/>
  <c r="L1020"/>
  <c r="L1019"/>
  <c r="L1018"/>
  <c r="L1017"/>
  <c r="L1016"/>
  <c r="L1015"/>
  <c r="L1014"/>
  <c r="L1013"/>
  <c r="L1012"/>
  <c r="L1011"/>
  <c r="L1010"/>
  <c r="L1009"/>
  <c r="L1008"/>
  <c r="L1007"/>
  <c r="L1006"/>
  <c r="L1005"/>
  <c r="L1004"/>
  <c r="L1003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2"/>
</calcChain>
</file>

<file path=xl/sharedStrings.xml><?xml version="1.0" encoding="utf-8"?>
<sst xmlns="http://schemas.openxmlformats.org/spreadsheetml/2006/main" count="6705" uniqueCount="1464">
  <si>
    <t>Supply_ID</t>
  </si>
  <si>
    <t>Item_Name</t>
  </si>
  <si>
    <t>Category</t>
  </si>
  <si>
    <t>Current_Stock</t>
  </si>
  <si>
    <t>Unit_Cost</t>
  </si>
  <si>
    <t>Last_Restock_Date</t>
  </si>
  <si>
    <t>Expiry_Date</t>
  </si>
  <si>
    <t>Supplier_ID</t>
  </si>
  <si>
    <t>Location_Bin</t>
  </si>
  <si>
    <t>SUP-10109</t>
  </si>
  <si>
    <t>Hand Sanitizer (Gel)</t>
  </si>
  <si>
    <t>Equipment</t>
  </si>
  <si>
    <t>BioCare Medical</t>
  </si>
  <si>
    <t>WH-A-Row1-Bin1</t>
  </si>
  <si>
    <t>SUP-10644</t>
  </si>
  <si>
    <t>Disinfectant Solution</t>
  </si>
  <si>
    <t>Medical Device</t>
  </si>
  <si>
    <t>Medi-Connect</t>
  </si>
  <si>
    <t>WH-A-Row3-Bin10</t>
  </si>
  <si>
    <t>SUP-11295</t>
  </si>
  <si>
    <t>Wound Dressing (Hydrocolloid)</t>
  </si>
  <si>
    <t>PharmaCorp</t>
  </si>
  <si>
    <t>WH-A-Row4-Bin7</t>
  </si>
  <si>
    <t>SUP-11319</t>
  </si>
  <si>
    <t>Medical Tape (Paper)</t>
  </si>
  <si>
    <t>Global Health Ltd.</t>
  </si>
  <si>
    <t>WH-A-Row5-Bin9</t>
  </si>
  <si>
    <t>SUP-11289</t>
  </si>
  <si>
    <t>Consumables</t>
  </si>
  <si>
    <t>WH-A-Row1-Bin6</t>
  </si>
  <si>
    <t>SUP-10236</t>
  </si>
  <si>
    <t>Vaccine Syringe (1ml)</t>
  </si>
  <si>
    <t>Medication</t>
  </si>
  <si>
    <t>WH-A-Row4-Bin3</t>
  </si>
  <si>
    <t>SUP-11019</t>
  </si>
  <si>
    <t>PPE</t>
  </si>
  <si>
    <t>HealthFlow Distributors</t>
  </si>
  <si>
    <t>WH-A-Row5-Bin2</t>
  </si>
  <si>
    <t>SUP-10421</t>
  </si>
  <si>
    <t>WH-A-Row2-Bin10</t>
  </si>
  <si>
    <t>SUP-10190</t>
  </si>
  <si>
    <t>Oxygen Mask (Adult)</t>
  </si>
  <si>
    <t>SUP-11469</t>
  </si>
  <si>
    <t>Antibiotics (Amoxicillin)</t>
  </si>
  <si>
    <t>First Aid</t>
  </si>
  <si>
    <t>WH-A-Row1-Bin9</t>
  </si>
  <si>
    <t>SUP-11269</t>
  </si>
  <si>
    <t>Surgical Gloves (Latex-Free)</t>
  </si>
  <si>
    <t>WH-A-Row5-Bin6</t>
  </si>
  <si>
    <t>SUP-10595</t>
  </si>
  <si>
    <t>Face Shield</t>
  </si>
  <si>
    <t>Diagnostic</t>
  </si>
  <si>
    <t>SurgiEquip</t>
  </si>
  <si>
    <t>WH-A-Row2-Bin4</t>
  </si>
  <si>
    <t>SUP-10115</t>
  </si>
  <si>
    <t>IV Catheter (20G)</t>
  </si>
  <si>
    <t>SUP-10428</t>
  </si>
  <si>
    <t>Glucose Strips (50 count)</t>
  </si>
  <si>
    <t>WH-A-Row2-Bin3</t>
  </si>
  <si>
    <t>SUP-10171</t>
  </si>
  <si>
    <t>WH-A-Row4-Bin6</t>
  </si>
  <si>
    <t>SUP-10307</t>
  </si>
  <si>
    <t>WH-A-Row2-Bin1</t>
  </si>
  <si>
    <t>First Aid Kit (Basic)</t>
  </si>
  <si>
    <t>MedSupply Inc.</t>
  </si>
  <si>
    <t>Alcohol Swabs</t>
  </si>
  <si>
    <t>SUP-10737</t>
  </si>
  <si>
    <t>WH-A-Row5-Bin3</t>
  </si>
  <si>
    <t>SUP-11466</t>
  </si>
  <si>
    <t>SUP-11132</t>
  </si>
  <si>
    <t>Urine Collection Bag</t>
  </si>
  <si>
    <t>WH-A-Row4-Bin2</t>
  </si>
  <si>
    <t>SUP-11017</t>
  </si>
  <si>
    <t>Bandage Rolls (Elastic)</t>
  </si>
  <si>
    <t>WH-A-Row4-Bin5</t>
  </si>
  <si>
    <t>SUP-10800</t>
  </si>
  <si>
    <t>WH-A-Row3-Bin4</t>
  </si>
  <si>
    <t>SUP-11264</t>
  </si>
  <si>
    <t>SUP-10885</t>
  </si>
  <si>
    <t>Blood Pressure Cuff (Adult)</t>
  </si>
  <si>
    <t>WH-A-Row4-Bin9</t>
  </si>
  <si>
    <t>Disposable Syringe (10ml)</t>
  </si>
  <si>
    <t>WH-A-Row2-Bin8</t>
  </si>
  <si>
    <t>SUP-11130</t>
  </si>
  <si>
    <t>SUP-10596</t>
  </si>
  <si>
    <t>SUP-11262</t>
  </si>
  <si>
    <t>Patient Gown (Disposable)</t>
  </si>
  <si>
    <t>WH-A-Row1-Bin2</t>
  </si>
  <si>
    <t>SUP-10877</t>
  </si>
  <si>
    <t>SUP-10717</t>
  </si>
  <si>
    <t>Sterile Gauze Pads (4x4)</t>
  </si>
  <si>
    <t>WH-A-Row3-Bin7</t>
  </si>
  <si>
    <t>SUP-10825</t>
  </si>
  <si>
    <t>WH-A-Row1-Bin5</t>
  </si>
  <si>
    <t>SUP-10987</t>
  </si>
  <si>
    <t>SUP-10064</t>
  </si>
  <si>
    <t>WH-A-Row2-Bin5</t>
  </si>
  <si>
    <t>SUP-11042</t>
  </si>
  <si>
    <t>WH-A-Row1-Bin7</t>
  </si>
  <si>
    <t>SUP-10367</t>
  </si>
  <si>
    <t>Painkillers (Acetaminophen)</t>
  </si>
  <si>
    <t>SUP-11102</t>
  </si>
  <si>
    <t>Thermometer (Digital)</t>
  </si>
  <si>
    <t>SUP-11471</t>
  </si>
  <si>
    <t>SUP-10873</t>
  </si>
  <si>
    <t>WH-A-Row4-Bin4</t>
  </si>
  <si>
    <t>SUP-11453</t>
  </si>
  <si>
    <t>SUP-10562</t>
  </si>
  <si>
    <t>SUP-10484</t>
  </si>
  <si>
    <t>WH-A-Row1-Bin10</t>
  </si>
  <si>
    <t>SUP-10660</t>
  </si>
  <si>
    <t>WH-A-Row5-Bin5</t>
  </si>
  <si>
    <t>SUP-10240</t>
  </si>
  <si>
    <t>Antiseptic Wipes</t>
  </si>
  <si>
    <t>SUP-10364</t>
  </si>
  <si>
    <t>SUP-10304</t>
  </si>
  <si>
    <t>SUP-10560</t>
  </si>
  <si>
    <t>Surgical Gown (Sterile)</t>
  </si>
  <si>
    <t>SUP-10880</t>
  </si>
  <si>
    <t>SUP-10426</t>
  </si>
  <si>
    <t>SUP-11433</t>
  </si>
  <si>
    <t>N95 Respirator Mask</t>
  </si>
  <si>
    <t>SUP-11484</t>
  </si>
  <si>
    <t>SUP-11421</t>
  </si>
  <si>
    <t>Gloves (Nitrile Examination)</t>
  </si>
  <si>
    <t>SUP-11419</t>
  </si>
  <si>
    <t>WH-A-Row2-Bin6</t>
  </si>
  <si>
    <t>SUP-10451</t>
  </si>
  <si>
    <t>SUP-10468</t>
  </si>
  <si>
    <t>SUP-10502</t>
  </si>
  <si>
    <t>SUP-11149</t>
  </si>
  <si>
    <t>SUP-10856</t>
  </si>
  <si>
    <t>SUP-11398</t>
  </si>
  <si>
    <t>SUP-10636</t>
  </si>
  <si>
    <t>Suture Kit (Non-Absorbable)</t>
  </si>
  <si>
    <t>WH-A-Row2-Bin7</t>
  </si>
  <si>
    <t>SUP-10677</t>
  </si>
  <si>
    <t>SUP-10938</t>
  </si>
  <si>
    <t>SUP-10966</t>
  </si>
  <si>
    <t>SUP-10996</t>
  </si>
  <si>
    <t>SUP-10437</t>
  </si>
  <si>
    <t>SUP-11429</t>
  </si>
  <si>
    <t>SUP-10463</t>
  </si>
  <si>
    <t>WH-A-Row3-Bin5</t>
  </si>
  <si>
    <t>SUP-10866</t>
  </si>
  <si>
    <t>SUP-10084</t>
  </si>
  <si>
    <t>WH-A-Row3-Bin8</t>
  </si>
  <si>
    <t>SUP-10862</t>
  </si>
  <si>
    <t>SUP-10904</t>
  </si>
  <si>
    <t>SUP-10769</t>
  </si>
  <si>
    <t>SUP-11089</t>
  </si>
  <si>
    <t>SUP-11104</t>
  </si>
  <si>
    <t>Needle Disposal Box</t>
  </si>
  <si>
    <t>SUP-10409</t>
  </si>
  <si>
    <t>SUP-10449</t>
  </si>
  <si>
    <t>SUP-11084</t>
  </si>
  <si>
    <t>WH-A-Row2-Bin9</t>
  </si>
  <si>
    <t>SUP-10615</t>
  </si>
  <si>
    <t>WH-A-Row3-Bin3</t>
  </si>
  <si>
    <t>SUP-10652</t>
  </si>
  <si>
    <t>SUP-10017</t>
  </si>
  <si>
    <t>WH-A-Row5-Bin1</t>
  </si>
  <si>
    <t>Foley Catheter (16FR)</t>
  </si>
  <si>
    <t>SUP-10547</t>
  </si>
  <si>
    <t>SUP-11179</t>
  </si>
  <si>
    <t>Defibrillator Pads</t>
  </si>
  <si>
    <t>SUP-10459</t>
  </si>
  <si>
    <t>WH-A-Row5-Bin10</t>
  </si>
  <si>
    <t>SUP-10148</t>
  </si>
  <si>
    <t>SUP-10181</t>
  </si>
  <si>
    <t>SUP-11188</t>
  </si>
  <si>
    <t>SUP-10684</t>
  </si>
  <si>
    <t>SUP-11382</t>
  </si>
  <si>
    <t>SUP-10897</t>
  </si>
  <si>
    <t>WH-A-Row1-Bin8</t>
  </si>
  <si>
    <t>SUP-11200</t>
  </si>
  <si>
    <t>SUP-11458</t>
  </si>
  <si>
    <t>SUP-11452</t>
  </si>
  <si>
    <t>SUP-10184</t>
  </si>
  <si>
    <t>SUP-11194</t>
  </si>
  <si>
    <t>WH-A-Row4-Bin1</t>
  </si>
  <si>
    <t>SUP-11310</t>
  </si>
  <si>
    <t>SUP-11067</t>
  </si>
  <si>
    <t>SUP-10394</t>
  </si>
  <si>
    <t>WH-A-Row2-Bin2</t>
  </si>
  <si>
    <t>SUP-10546</t>
  </si>
  <si>
    <t>SUP-10345</t>
  </si>
  <si>
    <t>SUP-10296</t>
  </si>
  <si>
    <t>SUP-10284</t>
  </si>
  <si>
    <t>SUP-11078</t>
  </si>
  <si>
    <t>SUP-11249</t>
  </si>
  <si>
    <t>SUP-10294</t>
  </si>
  <si>
    <t>SUP-11410</t>
  </si>
  <si>
    <t>WH-A-Row1-Bin3</t>
  </si>
  <si>
    <t>WH-A-Row5-Bin4</t>
  </si>
  <si>
    <t>SUP-11045</t>
  </si>
  <si>
    <t>SUP-11099</t>
  </si>
  <si>
    <t>SUP-11331</t>
  </si>
  <si>
    <t>SUP-10718</t>
  </si>
  <si>
    <t>WH-A-Row5-Bin8</t>
  </si>
  <si>
    <t>Stethoscope</t>
  </si>
  <si>
    <t>SUP-10380</t>
  </si>
  <si>
    <t>SUP-10567</t>
  </si>
  <si>
    <t>SUP-11055</t>
  </si>
  <si>
    <t>SUP-10500</t>
  </si>
  <si>
    <t>SUP-10559</t>
  </si>
  <si>
    <t>SUP-10666</t>
  </si>
  <si>
    <t>SUP-10308</t>
  </si>
  <si>
    <t>SUP-10811</t>
  </si>
  <si>
    <t>SUP-11465</t>
  </si>
  <si>
    <t>SUP-10220</t>
  </si>
  <si>
    <t>WH-A-Row4-Bin10</t>
  </si>
  <si>
    <t>SUP-10402</t>
  </si>
  <si>
    <t>SUP-11125</t>
  </si>
  <si>
    <t>SUP-10564</t>
  </si>
  <si>
    <t>SUP-11211</t>
  </si>
  <si>
    <t>SUP-10265</t>
  </si>
  <si>
    <t>SUP-10981</t>
  </si>
  <si>
    <t>SUP-10323</t>
  </si>
  <si>
    <t>SUP-10568</t>
  </si>
  <si>
    <t>WH-A-Row5-Bin7</t>
  </si>
  <si>
    <t>SUP-10281</t>
  </si>
  <si>
    <t>SUP-10772</t>
  </si>
  <si>
    <t>WH-A-Row3-Bin1</t>
  </si>
  <si>
    <t>SUP-10851</t>
  </si>
  <si>
    <t>SUP-11176</t>
  </si>
  <si>
    <t>SUP-10697</t>
  </si>
  <si>
    <t>WH-A-Row3-Bin6</t>
  </si>
  <si>
    <t>SUP-11296</t>
  </si>
  <si>
    <t>SUP-11054</t>
  </si>
  <si>
    <t>SUP-10508</t>
  </si>
  <si>
    <t>SUP-11106</t>
  </si>
  <si>
    <t>WH-A-Row3-Bin2</t>
  </si>
  <si>
    <t>SUP-11086</t>
  </si>
  <si>
    <t>WH-A-Row4-Bin8</t>
  </si>
  <si>
    <t>SUP-11486</t>
  </si>
  <si>
    <t>SUP-10779</t>
  </si>
  <si>
    <t>SUP-10639</t>
  </si>
  <si>
    <t>SUP-11470</t>
  </si>
  <si>
    <t>SUP-10881</t>
  </si>
  <si>
    <t>SUP-11222</t>
  </si>
  <si>
    <t>SUP-10598</t>
  </si>
  <si>
    <t>SUP-10007</t>
  </si>
  <si>
    <t>SUP-11097</t>
  </si>
  <si>
    <t>WH-A-Row1-Bin4</t>
  </si>
  <si>
    <t>SUP-10807</t>
  </si>
  <si>
    <t>SUP-10770</t>
  </si>
  <si>
    <t>SUP-10258</t>
  </si>
  <si>
    <t>SUP-10470</t>
  </si>
  <si>
    <t>SUP-10098</t>
  </si>
  <si>
    <t>SUP-11297</t>
  </si>
  <si>
    <t>SUP-10350</t>
  </si>
  <si>
    <t>SUP-11040</t>
  </si>
  <si>
    <t>SUP-10882</t>
  </si>
  <si>
    <t>SUP-11379</t>
  </si>
  <si>
    <t>SUP-10610</t>
  </si>
  <si>
    <t>SUP-11405</t>
  </si>
  <si>
    <t>SUP-11247</t>
  </si>
  <si>
    <t>SUP-10091</t>
  </si>
  <si>
    <t>SUP-10874</t>
  </si>
  <si>
    <t>SUP-10144</t>
  </si>
  <si>
    <t>SUP-10414</t>
  </si>
  <si>
    <t>SUP-10030</t>
  </si>
  <si>
    <t>SUP-10097</t>
  </si>
  <si>
    <t>SUP-10655</t>
  </si>
  <si>
    <t>SUP-10912</t>
  </si>
  <si>
    <t>SUP-10961</t>
  </si>
  <si>
    <t>SUP-10582</t>
  </si>
  <si>
    <t>SUP-10319</t>
  </si>
  <si>
    <t>SUP-10532</t>
  </si>
  <si>
    <t>SUP-11060</t>
  </si>
  <si>
    <t>SUP-10302</t>
  </si>
  <si>
    <t>SUP-10454</t>
  </si>
  <si>
    <t>SUP-10586</t>
  </si>
  <si>
    <t>SUP-10936</t>
  </si>
  <si>
    <t>SUP-10659</t>
  </si>
  <si>
    <t>SUP-10067</t>
  </si>
  <si>
    <t>SUP-10311</t>
  </si>
  <si>
    <t>SUP-11162</t>
  </si>
  <si>
    <t>SUP-10268</t>
  </si>
  <si>
    <t>SUP-10227</t>
  </si>
  <si>
    <t>SUP-10156</t>
  </si>
  <si>
    <t>SUP-10090</t>
  </si>
  <si>
    <t>SUP-10642</t>
  </si>
  <si>
    <t>SUP-11128</t>
  </si>
  <si>
    <t>SUP-10950</t>
  </si>
  <si>
    <t>SUP-10251</t>
  </si>
  <si>
    <t>SUP-10986</t>
  </si>
  <si>
    <t>SUP-10675</t>
  </si>
  <si>
    <t>SUP-10139</t>
  </si>
  <si>
    <t>SUP-10888</t>
  </si>
  <si>
    <t>SUP-10903</t>
  </si>
  <si>
    <t>WH-A-Row3-Bin9</t>
  </si>
  <si>
    <t>SUP-10399</t>
  </si>
  <si>
    <t>SUP-11146</t>
  </si>
  <si>
    <t>SUP-10917</t>
  </si>
  <si>
    <t>SUP-11270</t>
  </si>
  <si>
    <t>SUP-11396</t>
  </si>
  <si>
    <t>SUP-10292</t>
  </si>
  <si>
    <t>SUP-10300</t>
  </si>
  <si>
    <t>SUP-11145</t>
  </si>
  <si>
    <t>SUP-10055</t>
  </si>
  <si>
    <t>SUP-11349</t>
  </si>
  <si>
    <t>SUP-11281</t>
  </si>
  <si>
    <t>SUP-11033</t>
  </si>
  <si>
    <t>SUP-11426</t>
  </si>
  <si>
    <t>SUP-10357</t>
  </si>
  <si>
    <t>SUP-11061</t>
  </si>
  <si>
    <t>SUP-10896</t>
  </si>
  <si>
    <t>SUP-10344</t>
  </si>
  <si>
    <t>SUP-11497</t>
  </si>
  <si>
    <t>SUP-10687</t>
  </si>
  <si>
    <t>SUP-10520</t>
  </si>
  <si>
    <t>SUP-10027</t>
  </si>
  <si>
    <t>SUP-11241</t>
  </si>
  <si>
    <t>SUP-10654</t>
  </si>
  <si>
    <t>SUP-10299</t>
  </si>
  <si>
    <t>SUP-11286</t>
  </si>
  <si>
    <t>SUP-11442</t>
  </si>
  <si>
    <t>SUP-10052</t>
  </si>
  <si>
    <t>SUP-10415</t>
  </si>
  <si>
    <t>SUP-10401</t>
  </si>
  <si>
    <t>SUP-11322</t>
  </si>
  <si>
    <t>SUP-10197</t>
  </si>
  <si>
    <t>SUP-10078</t>
  </si>
  <si>
    <t>SUP-10716</t>
  </si>
  <si>
    <t>SUP-10416</t>
  </si>
  <si>
    <t>SUP-11472</t>
  </si>
  <si>
    <t>SUP-10309</t>
  </si>
  <si>
    <t>SUP-10664</t>
  </si>
  <si>
    <t>SUP-10047</t>
  </si>
  <si>
    <t>SUP-11198</t>
  </si>
  <si>
    <t>SUP-10846</t>
  </si>
  <si>
    <t>SUP-11075</t>
  </si>
  <si>
    <t>SUP-10289</t>
  </si>
  <si>
    <t>SUP-11120</t>
  </si>
  <si>
    <t>SUP-11111</t>
  </si>
  <si>
    <t>SUP-10701</t>
  </si>
  <si>
    <t>SUP-10482</t>
  </si>
  <si>
    <t>SUP-10940</t>
  </si>
  <si>
    <t>SUP-10685</t>
  </si>
  <si>
    <t>SUP-10177</t>
  </si>
  <si>
    <t>SUP-10378</t>
  </si>
  <si>
    <t>SUP-11391</t>
  </si>
  <si>
    <t>SUP-11459</t>
  </si>
  <si>
    <t>SUP-10161</t>
  </si>
  <si>
    <t>SUP-10247</t>
  </si>
  <si>
    <t>SUP-11245</t>
  </si>
  <si>
    <t>SUP-11273</t>
  </si>
  <si>
    <t>SUP-10412</t>
  </si>
  <si>
    <t>SUP-11005</t>
  </si>
  <si>
    <t>SUP-10778</t>
  </si>
  <si>
    <t>SUP-10191</t>
  </si>
  <si>
    <t>SUP-11041</t>
  </si>
  <si>
    <t>SUP-10843</t>
  </si>
  <si>
    <t>SUP-10894</t>
  </si>
  <si>
    <t>SUP-10310</t>
  </si>
  <si>
    <t>SUP-10479</t>
  </si>
  <si>
    <t>SUP-10945</t>
  </si>
  <si>
    <t>SUP-10376</t>
  </si>
  <si>
    <t>SUP-10241</t>
  </si>
  <si>
    <t>SUP-10839</t>
  </si>
  <si>
    <t>SUP-10653</t>
  </si>
  <si>
    <t>SUP-10444</t>
  </si>
  <si>
    <t>SUP-11413</t>
  </si>
  <si>
    <t>SUP-10884</t>
  </si>
  <si>
    <t>SUP-10278</t>
  </si>
  <si>
    <t>SUP-10504</t>
  </si>
  <si>
    <t>SUP-10474</t>
  </si>
  <si>
    <t>SUP-11347</t>
  </si>
  <si>
    <t>SUP-10291</t>
  </si>
  <si>
    <t>SUP-10260</t>
  </si>
  <si>
    <t>SUP-10503</t>
  </si>
  <si>
    <t>SUP-10492</t>
  </si>
  <si>
    <t>SUP-10032</t>
  </si>
  <si>
    <t>SUP-10306</t>
  </si>
  <si>
    <t>SUP-11253</t>
  </si>
  <si>
    <t>SUP-10326</t>
  </si>
  <si>
    <t>SUP-10671</t>
  </si>
  <si>
    <t>SUP-10065</t>
  </si>
  <si>
    <t>SUP-10335</t>
  </si>
  <si>
    <t>SUP-10422</t>
  </si>
  <si>
    <t>SUP-11006</t>
  </si>
  <si>
    <t>SUP-10150</t>
  </si>
  <si>
    <t>SUP-11024</t>
  </si>
  <si>
    <t>SUP-10315</t>
  </si>
  <si>
    <t>SUP-10969</t>
  </si>
  <si>
    <t>SUP-11133</t>
  </si>
  <si>
    <t>SUP-11387</t>
  </si>
  <si>
    <t>SUP-11072</t>
  </si>
  <si>
    <t>SUP-11268</t>
  </si>
  <si>
    <t>SUP-10886</t>
  </si>
  <si>
    <t>SUP-10576</t>
  </si>
  <si>
    <t>SUP-10805</t>
  </si>
  <si>
    <t>SUP-11026</t>
  </si>
  <si>
    <t>SUP-11183</t>
  </si>
  <si>
    <t>SUP-10893</t>
  </si>
  <si>
    <t>SUP-11070</t>
  </si>
  <si>
    <t>SUP-10238</t>
  </si>
  <si>
    <t>SUP-10688</t>
  </si>
  <si>
    <t>SUP-10860</t>
  </si>
  <si>
    <t>SUP-10661</t>
  </si>
  <si>
    <t>SUP-11402</t>
  </si>
  <si>
    <t>SUP-10603</t>
  </si>
  <si>
    <t>SUP-10535</t>
  </si>
  <si>
    <t>SUP-10609</t>
  </si>
  <si>
    <t>SUP-10328</t>
  </si>
  <si>
    <t>SUP-10734</t>
  </si>
  <si>
    <t>SUP-10740</t>
  </si>
  <si>
    <t>SUP-11160</t>
  </si>
  <si>
    <t>SUP-11399</t>
  </si>
  <si>
    <t>SUP-10606</t>
  </si>
  <si>
    <t>SUP-10870</t>
  </si>
  <si>
    <t>SUP-10435</t>
  </si>
  <si>
    <t>SUP-10972</t>
  </si>
  <si>
    <t>SUP-11074</t>
  </si>
  <si>
    <t>SUP-10607</t>
  </si>
  <si>
    <t>SUP-11348</t>
  </si>
  <si>
    <t>SUP-10223</t>
  </si>
  <si>
    <t>SUP-10529</t>
  </si>
  <si>
    <t>SUP-10738</t>
  </si>
  <si>
    <t>SUP-10889</t>
  </si>
  <si>
    <t>SUP-10127</t>
  </si>
  <si>
    <t>SUP-10233</t>
  </si>
  <si>
    <t>SUP-10543</t>
  </si>
  <si>
    <t>SUP-11401</t>
  </si>
  <si>
    <t>SUP-11235</t>
  </si>
  <si>
    <t>SUP-11468</t>
  </si>
  <si>
    <t>SUP-11144</t>
  </si>
  <si>
    <t>SUP-10922</t>
  </si>
  <si>
    <t>SUP-11101</t>
  </si>
  <si>
    <t>SUP-10121</t>
  </si>
  <si>
    <t>SUP-11368</t>
  </si>
  <si>
    <t>SUP-10147</t>
  </si>
  <si>
    <t>SUP-11276</t>
  </si>
  <si>
    <t>SUP-10898</t>
  </si>
  <si>
    <t>SUP-10908</t>
  </si>
  <si>
    <t>SUP-10616</t>
  </si>
  <si>
    <t>SUP-11300</t>
  </si>
  <si>
    <t>SUP-11494</t>
  </si>
  <si>
    <t>SUP-10243</t>
  </si>
  <si>
    <t>SUP-11372</t>
  </si>
  <si>
    <t>SUP-10204</t>
  </si>
  <si>
    <t>SUP-11283</t>
  </si>
  <si>
    <t>SUP-10705</t>
  </si>
  <si>
    <t>SUP-10475</t>
  </si>
  <si>
    <t>SUP-10948</t>
  </si>
  <si>
    <t>SUP-10298</t>
  </si>
  <si>
    <t>SUP-10619</t>
  </si>
  <si>
    <t>SUP-10756</t>
  </si>
  <si>
    <t>SUP-10754</t>
  </si>
  <si>
    <t>SUP-10730</t>
  </si>
  <si>
    <t>SUP-11475</t>
  </si>
  <si>
    <t>SUP-10185</t>
  </si>
  <si>
    <t>SUP-10270</t>
  </si>
  <si>
    <t>SUP-11013</t>
  </si>
  <si>
    <t>SUP-10226</t>
  </si>
  <si>
    <t>SUP-10612</t>
  </si>
  <si>
    <t>SUP-10808</t>
  </si>
  <si>
    <t>SUP-10094</t>
  </si>
  <si>
    <t>SUP-11252</t>
  </si>
  <si>
    <t>SUP-10473</t>
  </si>
  <si>
    <t>SUP-11423</t>
  </si>
  <si>
    <t>SUP-10845</t>
  </si>
  <si>
    <t>SUP-11451</t>
  </si>
  <si>
    <t>SUP-10389</t>
  </si>
  <si>
    <t>SUP-10690</t>
  </si>
  <si>
    <t>SUP-11455</t>
  </si>
  <si>
    <t>SUP-10984</t>
  </si>
  <si>
    <t>SUP-11117</t>
  </si>
  <si>
    <t>SUP-11266</t>
  </si>
  <si>
    <t>SUP-10712</t>
  </si>
  <si>
    <t>SUP-11439</t>
  </si>
  <si>
    <t>SUP-10285</t>
  </si>
  <si>
    <t>SUP-11223</t>
  </si>
  <si>
    <t>SUP-10978</t>
  </si>
  <si>
    <t>SUP-10789</t>
  </si>
  <si>
    <t>SUP-10939</t>
  </si>
  <si>
    <t>SUP-10318</t>
  </si>
  <si>
    <t>SUP-10043</t>
  </si>
  <si>
    <t>SUP-11334</t>
  </si>
  <si>
    <t>SUP-10050</t>
  </si>
  <si>
    <t>SUP-11449</t>
  </si>
  <si>
    <t>SUP-11213</t>
  </si>
  <si>
    <t>SUP-10925</t>
  </si>
  <si>
    <t>SUP-10832</t>
  </si>
  <si>
    <t>SUP-11294</t>
  </si>
  <si>
    <t>SUP-10932</t>
  </si>
  <si>
    <t>SUP-10669</t>
  </si>
  <si>
    <t>SUP-11397</t>
  </si>
  <si>
    <t>SUP-10320</t>
  </si>
  <si>
    <t>SUP-11333</t>
  </si>
  <si>
    <t>SUP-10113</t>
  </si>
  <si>
    <t>SUP-11434</t>
  </si>
  <si>
    <t>SUP-10048</t>
  </si>
  <si>
    <t>SUP-10514</t>
  </si>
  <si>
    <t>SUP-11360</t>
  </si>
  <si>
    <t>SUP-10662</t>
  </si>
  <si>
    <t>SUP-11197</t>
  </si>
  <si>
    <t>SUP-10413</t>
  </si>
  <si>
    <t>SUP-10941</t>
  </si>
  <si>
    <t>SUP-11316</t>
  </si>
  <si>
    <t>SUP-11191</t>
  </si>
  <si>
    <t>SUP-10290</t>
  </si>
  <si>
    <t>SUP-11263</t>
  </si>
  <si>
    <t>SUP-10141</t>
  </si>
  <si>
    <t>SUP-10706</t>
  </si>
  <si>
    <t>SUP-11177</t>
  </si>
  <si>
    <t>SUP-10217</t>
  </si>
  <si>
    <t>SUP-11212</t>
  </si>
  <si>
    <t>SUP-10743</t>
  </si>
  <si>
    <t>SUP-10471</t>
  </si>
  <si>
    <t>SUP-10392</t>
  </si>
  <si>
    <t>SUP-11103</t>
  </si>
  <si>
    <t>SUP-11244</t>
  </si>
  <si>
    <t>SUP-10301</t>
  </si>
  <si>
    <t>SUP-10377</t>
  </si>
  <si>
    <t>SUP-11018</t>
  </si>
  <si>
    <t>SUP-11370</t>
  </si>
  <si>
    <t>SUP-10272</t>
  </si>
  <si>
    <t>SUP-10037</t>
  </si>
  <si>
    <t>SUP-10481</t>
  </si>
  <si>
    <t>SUP-11444</t>
  </si>
  <si>
    <t>SUP-10959</t>
  </si>
  <si>
    <t>SUP-11056</t>
  </si>
  <si>
    <t>SUP-10921</t>
  </si>
  <si>
    <t>SUP-10794</t>
  </si>
  <si>
    <t>SUP-10692</t>
  </si>
  <si>
    <t>SUP-11332</t>
  </si>
  <si>
    <t>SUP-10375</t>
  </si>
  <si>
    <t>SUP-11363</t>
  </si>
  <si>
    <t>SUP-11093</t>
  </si>
  <si>
    <t>SUP-10363</t>
  </si>
  <si>
    <t>SUP-10782</t>
  </si>
  <si>
    <t>SUP-10081</t>
  </si>
  <si>
    <t>SUP-10020</t>
  </si>
  <si>
    <t>SUP-10189</t>
  </si>
  <si>
    <t>SUP-10215</t>
  </si>
  <si>
    <t>SUP-10907</t>
  </si>
  <si>
    <t>SUP-10029</t>
  </si>
  <si>
    <t>SUP-10403</t>
  </si>
  <si>
    <t>SUP-10493</t>
  </si>
  <si>
    <t>SUP-10143</t>
  </si>
  <si>
    <t>SUP-10758</t>
  </si>
  <si>
    <t>SUP-11416</t>
  </si>
  <si>
    <t>SUP-10624</t>
  </si>
  <si>
    <t>SUP-10287</t>
  </si>
  <si>
    <t>SUP-11044</t>
  </si>
  <si>
    <t>SUP-10594</t>
  </si>
  <si>
    <t>SUP-11378</t>
  </si>
  <si>
    <t>SUP-10183</t>
  </si>
  <si>
    <t>SUP-10774</t>
  </si>
  <si>
    <t>SUP-11091</t>
  </si>
  <si>
    <t>SUP-10926</t>
  </si>
  <si>
    <t>SUP-10013</t>
  </si>
  <si>
    <t>SUP-11231</t>
  </si>
  <si>
    <t>SUP-10826</t>
  </si>
  <si>
    <t>SUP-11473</t>
  </si>
  <si>
    <t>SUP-10188</t>
  </si>
  <si>
    <t>SUP-11345</t>
  </si>
  <si>
    <t>SUP-11157</t>
  </si>
  <si>
    <t>SUP-10365</t>
  </si>
  <si>
    <t>SUP-10411</t>
  </si>
  <si>
    <t>SUP-10989</t>
  </si>
  <si>
    <t>SUP-11153</t>
  </si>
  <si>
    <t>SUP-11049</t>
  </si>
  <si>
    <t>SUP-11226</t>
  </si>
  <si>
    <t>SUP-11305</t>
  </si>
  <si>
    <t>SUP-10944</t>
  </si>
  <si>
    <t>SUP-10829</t>
  </si>
  <si>
    <t>SUP-10486</t>
  </si>
  <si>
    <t>SUP-10036</t>
  </si>
  <si>
    <t>SUP-10602</t>
  </si>
  <si>
    <t>SUP-10054</t>
  </si>
  <si>
    <t>SUP-11159</t>
  </si>
  <si>
    <t>SUP-11216</t>
  </si>
  <si>
    <t>SUP-11140</t>
  </si>
  <si>
    <t>SUP-10317</t>
  </si>
  <si>
    <t>SUP-11412</t>
  </si>
  <si>
    <t>SUP-10962</t>
  </si>
  <si>
    <t>SUP-11196</t>
  </si>
  <si>
    <t>SUP-10714</t>
  </si>
  <si>
    <t>SUP-10051</t>
  </si>
  <si>
    <t>SUP-10170</t>
  </si>
  <si>
    <t>SUP-10572</t>
  </si>
  <si>
    <t>SUP-10990</t>
  </si>
  <si>
    <t>SUP-11353</t>
  </si>
  <si>
    <t>SUP-11206</t>
  </si>
  <si>
    <t>SUP-11467</t>
  </si>
  <si>
    <t>SUP-11034</t>
  </si>
  <si>
    <t>SUP-11004</t>
  </si>
  <si>
    <t>SUP-11109</t>
  </si>
  <si>
    <t>SUP-10613</t>
  </si>
  <si>
    <t>SUP-10273</t>
  </si>
  <si>
    <t>SUP-11008</t>
  </si>
  <si>
    <t>SUP-10934</t>
  </si>
  <si>
    <t>SUP-11174</t>
  </si>
  <si>
    <t>SUP-10802</t>
  </si>
  <si>
    <t>SUP-10487</t>
  </si>
  <si>
    <t>SUP-10573</t>
  </si>
  <si>
    <t>SUP-11463</t>
  </si>
  <si>
    <t>SUP-10918</t>
  </si>
  <si>
    <t>SUP-10924</t>
  </si>
  <si>
    <t>SUP-10763</t>
  </si>
  <si>
    <t>SUP-10632</t>
  </si>
  <si>
    <t>SUP-10151</t>
  </si>
  <si>
    <t>SUP-10425</t>
  </si>
  <si>
    <t>SUP-11481</t>
  </si>
  <si>
    <t>SUP-11292</t>
  </si>
  <si>
    <t>SUP-11435</t>
  </si>
  <si>
    <t>SUP-10137</t>
  </si>
  <si>
    <t>SUP-11456</t>
  </si>
  <si>
    <t>SUP-10721</t>
  </si>
  <si>
    <t>SUP-11032</t>
  </si>
  <si>
    <t>SUP-10100</t>
  </si>
  <si>
    <t>SUP-10280</t>
  </si>
  <si>
    <t>SUP-10526</t>
  </si>
  <si>
    <t>SUP-11121</t>
  </si>
  <si>
    <t>SUP-11376</t>
  </si>
  <si>
    <t>SUP-10186</t>
  </si>
  <si>
    <t>SUP-11461</t>
  </si>
  <si>
    <t>SUP-10322</t>
  </si>
  <si>
    <t>SUP-10061</t>
  </si>
  <si>
    <t>SUP-10783</t>
  </si>
  <si>
    <t>SUP-11092</t>
  </si>
  <si>
    <t>SUP-11427</t>
  </si>
  <si>
    <t>SUP-10472</t>
  </si>
  <si>
    <t>SUP-10225</t>
  </si>
  <si>
    <t>SUP-10956</t>
  </si>
  <si>
    <t>SUP-11498</t>
  </si>
  <si>
    <t>SUP-10672</t>
  </si>
  <si>
    <t>SUP-10385</t>
  </si>
  <si>
    <t>SUP-11155</t>
  </si>
  <si>
    <t>SUP-11066</t>
  </si>
  <si>
    <t>SUP-10663</t>
  </si>
  <si>
    <t>SUP-11260</t>
  </si>
  <si>
    <t>SUP-10145</t>
  </si>
  <si>
    <t>SUP-11320</t>
  </si>
  <si>
    <t>SUP-11076</t>
  </si>
  <si>
    <t>SUP-11124</t>
  </si>
  <si>
    <t>SUP-11052</t>
  </si>
  <si>
    <t>SUP-11068</t>
  </si>
  <si>
    <t>SUP-10339</t>
  </si>
  <si>
    <t>SUP-11414</t>
  </si>
  <si>
    <t>SUP-10621</t>
  </si>
  <si>
    <t>SUP-10404</t>
  </si>
  <si>
    <t>SUP-10232</t>
  </si>
  <si>
    <t>SUP-10203</t>
  </si>
  <si>
    <t>SUP-10044</t>
  </si>
  <si>
    <t>SUP-10230</t>
  </si>
  <si>
    <t>SUP-10400</t>
  </si>
  <si>
    <t>SUP-11420</t>
  </si>
  <si>
    <t>SUP-10975</t>
  </si>
  <si>
    <t>SUP-10682</t>
  </si>
  <si>
    <t>SUP-11105</t>
  </si>
  <si>
    <t>SUP-11255</t>
  </si>
  <si>
    <t>SUP-10229</t>
  </si>
  <si>
    <t>SUP-10207</t>
  </si>
  <si>
    <t>SUP-10167</t>
  </si>
  <si>
    <t>SUP-10393</t>
  </si>
  <si>
    <t>SUP-11178</t>
  </si>
  <si>
    <t>SUP-11180</t>
  </si>
  <si>
    <t>SUP-10349</t>
  </si>
  <si>
    <t>SUP-10021</t>
  </si>
  <si>
    <t>SUP-11143</t>
  </si>
  <si>
    <t>SUP-10703</t>
  </si>
  <si>
    <t>SUP-10691</t>
  </si>
  <si>
    <t>SUP-11337</t>
  </si>
  <si>
    <t>SUP-11409</t>
  </si>
  <si>
    <t>SUP-10160</t>
  </si>
  <si>
    <t>SUP-10116</t>
  </si>
  <si>
    <t>SUP-10536</t>
  </si>
  <si>
    <t>SUP-10920</t>
  </si>
  <si>
    <t>SUP-10629</t>
  </si>
  <si>
    <t>SUP-11069</t>
  </si>
  <si>
    <t>SUP-11210</t>
  </si>
  <si>
    <t>SUP-11175</t>
  </si>
  <si>
    <t>SUP-10216</t>
  </si>
  <si>
    <t>SUP-11129</t>
  </si>
  <si>
    <t>SUP-10597</t>
  </si>
  <si>
    <t>SUP-10338</t>
  </si>
  <si>
    <t>SUP-11490</t>
  </si>
  <si>
    <t>SUP-11057</t>
  </si>
  <si>
    <t>SUP-11418</t>
  </si>
  <si>
    <t>SUP-10213</t>
  </si>
  <si>
    <t>SUP-10707</t>
  </si>
  <si>
    <t>SUP-11131</t>
  </si>
  <si>
    <t>SUP-10761</t>
  </si>
  <si>
    <t>SUP-11110</t>
  </si>
  <si>
    <t>SUP-10831</t>
  </si>
  <si>
    <t>SUP-10806</t>
  </si>
  <si>
    <t>SUP-11007</t>
  </si>
  <si>
    <t>SUP-11307</t>
  </si>
  <si>
    <t>SUP-11207</t>
  </si>
  <si>
    <t>SUP-10699</t>
  </si>
  <si>
    <t>SUP-11315</t>
  </si>
  <si>
    <t>SUP-11228</t>
  </si>
  <si>
    <t>SUP-11184</t>
  </si>
  <si>
    <t>SUP-10835</t>
  </si>
  <si>
    <t>SUP-10193</t>
  </si>
  <si>
    <t>SUP-10855</t>
  </si>
  <si>
    <t>SUP-11361</t>
  </si>
  <si>
    <t>SUP-11031</t>
  </si>
  <si>
    <t>SUP-11499</t>
  </si>
  <si>
    <t>SUP-11107</t>
  </si>
  <si>
    <t>SUP-11204</t>
  </si>
  <si>
    <t>SUP-10246</t>
  </si>
  <si>
    <t>SUP-10275</t>
  </si>
  <si>
    <t>SUP-11022</t>
  </si>
  <si>
    <t>SUP-10906</t>
  </si>
  <si>
    <t>SUP-10974</t>
  </si>
  <si>
    <t>SUP-11284</t>
  </si>
  <si>
    <t>SUP-10259</t>
  </si>
  <si>
    <t>SUP-11479</t>
  </si>
  <si>
    <t>SUP-10237</t>
  </si>
  <si>
    <t>SUP-10146</t>
  </si>
  <si>
    <t>SUP-10985</t>
  </si>
  <si>
    <t>SUP-10049</t>
  </si>
  <si>
    <t>SUP-10541</t>
  </si>
  <si>
    <t>SUP-11400</t>
  </si>
  <si>
    <t>SUP-10332</t>
  </si>
  <si>
    <t>SUP-10745</t>
  </si>
  <si>
    <t>SUP-11488</t>
  </si>
  <si>
    <t>SUP-10719</t>
  </si>
  <si>
    <t>SUP-10460</t>
  </si>
  <si>
    <t>SUP-10173</t>
  </si>
  <si>
    <t>SUP-10142</t>
  </si>
  <si>
    <t>SUP-10245</t>
  </si>
  <si>
    <t>SUP-10153</t>
  </si>
  <si>
    <t>SUP-11135</t>
  </si>
  <si>
    <t>SUP-10497</t>
  </si>
  <si>
    <t>SUP-11083</t>
  </si>
  <si>
    <t>SUP-10072</t>
  </si>
  <si>
    <t>SUP-10617</t>
  </si>
  <si>
    <t>SUP-10485</t>
  </si>
  <si>
    <t>SUP-10028</t>
  </si>
  <si>
    <t>SUP-11173</t>
  </si>
  <si>
    <t>SUP-10766</t>
  </si>
  <si>
    <t>SUP-11365</t>
  </si>
  <si>
    <t>SUP-11172</t>
  </si>
  <si>
    <t>SUP-10002</t>
  </si>
  <si>
    <t>SUP-10086</t>
  </si>
  <si>
    <t>SUP-10949</t>
  </si>
  <si>
    <t>SUP-10510</t>
  </si>
  <si>
    <t>SUP-10622</t>
  </si>
  <si>
    <t>SUP-10085</t>
  </si>
  <si>
    <t>SUP-10461</t>
  </si>
  <si>
    <t>SUP-10620</t>
  </si>
  <si>
    <t>SUP-11359</t>
  </si>
  <si>
    <t>SUP-10432</t>
  </si>
  <si>
    <t>SUP-11039</t>
  </si>
  <si>
    <t>SUP-10574</t>
  </si>
  <si>
    <t>SUP-10618</t>
  </si>
  <si>
    <t>SUP-10228</t>
  </si>
  <si>
    <t>SUP-11346</t>
  </si>
  <si>
    <t>SUP-10267</t>
  </si>
  <si>
    <t>SUP-10517</t>
  </si>
  <si>
    <t>SUP-10264</t>
  </si>
  <si>
    <t>SUP-10490</t>
  </si>
  <si>
    <t>SUP-11383</t>
  </si>
  <si>
    <t>SUP-11063</t>
  </si>
  <si>
    <t>SUP-10073</t>
  </si>
  <si>
    <t>SUP-10702</t>
  </si>
  <si>
    <t>SUP-10070</t>
  </si>
  <si>
    <t>SUP-10976</t>
  </si>
  <si>
    <t>SUP-10058</t>
  </si>
  <si>
    <t>SUP-10753</t>
  </si>
  <si>
    <t>SUP-10269</t>
  </si>
  <si>
    <t>SUP-11059</t>
  </si>
  <si>
    <t>SUP-10060</t>
  </si>
  <si>
    <t>SUP-10686</t>
  </si>
  <si>
    <t>SUP-10261</t>
  </si>
  <si>
    <t>SUP-10584</t>
  </si>
  <si>
    <t>SUP-10689</t>
  </si>
  <si>
    <t>SUP-10210</t>
  </si>
  <si>
    <t>SUP-11029</t>
  </si>
  <si>
    <t>SUP-11232</t>
  </si>
  <si>
    <t>SUP-11430</t>
  </si>
  <si>
    <t>SUP-10785</t>
  </si>
  <si>
    <t>SUP-10739</t>
  </si>
  <si>
    <t>SUP-10518</t>
  </si>
  <si>
    <t>SUP-10178</t>
  </si>
  <si>
    <t>SUP-10963</t>
  </si>
  <si>
    <t>SUP-11227</t>
  </si>
  <si>
    <t>SUP-10355</t>
  </si>
  <si>
    <t>SUP-11404</t>
  </si>
  <si>
    <t>SUP-11021</t>
  </si>
  <si>
    <t>SUP-10729</t>
  </si>
  <si>
    <t>SUP-10955</t>
  </si>
  <si>
    <t>SUP-10571</t>
  </si>
  <si>
    <t>SUP-10035</t>
  </si>
  <si>
    <t>SUP-10555</t>
  </si>
  <si>
    <t>SUP-11240</t>
  </si>
  <si>
    <t>SUP-10252</t>
  </si>
  <si>
    <t>SUP-11190</t>
  </si>
  <si>
    <t>SUP-10074</t>
  </si>
  <si>
    <t>SUP-11043</t>
  </si>
  <si>
    <t>SUP-11279</t>
  </si>
  <si>
    <t>SUP-10643</t>
  </si>
  <si>
    <t>SUP-10875</t>
  </si>
  <si>
    <t>SUP-10910</t>
  </si>
  <si>
    <t>SUP-10900</t>
  </si>
  <si>
    <t>SUP-10386</t>
  </si>
  <si>
    <t>SUP-11218</t>
  </si>
  <si>
    <t>SUP-10591</t>
  </si>
  <si>
    <t>SUP-11355</t>
  </si>
  <si>
    <t>SUP-10218</t>
  </si>
  <si>
    <t>SUP-11317</t>
  </si>
  <si>
    <t>SUP-10801</t>
  </si>
  <si>
    <t>SUP-10590</t>
  </si>
  <si>
    <t>SUP-11325</t>
  </si>
  <si>
    <t>SUP-10443</t>
  </si>
  <si>
    <t>SUP-10271</t>
  </si>
  <si>
    <t>SUP-10648</t>
  </si>
  <si>
    <t>SUP-10775</t>
  </si>
  <si>
    <t>SUP-10406</t>
  </si>
  <si>
    <t>SUP-11119</t>
  </si>
  <si>
    <t>SUP-11309</t>
  </si>
  <si>
    <t>SUP-10994</t>
  </si>
  <si>
    <t>SUP-11335</t>
  </si>
  <si>
    <t>SUP-11308</t>
  </si>
  <si>
    <t>SUP-10254</t>
  </si>
  <si>
    <t>SUP-10039</t>
  </si>
  <si>
    <t>SUP-10467</t>
  </si>
  <si>
    <t>SUP-10012</t>
  </si>
  <si>
    <t>SUP-11014</t>
  </si>
  <si>
    <t>SUP-10219</t>
  </si>
  <si>
    <t>SUP-10496</t>
  </si>
  <si>
    <t>SUP-10902</t>
  </si>
  <si>
    <t>SUP-11287</t>
  </si>
  <si>
    <t>SUP-10313</t>
  </si>
  <si>
    <t>SUP-11028</t>
  </si>
  <si>
    <t>SUP-10781</t>
  </si>
  <si>
    <t>SUP-10440</t>
  </si>
  <si>
    <t>SUP-11302</t>
  </si>
  <si>
    <t>SUP-10768</t>
  </si>
  <si>
    <t>SUP-10728</t>
  </si>
  <si>
    <t>SUP-11065</t>
  </si>
  <si>
    <t>SUP-11171</t>
  </si>
  <si>
    <t>SUP-11257</t>
  </si>
  <si>
    <t>SUP-10382</t>
  </si>
  <si>
    <t>SUP-10424</t>
  </si>
  <si>
    <t>SUP-10082</t>
  </si>
  <si>
    <t>SUP-10182</t>
  </si>
  <si>
    <t>SUP-10103</t>
  </si>
  <si>
    <t>SUP-10633</t>
  </si>
  <si>
    <t>SUP-11003</t>
  </si>
  <si>
    <t>SUP-11314</t>
  </si>
  <si>
    <t>SUP-10042</t>
  </si>
  <si>
    <t>SUP-10179</t>
  </si>
  <si>
    <t>SUP-11343</t>
  </si>
  <si>
    <t>SUP-11139</t>
  </si>
  <si>
    <t>SUP-11229</t>
  </si>
  <si>
    <t>SUP-11112</t>
  </si>
  <si>
    <t>SUP-10786</t>
  </si>
  <si>
    <t>SUP-10110</t>
  </si>
  <si>
    <t>SUP-10814</t>
  </si>
  <si>
    <t>SUP-10958</t>
  </si>
  <si>
    <t>SUP-11299</t>
  </si>
  <si>
    <t>SUP-11340</t>
  </si>
  <si>
    <t>SUP-11394</t>
  </si>
  <si>
    <t>SUP-10589</t>
  </si>
  <si>
    <t>SUP-11354</t>
  </si>
  <si>
    <t>SUP-10180</t>
  </si>
  <si>
    <t>SUP-10899</t>
  </si>
  <si>
    <t>SUP-10096</t>
  </si>
  <si>
    <t>SUP-10797</t>
  </si>
  <si>
    <t>SUP-10841</t>
  </si>
  <si>
    <t>SUP-10540</t>
  </si>
  <si>
    <t>SUP-11113</t>
  </si>
  <si>
    <t>SUP-11035</t>
  </si>
  <si>
    <t>SUP-10678</t>
  </si>
  <si>
    <t>SUP-10569</t>
  </si>
  <si>
    <t>SUP-10823</t>
  </si>
  <si>
    <t>SUP-10407</t>
  </si>
  <si>
    <t>SUP-10891</t>
  </si>
  <si>
    <t>SUP-10175</t>
  </si>
  <si>
    <t>SUP-10506</t>
  </si>
  <si>
    <t>SUP-10316</t>
  </si>
  <si>
    <t>SUP-10488</t>
  </si>
  <si>
    <t>SUP-10499</t>
  </si>
  <si>
    <t>SUP-10442</t>
  </si>
  <si>
    <t>SUP-10305</t>
  </si>
  <si>
    <t>SUP-11047</t>
  </si>
  <si>
    <t>SUP-10511</t>
  </si>
  <si>
    <t>SUP-10780</t>
  </si>
  <si>
    <t>SUP-10544</t>
  </si>
  <si>
    <t>SUP-11272</t>
  </si>
  <si>
    <t>SUP-11050</t>
  </si>
  <si>
    <t>SUP-10558</t>
  </si>
  <si>
    <t>SUP-11182</t>
  </si>
  <si>
    <t>SUP-10513</t>
  </si>
  <si>
    <t>SUP-10647</t>
  </si>
  <si>
    <t>SUP-11369</t>
  </si>
  <si>
    <t>SUP-10438</t>
  </si>
  <si>
    <t>SUP-10638</t>
  </si>
  <si>
    <t>SUP-10066</t>
  </si>
  <si>
    <t>SUP-10581</t>
  </si>
  <si>
    <t>SUP-11344</t>
  </si>
  <si>
    <t>SUP-10887</t>
  </si>
  <si>
    <t>SUP-11477</t>
  </si>
  <si>
    <t>SUP-10767</t>
  </si>
  <si>
    <t>SUP-11367</t>
  </si>
  <si>
    <t>SUP-11090</t>
  </si>
  <si>
    <t>SUP-10327</t>
  </si>
  <si>
    <t>SUP-11362</t>
  </si>
  <si>
    <t>SUP-10556</t>
  </si>
  <si>
    <t>SUP-10340</t>
  </si>
  <si>
    <t>SUP-11071</t>
  </si>
  <si>
    <t>SUP-10341</t>
  </si>
  <si>
    <t>SUP-10195</t>
  </si>
  <si>
    <t>SUP-10868</t>
  </si>
  <si>
    <t>SUP-10077</t>
  </si>
  <si>
    <t>SUP-10410</t>
  </si>
  <si>
    <t>SUP-10931</t>
  </si>
  <si>
    <t>SUP-10720</t>
  </si>
  <si>
    <t>SUP-11163</t>
  </si>
  <si>
    <t>SUP-10593</t>
  </si>
  <si>
    <t>SUP-11280</t>
  </si>
  <si>
    <t>SUP-11278</t>
  </si>
  <si>
    <t>SUP-10708</t>
  </si>
  <si>
    <t>SUP-11460</t>
  </si>
  <si>
    <t>SUP-11406</t>
  </si>
  <si>
    <t>SUP-10834</t>
  </si>
  <si>
    <t>SUP-10626</t>
  </si>
  <si>
    <t>SUP-10864</t>
  </si>
  <si>
    <t>SUP-10419</t>
  </si>
  <si>
    <t>SUP-10159</t>
  </si>
  <si>
    <t>SUP-10668</t>
  </si>
  <si>
    <t>SUP-11389</t>
  </si>
  <si>
    <t>SUP-11380</t>
  </si>
  <si>
    <t>SUP-10876</t>
  </si>
  <si>
    <t>SUP-11138</t>
  </si>
  <si>
    <t>SUP-11142</t>
  </si>
  <si>
    <t>SUP-10999</t>
  </si>
  <si>
    <t>SUP-11025</t>
  </si>
  <si>
    <t>SUP-10580</t>
  </si>
  <si>
    <t>SUP-10222</t>
  </si>
  <si>
    <t>SUP-10102</t>
  </si>
  <si>
    <t>SUP-11186</t>
  </si>
  <si>
    <t>SUP-10448</t>
  </si>
  <si>
    <t>SUP-10205</t>
  </si>
  <si>
    <t>SUP-10131</t>
  </si>
  <si>
    <t>SUP-11134</t>
  </si>
  <si>
    <t>SUP-10628</t>
  </si>
  <si>
    <t>SUP-11291</t>
  </si>
  <si>
    <t>SUP-10741</t>
  </si>
  <si>
    <t>SUP-10083</t>
  </si>
  <si>
    <t>SUP-10263</t>
  </si>
  <si>
    <t>SUP-10553</t>
  </si>
  <si>
    <t>SUP-10611</t>
  </si>
  <si>
    <t>SUP-11487</t>
  </si>
  <si>
    <t>SUP-10819</t>
  </si>
  <si>
    <t>SUP-10224</t>
  </si>
  <si>
    <t>SUP-10935</t>
  </si>
  <si>
    <t>SUP-10152</t>
  </si>
  <si>
    <t>SUP-10752</t>
  </si>
  <si>
    <t>SUP-10683</t>
  </si>
  <si>
    <t>SUP-10075</t>
  </si>
  <si>
    <t>SUP-10755</t>
  </si>
  <si>
    <t>SUP-10554</t>
  </si>
  <si>
    <t>SUP-10838</t>
  </si>
  <si>
    <t>SUP-10915</t>
  </si>
  <si>
    <t>SUP-10750</t>
  </si>
  <si>
    <t>SUP-10095</t>
  </si>
  <si>
    <t>SUP-10104</t>
  </si>
  <si>
    <t>SUP-11311</t>
  </si>
  <si>
    <t>SUP-11411</t>
  </si>
  <si>
    <t>SUP-11148</t>
  </si>
  <si>
    <t>SUP-11239</t>
  </si>
  <si>
    <t>SUP-10836</t>
  </si>
  <si>
    <t>SUP-10068</t>
  </si>
  <si>
    <t>SUP-10762</t>
  </si>
  <si>
    <t>SUP-10235</t>
  </si>
  <si>
    <t>SUP-11351</t>
  </si>
  <si>
    <t>SUP-10369</t>
  </si>
  <si>
    <t>SUP-11385</t>
  </si>
  <si>
    <t>SUP-11474</t>
  </si>
  <si>
    <t>SUP-10977</t>
  </si>
  <si>
    <t>SUP-10336</t>
  </si>
  <si>
    <t>SUP-10585</t>
  </si>
  <si>
    <t>SUP-10314</t>
  </si>
  <si>
    <t>SUP-11386</t>
  </si>
  <si>
    <t>SUP-10395</t>
  </si>
  <si>
    <t>SUP-10352</t>
  </si>
  <si>
    <t>SUP-10124</t>
  </si>
  <si>
    <t>SUP-11115</t>
  </si>
  <si>
    <t>SUP-10014</t>
  </si>
  <si>
    <t>SUP-10736</t>
  </si>
  <si>
    <t>SUP-11381</t>
  </si>
  <si>
    <t>SUP-10695</t>
  </si>
  <si>
    <t>SUP-10817</t>
  </si>
  <si>
    <t>SUP-11156</t>
  </si>
  <si>
    <t>SUP-11298</t>
  </si>
  <si>
    <t>SUP-10101</t>
  </si>
  <si>
    <t>SUP-11187</t>
  </si>
  <si>
    <t>SUP-10253</t>
  </si>
  <si>
    <t>SUP-10693</t>
  </si>
  <si>
    <t>SUP-11408</t>
  </si>
  <si>
    <t>SUP-10861</t>
  </si>
  <si>
    <t>SUP-11020</t>
  </si>
  <si>
    <t>SUP-10759</t>
  </si>
  <si>
    <t>SUP-10038</t>
  </si>
  <si>
    <t>SUP-11189</t>
  </si>
  <si>
    <t>SUP-10852</t>
  </si>
  <si>
    <t>SUP-10010</t>
  </si>
  <si>
    <t>SUP-10519</t>
  </si>
  <si>
    <t>SUP-10206</t>
  </si>
  <si>
    <t>SUP-10458</t>
  </si>
  <si>
    <t>SUP-10507</t>
  </si>
  <si>
    <t>SUP-10623</t>
  </si>
  <si>
    <t>SUP-10462</t>
  </si>
  <si>
    <t>SUP-10427</t>
  </si>
  <si>
    <t>SUP-10046</t>
  </si>
  <si>
    <t>SUP-10792</t>
  </si>
  <si>
    <t>SUP-10726</t>
  </si>
  <si>
    <t>SUP-11371</t>
  </si>
  <si>
    <t>SUP-10196</t>
  </si>
  <si>
    <t>SUP-10605</t>
  </si>
  <si>
    <t>SUP-10795</t>
  </si>
  <si>
    <t>SUP-11095</t>
  </si>
  <si>
    <t>SUP-11390</t>
  </si>
  <si>
    <t>SUP-11313</t>
  </si>
  <si>
    <t>SUP-11116</t>
  </si>
  <si>
    <t>SUP-10878</t>
  </si>
  <si>
    <t>SUP-10895</t>
  </si>
  <si>
    <t>SUP-11425</t>
  </si>
  <si>
    <t>SUP-10957</t>
  </si>
  <si>
    <t>SUP-11323</t>
  </si>
  <si>
    <t>SUP-11489</t>
  </si>
  <si>
    <t>SUP-10793</t>
  </si>
  <si>
    <t>SUP-10509</t>
  </si>
  <si>
    <t>SUP-10025</t>
  </si>
  <si>
    <t>SUP-10810</t>
  </si>
  <si>
    <t>SUP-10019</t>
  </si>
  <si>
    <t>SUP-10533</t>
  </si>
  <si>
    <t>SUP-10916</t>
  </si>
  <si>
    <t>SUP-10342</t>
  </si>
  <si>
    <t>SUP-10466</t>
  </si>
  <si>
    <t>SUP-10266</t>
  </si>
  <si>
    <t>SUP-11208</t>
  </si>
  <si>
    <t>SUP-10346</t>
  </si>
  <si>
    <t>SUP-10711</t>
  </si>
  <si>
    <t>SUP-10552</t>
  </si>
  <si>
    <t>SUP-10464</t>
  </si>
  <si>
    <t>SUP-10478</t>
  </si>
  <si>
    <t>SUP-11217</t>
  </si>
  <si>
    <t>SUP-10849</t>
  </si>
  <si>
    <t>SUP-10634</t>
  </si>
  <si>
    <t>SUP-10751</t>
  </si>
  <si>
    <t>SUP-11428</t>
  </si>
  <si>
    <t>SUP-10848</t>
  </si>
  <si>
    <t>SUP-10199</t>
  </si>
  <si>
    <t>SUP-11169</t>
  </si>
  <si>
    <t>SUP-10713</t>
  </si>
  <si>
    <t>SUP-10383</t>
  </si>
  <si>
    <t>SUP-11301</t>
  </si>
  <si>
    <t>SUP-10234</t>
  </si>
  <si>
    <t>SUP-11424</t>
  </si>
  <si>
    <t>SUP-11195</t>
  </si>
  <si>
    <t>SUP-10343</t>
  </si>
  <si>
    <t>SUP-10274</t>
  </si>
  <si>
    <t>SUP-10208</t>
  </si>
  <si>
    <t>SUP-10625</t>
  </si>
  <si>
    <t>SUP-10360</t>
  </si>
  <si>
    <t>SUP-10600</t>
  </si>
  <si>
    <t>SUP-11079</t>
  </si>
  <si>
    <t>SUP-10528</t>
  </si>
  <si>
    <t>SUP-11085</t>
  </si>
  <si>
    <t>SUP-11483</t>
  </si>
  <si>
    <t>SUP-10122</t>
  </si>
  <si>
    <t>SUP-11220</t>
  </si>
  <si>
    <t>SUP-10858</t>
  </si>
  <si>
    <t>SUP-10527</t>
  </si>
  <si>
    <t>SUP-11392</t>
  </si>
  <si>
    <t>SUP-10397</t>
  </si>
  <si>
    <t>SUP-11141</t>
  </si>
  <si>
    <t>SUP-10418</t>
  </si>
  <si>
    <t>SUP-10650</t>
  </si>
  <si>
    <t>SUP-10968</t>
  </si>
  <si>
    <t>SUP-10212</t>
  </si>
  <si>
    <t>SUP-10523</t>
  </si>
  <si>
    <t>SUP-11447</t>
  </si>
  <si>
    <t>SUP-11440</t>
  </si>
  <si>
    <t>SUP-10128</t>
  </si>
  <si>
    <t>SUP-11098</t>
  </si>
  <si>
    <t>SUP-10524</t>
  </si>
  <si>
    <t>SUP-11457</t>
  </si>
  <si>
    <t>SUP-10853</t>
  </si>
  <si>
    <t>SUP-10840</t>
  </si>
  <si>
    <t>SUP-11077</t>
  </si>
  <si>
    <t>SUP-10531</t>
  </si>
  <si>
    <t>SUP-10024</t>
  </si>
  <si>
    <t>SUP-11364</t>
  </si>
  <si>
    <t>SUP-10062</t>
  </si>
  <si>
    <t>SUP-10757</t>
  </si>
  <si>
    <t>SUP-10303</t>
  </si>
  <si>
    <t>SUP-10108</t>
  </si>
  <si>
    <t>SUP-10119</t>
  </si>
  <si>
    <t>SUP-11051</t>
  </si>
  <si>
    <t>SUP-10674</t>
  </si>
  <si>
    <t>SUP-10857</t>
  </si>
  <si>
    <t>SUP-10293</t>
  </si>
  <si>
    <t>SUP-10561</t>
  </si>
  <si>
    <t>SUP-10790</t>
  </si>
  <si>
    <t>SUP-11250</t>
  </si>
  <si>
    <t>SUP-10359</t>
  </si>
  <si>
    <t>SUP-10696</t>
  </si>
  <si>
    <t>SUP-10854</t>
  </si>
  <si>
    <t>SUP-10953</t>
  </si>
  <si>
    <t>SUP-10871</t>
  </si>
  <si>
    <t>SUP-10803</t>
  </si>
  <si>
    <t>SUP-11462</t>
  </si>
  <si>
    <t>SUP-11048</t>
  </si>
  <si>
    <t>SUP-10842</t>
  </si>
  <si>
    <t>SUP-10006</t>
  </si>
  <si>
    <t>SUP-10256</t>
  </si>
  <si>
    <t>SUP-10847</t>
  </si>
  <si>
    <t>SUP-10154</t>
  </si>
  <si>
    <t>SUP-10495</t>
  </si>
  <si>
    <t>SUP-11341</t>
  </si>
  <si>
    <t>SUP-10351</t>
  </si>
  <si>
    <t>SUP-10374</t>
  </si>
  <si>
    <t>SUP-11167</t>
  </si>
  <si>
    <t>SUP-10722</t>
  </si>
  <si>
    <t>SUP-11165</t>
  </si>
  <si>
    <t>SUP-11246</t>
  </si>
  <si>
    <t>SUP-10112</t>
  </si>
  <si>
    <t>SUP-11118</t>
  </si>
  <si>
    <t>SUP-10398</t>
  </si>
  <si>
    <t>SUP-10356</t>
  </si>
  <si>
    <t>SUP-11339</t>
  </si>
  <si>
    <t>SUP-11251</t>
  </si>
  <si>
    <t>SUP-10045</t>
  </si>
  <si>
    <t>SUP-10371</t>
  </si>
  <si>
    <t>SUP-10174</t>
  </si>
  <si>
    <t>SUP-10542</t>
  </si>
  <si>
    <t>SUP-10522</t>
  </si>
  <si>
    <t>SUP-10914</t>
  </si>
  <si>
    <t>SUP-11170</t>
  </si>
  <si>
    <t>SUP-10551</t>
  </si>
  <si>
    <t>SUP-11015</t>
  </si>
  <si>
    <t>SUP-11357</t>
  </si>
  <si>
    <t>SUP-10331</t>
  </si>
  <si>
    <t>SUP-10445</t>
  </si>
  <si>
    <t>SUP-11136</t>
  </si>
  <si>
    <t>SUP-11203</t>
  </si>
  <si>
    <t>SUP-10056</t>
  </si>
  <si>
    <t>SUP-11036</t>
  </si>
  <si>
    <t>SUP-11403</t>
  </si>
  <si>
    <t>SUP-10901</t>
  </si>
  <si>
    <t>SUP-11258</t>
  </si>
  <si>
    <t>SUP-11445</t>
  </si>
  <si>
    <t>SUP-10368</t>
  </si>
  <si>
    <t>SUP-10670</t>
  </si>
  <si>
    <t>SUP-11147</t>
  </si>
  <si>
    <t>SUP-11417</t>
  </si>
  <si>
    <t>SUP-10211</t>
  </si>
  <si>
    <t>SUP-10651</t>
  </si>
  <si>
    <t>SUP-10679</t>
  </si>
  <si>
    <t>SUP-11336</t>
  </si>
  <si>
    <t>SUP-10557</t>
  </si>
  <si>
    <t>SUP-10433</t>
  </si>
  <si>
    <t>SUP-11009</t>
  </si>
  <si>
    <t>SUP-10018</t>
  </si>
  <si>
    <t>SUP-10827</t>
  </si>
  <si>
    <t>SUP-11478</t>
  </si>
  <si>
    <t>SUP-10249</t>
  </si>
  <si>
    <t>SUP-10187</t>
  </si>
  <si>
    <t>SUP-10465</t>
  </si>
  <si>
    <t>SUP-10135</t>
  </si>
  <si>
    <t>SUP-11395</t>
  </si>
  <si>
    <t>SUP-10947</t>
  </si>
  <si>
    <t>SUP-10209</t>
  </si>
  <si>
    <t>SUP-10599</t>
  </si>
  <si>
    <t>SUP-10155</t>
  </si>
  <si>
    <t>SUP-11087</t>
  </si>
  <si>
    <t>SUP-10822</t>
  </si>
  <si>
    <t>SUP-10604</t>
  </si>
  <si>
    <t>SUP-10099</t>
  </si>
  <si>
    <t>SUP-10992</t>
  </si>
  <si>
    <t>SUP-10640</t>
  </si>
  <si>
    <t>SUP-10387</t>
  </si>
  <si>
    <t>SUP-10727</t>
  </si>
  <si>
    <t>SUP-10771</t>
  </si>
  <si>
    <t>SUP-10923</t>
  </si>
  <si>
    <t>SUP-11321</t>
  </si>
  <si>
    <t>SUP-10498</t>
  </si>
  <si>
    <t>SUP-10578</t>
  </si>
  <si>
    <t>SUP-10163</t>
  </si>
  <si>
    <t>SUP-10480</t>
  </si>
  <si>
    <t>SUP-11324</t>
  </si>
  <si>
    <t>SUP-11282</t>
  </si>
  <si>
    <t>SUP-10388</t>
  </si>
  <si>
    <t>SUP-10114</t>
  </si>
  <si>
    <t>SUP-10815</t>
  </si>
  <si>
    <t>SUP-11016</t>
  </si>
  <si>
    <t>SUP-11027</t>
  </si>
  <si>
    <t>SUP-11388</t>
  </si>
  <si>
    <t>SUP-10105</t>
  </si>
  <si>
    <t>SUP-10742</t>
  </si>
  <si>
    <t>SUP-10129</t>
  </si>
  <si>
    <t>SUP-10549</t>
  </si>
  <si>
    <t>SUP-10106</t>
  </si>
  <si>
    <t>SUP-10733</t>
  </si>
  <si>
    <t>SUP-10324</t>
  </si>
  <si>
    <t>SUP-10709</t>
  </si>
  <si>
    <t>SUP-10773</t>
  </si>
  <si>
    <t>SUP-11271</t>
  </si>
  <si>
    <t>SUP-10548</t>
  </si>
  <si>
    <t>SUP-10890</t>
  </si>
  <si>
    <t>SUP-10748</t>
  </si>
  <si>
    <t>SUP-10700</t>
  </si>
  <si>
    <t>SUP-10297</t>
  </si>
  <si>
    <t>SUP-10566</t>
  </si>
  <si>
    <t>SUP-10997</t>
  </si>
  <si>
    <t>SUP-10937</t>
  </si>
  <si>
    <t>SUP-10530</t>
  </si>
  <si>
    <t>SUP-11192</t>
  </si>
  <si>
    <t>SUP-10812</t>
  </si>
  <si>
    <t>SUP-10588</t>
  </si>
  <si>
    <t>SUP-11330</t>
  </si>
  <si>
    <t>SUP-10431</t>
  </si>
  <si>
    <t>SUP-10983</t>
  </si>
  <si>
    <t>SUP-11261</t>
  </si>
  <si>
    <t>SUP-10001</t>
  </si>
  <si>
    <t>SUP-11492</t>
  </si>
  <si>
    <t>SUP-10798</t>
  </si>
  <si>
    <t>SUP-10979</t>
  </si>
  <si>
    <t>SUP-10334</t>
  </si>
  <si>
    <t>SUP-10076</t>
  </si>
  <si>
    <t>SUP-10130</t>
  </si>
  <si>
    <t>SUP-10201</t>
  </si>
  <si>
    <t>SUP-11495</t>
  </si>
  <si>
    <t>SUP-10694</t>
  </si>
  <si>
    <t>SUP-10816</t>
  </si>
  <si>
    <t>SUP-10172</t>
  </si>
  <si>
    <t>SUP-10176</t>
  </si>
  <si>
    <t>SUP-10967</t>
  </si>
  <si>
    <t>SUP-11267</t>
  </si>
  <si>
    <t>SUP-10872</t>
  </si>
  <si>
    <t>SUP-10022</t>
  </si>
  <si>
    <t>SUP-10791</t>
  </si>
  <si>
    <t>SUP-10166</t>
  </si>
  <si>
    <t>SUP-10645</t>
  </si>
  <si>
    <t>SUP-10731</t>
  </si>
  <si>
    <t>SUP-10231</t>
  </si>
  <si>
    <t>SUP-10071</t>
  </si>
  <si>
    <t>SUP-10277</t>
  </si>
  <si>
    <t>SUP-11152</t>
  </si>
  <si>
    <t>SUP-11265</t>
  </si>
  <si>
    <t>SUP-10943</t>
  </si>
  <si>
    <t>SUP-11306</t>
  </si>
  <si>
    <t>SUP-11393</t>
  </si>
  <si>
    <t>SUP-10489</t>
  </si>
  <si>
    <t>SUP-10911</t>
  </si>
  <si>
    <t>SUP-10973</t>
  </si>
  <si>
    <t>SUP-11422</t>
  </si>
  <si>
    <t>SUP-10980</t>
  </si>
  <si>
    <t>SUP-11448</t>
  </si>
  <si>
    <t>SUP-10149</t>
  </si>
  <si>
    <t>SUP-10859</t>
  </si>
  <si>
    <t>SUP-11248</t>
  </si>
  <si>
    <t>SUP-10909</t>
  </si>
  <si>
    <t>SUP-10450</t>
  </si>
  <si>
    <t>SUP-10993</t>
  </si>
  <si>
    <t>SUP-11168</t>
  </si>
  <si>
    <t>SUP-10405</t>
  </si>
  <si>
    <t>SUP-10391</t>
  </si>
  <si>
    <t>SUP-10809</t>
  </si>
  <si>
    <t>SUP-11185</t>
  </si>
  <si>
    <t>SUP-10744</t>
  </si>
  <si>
    <t>SUP-11285</t>
  </si>
  <si>
    <t>SUP-10390</t>
  </si>
  <si>
    <t>SUP-10491</t>
  </si>
  <si>
    <t>SUP-11454</t>
  </si>
  <si>
    <t>SUP-10765</t>
  </si>
  <si>
    <t>SUP-10347</t>
  </si>
  <si>
    <t>SUP-10429</t>
  </si>
  <si>
    <t>SUP-10059</t>
  </si>
  <si>
    <t>SUP-10016</t>
  </si>
  <si>
    <t>SUP-10883</t>
  </si>
  <si>
    <t>SUP-10592</t>
  </si>
  <si>
    <t>SUP-10157</t>
  </si>
  <si>
    <t>SUP-10824</t>
  </si>
  <si>
    <t>SUP-11288</t>
  </si>
  <si>
    <t>SUP-10469</t>
  </si>
  <si>
    <t>SUP-10123</t>
  </si>
  <si>
    <t>SUP-10373</t>
  </si>
  <si>
    <t>SUP-10749</t>
  </si>
  <si>
    <t>SUP-11327</t>
  </si>
  <si>
    <t>SUP-10165</t>
  </si>
  <si>
    <t>SUP-11164</t>
  </si>
  <si>
    <t>SUP-10453</t>
  </si>
  <si>
    <t>SUP-11154</t>
  </si>
  <si>
    <t>SUP-10079</t>
  </si>
  <si>
    <t>SUP-10120</t>
  </si>
  <si>
    <t>SUP-10026</t>
  </si>
  <si>
    <t>SUP-10276</t>
  </si>
  <si>
    <t>SUP-10325</t>
  </si>
  <si>
    <t>SUP-11001</t>
  </si>
  <si>
    <t>SUP-10093</t>
  </si>
  <si>
    <t>SUP-10799</t>
  </si>
  <si>
    <t>SUP-10575</t>
  </si>
  <si>
    <t>SUP-10348</t>
  </si>
  <si>
    <t>SUP-11064</t>
  </si>
  <si>
    <t>SUP-10008</t>
  </si>
  <si>
    <t>SUP-10820</t>
  </si>
  <si>
    <t>SUP-10570</t>
  </si>
  <si>
    <t>SUP-10919</t>
  </si>
  <si>
    <t>SUP-10279</t>
  </si>
  <si>
    <t>SUP-10417</t>
  </si>
  <si>
    <t>SUP-10565</t>
  </si>
  <si>
    <t>SUP-11150</t>
  </si>
  <si>
    <t>SUP-11243</t>
  </si>
  <si>
    <t>SUP-10965</t>
  </si>
  <si>
    <t>SUP-11062</t>
  </si>
  <si>
    <t>SUP-10133</t>
  </si>
  <si>
    <t>SUP-10525</t>
  </si>
  <si>
    <t>SUP-10200</t>
  </si>
  <si>
    <t>SUP-11303</t>
  </si>
  <si>
    <t>SUP-10830</t>
  </si>
  <si>
    <t>SUP-10430</t>
  </si>
  <si>
    <t>SUP-10614</t>
  </si>
  <si>
    <t>SUP-10140</t>
  </si>
  <si>
    <t>SUP-10680</t>
  </si>
  <si>
    <t>SUP-11415</t>
  </si>
  <si>
    <t>SUP-11151</t>
  </si>
  <si>
    <t>SUP-10813</t>
  </si>
  <si>
    <t>SUP-10041</t>
  </si>
  <si>
    <t>SUP-10777</t>
  </si>
  <si>
    <t>SUP-11037</t>
  </si>
  <si>
    <t>SUP-10563</t>
  </si>
  <si>
    <t>SUP-11450</t>
  </si>
  <si>
    <t>SUP-11238</t>
  </si>
  <si>
    <t>SUP-10630</t>
  </si>
  <si>
    <t>SUP-10735</t>
  </si>
  <si>
    <t>SUP-10000</t>
  </si>
  <si>
    <t>SUP-10434</t>
  </si>
  <si>
    <t>SUP-10003</t>
  </si>
  <si>
    <t>SUP-11350</t>
  </si>
  <si>
    <t>SUP-10034</t>
  </si>
  <si>
    <t>SUP-10023</t>
  </si>
  <si>
    <t>SUP-10715</t>
  </si>
  <si>
    <t>SUP-11237</t>
  </si>
  <si>
    <t>SUP-10198</t>
  </si>
  <si>
    <t>SUP-10107</t>
  </si>
  <si>
    <t>SUP-10746</t>
  </si>
  <si>
    <t>SUP-10005</t>
  </si>
  <si>
    <t>SUP-10892</t>
  </si>
  <si>
    <t>SUP-11342</t>
  </si>
  <si>
    <t>SUP-10132</t>
  </si>
  <si>
    <t>SUP-10221</t>
  </si>
  <si>
    <t>SUP-11293</t>
  </si>
  <si>
    <t>SUP-10282</t>
  </si>
  <si>
    <t>SUP-10608</t>
  </si>
  <si>
    <t>SUP-10649</t>
  </si>
  <si>
    <t>SUP-11242</t>
  </si>
  <si>
    <t>SUP-11221</t>
  </si>
  <si>
    <t>SUP-11436</t>
  </si>
  <si>
    <t>SUP-11010</t>
  </si>
  <si>
    <t>SUP-10933</t>
  </si>
  <si>
    <t>SUP-11088</t>
  </si>
  <si>
    <t>SUP-10033</t>
  </si>
  <si>
    <t>SUP-10656</t>
  </si>
  <si>
    <t>SUP-10844</t>
  </si>
  <si>
    <t>SUP-10991</t>
  </si>
  <si>
    <t>SUP-10483</t>
  </si>
  <si>
    <t>SUP-10587</t>
  </si>
  <si>
    <t>SUP-10601</t>
  </si>
  <si>
    <t>SUP-10929</t>
  </si>
  <si>
    <t>SUP-11375</t>
  </si>
  <si>
    <t>SUP-10952</t>
  </si>
  <si>
    <t>SUP-11366</t>
  </si>
  <si>
    <t>SUP-10512</t>
  </si>
  <si>
    <t>SUP-11181</t>
  </si>
  <si>
    <t>SUP-10930</t>
  </si>
  <si>
    <t>SUP-11224</t>
  </si>
  <si>
    <t>SUP-11480</t>
  </si>
  <si>
    <t>SUP-11431</t>
  </si>
  <si>
    <t>SUP-10710</t>
  </si>
  <si>
    <t>SUP-11081</t>
  </si>
  <si>
    <t>SUP-10577</t>
  </si>
  <si>
    <t>SUP-10788</t>
  </si>
  <si>
    <t>SUP-10015</t>
  </si>
  <si>
    <t>SUP-10333</t>
  </si>
  <si>
    <t>SUP-11407</t>
  </si>
  <si>
    <t>SUP-10982</t>
  </si>
  <si>
    <t>SUP-10126</t>
  </si>
  <si>
    <t>SUP-10069</t>
  </si>
  <si>
    <t>SUP-11122</t>
  </si>
  <si>
    <t>SUP-10796</t>
  </si>
  <si>
    <t>SUP-11202</t>
  </si>
  <si>
    <t>SUP-10631</t>
  </si>
  <si>
    <t>SUP-10476</t>
  </si>
  <si>
    <t>SUP-11464</t>
  </si>
  <si>
    <t>SUP-11205</t>
  </si>
  <si>
    <t>SUP-10635</t>
  </si>
  <si>
    <t>SUP-10927</t>
  </si>
  <si>
    <t>SUP-11166</t>
  </si>
  <si>
    <t>SUP-10995</t>
  </si>
  <si>
    <t>SUP-11161</t>
  </si>
  <si>
    <t>SUP-11137</t>
  </si>
  <si>
    <t>SUP-10942</t>
  </si>
  <si>
    <t>SUP-10295</t>
  </si>
  <si>
    <t>SUP-10125</t>
  </si>
  <si>
    <t>SUP-10286</t>
  </si>
  <si>
    <t>SUP-10988</t>
  </si>
  <si>
    <t>SUP-10361</t>
  </si>
  <si>
    <t>SUP-11023</t>
  </si>
  <si>
    <t>SUP-10787</t>
  </si>
  <si>
    <t>SUP-10964</t>
  </si>
  <si>
    <t>SUP-10257</t>
  </si>
  <si>
    <t>SUP-11274</t>
  </si>
  <si>
    <t>SUP-11114</t>
  </si>
  <si>
    <t>SUP-10379</t>
  </si>
  <si>
    <t>SUP-10657</t>
  </si>
  <si>
    <t>SUP-11373</t>
  </si>
  <si>
    <t>SUP-11290</t>
  </si>
  <si>
    <t>SUP-10384</t>
  </si>
  <si>
    <t>SUP-11100</t>
  </si>
  <si>
    <t>SUP-10776</t>
  </si>
  <si>
    <t>SUP-10545</t>
  </si>
  <si>
    <t>SUP-10905</t>
  </si>
  <si>
    <t>SUP-10960</t>
  </si>
  <si>
    <t>SUP-11482</t>
  </si>
  <si>
    <t>SUP-10446</t>
  </si>
  <si>
    <t>SUP-11215</t>
  </si>
  <si>
    <t>SUP-10011</t>
  </si>
  <si>
    <t>SUP-11158</t>
  </si>
  <si>
    <t>SUP-10505</t>
  </si>
  <si>
    <t>SUP-10667</t>
  </si>
  <si>
    <t>SUP-10501</t>
  </si>
  <si>
    <t>SUP-10162</t>
  </si>
  <si>
    <t>DATA SORT</t>
  </si>
  <si>
    <t>SUPPLY ID  USED FORMULA" RIGHT".</t>
  </si>
  <si>
    <t>AVERAGE FUNCTION USED</t>
  </si>
  <si>
    <t>IF  function used</t>
  </si>
  <si>
    <t xml:space="preserve"> remove duplications</t>
  </si>
  <si>
    <t>1.which item has the highest/lowest stock?</t>
  </si>
  <si>
    <t>2.what is the total quantity each item?</t>
  </si>
  <si>
    <t>3.which  department consumes the most supplies?</t>
  </si>
  <si>
    <t>4.how to visualize this data in powerbi</t>
  </si>
  <si>
    <t>5.how to improve inventory turnover ratio?</t>
  </si>
  <si>
    <t>UNIT COST</t>
  </si>
  <si>
    <t>CURRENT STOCK</t>
  </si>
  <si>
    <t>CATEGORY</t>
  </si>
  <si>
    <t>ITEM NAME</t>
  </si>
  <si>
    <t>SUPPLIER-ID</t>
  </si>
  <si>
    <t>LAST/EXPIRY DATE</t>
  </si>
  <si>
    <t>LOCATION</t>
  </si>
  <si>
    <t>Month</t>
  </si>
  <si>
    <t>Year</t>
  </si>
  <si>
    <t>Date</t>
  </si>
  <si>
    <t>Near Expriy</t>
  </si>
  <si>
    <t>Total Cost</t>
  </si>
  <si>
    <t>Row Labels</t>
  </si>
  <si>
    <t>Grand Total</t>
  </si>
  <si>
    <t>Sum of Total Cost</t>
  </si>
  <si>
    <t>Sum of Current_Stock</t>
  </si>
  <si>
    <t>Values</t>
  </si>
  <si>
    <t>Sum of Unit_Cost</t>
  </si>
  <si>
    <t>Count of Item_Name</t>
  </si>
  <si>
    <t>(blank)</t>
  </si>
</sst>
</file>

<file path=xl/styles.xml><?xml version="1.0" encoding="utf-8"?>
<styleSheet xmlns="http://schemas.openxmlformats.org/spreadsheetml/2006/main">
  <numFmts count="1">
    <numFmt numFmtId="164" formatCode="[$-10C00]m/d/yyyy;@"/>
  </numFmts>
  <fonts count="1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164" fontId="18" fillId="0" borderId="0" xfId="0" applyNumberFormat="1" applyFont="1"/>
    <xf numFmtId="164" fontId="0" fillId="0" borderId="0" xfId="0" applyNumberFormat="1"/>
    <xf numFmtId="0" fontId="0" fillId="33" borderId="0" xfId="0" applyFill="1"/>
    <xf numFmtId="2" fontId="18" fillId="0" borderId="0" xfId="0" applyNumberFormat="1" applyFont="1"/>
    <xf numFmtId="2" fontId="0" fillId="0" borderId="0" xfId="0" applyNumberFormat="1"/>
    <xf numFmtId="2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164" formatCode="[$-10C00]m/d/yyyy;@"/>
    </dxf>
    <dxf>
      <numFmt numFmtId="164" formatCode="[$-10C00]m/d/yyyy;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171450</xdr:rowOff>
    </xdr:from>
    <xdr:to>
      <xdr:col>17</xdr:col>
      <xdr:colOff>314325</xdr:colOff>
      <xdr:row>25</xdr:row>
      <xdr:rowOff>95250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361950"/>
          <a:ext cx="10658475" cy="4495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5</xdr:col>
      <xdr:colOff>542925</xdr:colOff>
      <xdr:row>36</xdr:row>
      <xdr:rowOff>161925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905500"/>
          <a:ext cx="3590925" cy="111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43</xdr:row>
      <xdr:rowOff>9525</xdr:rowOff>
    </xdr:from>
    <xdr:to>
      <xdr:col>20</xdr:col>
      <xdr:colOff>600075</xdr:colOff>
      <xdr:row>50</xdr:row>
      <xdr:rowOff>19050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8201025"/>
          <a:ext cx="12792075" cy="1343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18</xdr:col>
      <xdr:colOff>561975</xdr:colOff>
      <xdr:row>66</xdr:row>
      <xdr:rowOff>133350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10287000"/>
          <a:ext cx="11534775" cy="2419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68</xdr:row>
      <xdr:rowOff>38100</xdr:rowOff>
    </xdr:from>
    <xdr:to>
      <xdr:col>21</xdr:col>
      <xdr:colOff>114300</xdr:colOff>
      <xdr:row>83</xdr:row>
      <xdr:rowOff>123825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12992100"/>
          <a:ext cx="12915900" cy="2943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92</xdr:row>
      <xdr:rowOff>38100</xdr:rowOff>
    </xdr:from>
    <xdr:to>
      <xdr:col>21</xdr:col>
      <xdr:colOff>123825</xdr:colOff>
      <xdr:row>113</xdr:row>
      <xdr:rowOff>9525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0" y="17564100"/>
          <a:ext cx="12925425" cy="3971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13</xdr:col>
      <xdr:colOff>95250</xdr:colOff>
      <xdr:row>122</xdr:row>
      <xdr:rowOff>9525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0" y="24384000"/>
          <a:ext cx="8020050" cy="1343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126</xdr:row>
      <xdr:rowOff>19050</xdr:rowOff>
    </xdr:from>
    <xdr:to>
      <xdr:col>16</xdr:col>
      <xdr:colOff>581025</xdr:colOff>
      <xdr:row>135</xdr:row>
      <xdr:rowOff>95250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24022050"/>
          <a:ext cx="10334625" cy="1790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141</xdr:row>
      <xdr:rowOff>19050</xdr:rowOff>
    </xdr:from>
    <xdr:to>
      <xdr:col>16</xdr:col>
      <xdr:colOff>466725</xdr:colOff>
      <xdr:row>147</xdr:row>
      <xdr:rowOff>85725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26879550"/>
          <a:ext cx="10220325" cy="1209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16</xdr:col>
      <xdr:colOff>419100</xdr:colOff>
      <xdr:row>158</xdr:row>
      <xdr:rowOff>152400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29337000"/>
          <a:ext cx="10172700" cy="91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162</xdr:row>
      <xdr:rowOff>142875</xdr:rowOff>
    </xdr:from>
    <xdr:to>
      <xdr:col>16</xdr:col>
      <xdr:colOff>419100</xdr:colOff>
      <xdr:row>167</xdr:row>
      <xdr:rowOff>133350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0" y="31003875"/>
          <a:ext cx="10172700" cy="94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18</xdr:col>
      <xdr:colOff>19050</xdr:colOff>
      <xdr:row>177</xdr:row>
      <xdr:rowOff>180975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0" y="32956500"/>
          <a:ext cx="10991850" cy="94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4</xdr:col>
      <xdr:colOff>152400</xdr:colOff>
      <xdr:row>186</xdr:row>
      <xdr:rowOff>9525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0" y="34671000"/>
          <a:ext cx="2590800" cy="771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847.601719328704" createdVersion="3" refreshedVersion="3" minRefreshableVersion="3" recordCount="1331">
  <cacheSource type="worksheet">
    <worksheetSource ref="A1:N1332" sheet="medical_inventory_data"/>
  </cacheSource>
  <cacheFields count="14">
    <cacheField name="Supply_ID" numFmtId="0">
      <sharedItems count="1331">
        <s v="SUP-10000"/>
        <s v="SUP-10001"/>
        <s v="SUP-10002"/>
        <s v="SUP-10003"/>
        <s v="SUP-10005"/>
        <s v="SUP-10006"/>
        <s v="SUP-10007"/>
        <s v="SUP-10008"/>
        <s v="SUP-10010"/>
        <s v="SUP-10011"/>
        <s v="SUP-10012"/>
        <s v="SUP-10013"/>
        <s v="SUP-10014"/>
        <s v="SUP-10015"/>
        <s v="SUP-10016"/>
        <s v="SUP-10017"/>
        <s v="SUP-10018"/>
        <s v="SUP-10019"/>
        <s v="SUP-10020"/>
        <s v="SUP-10021"/>
        <s v="SUP-10022"/>
        <s v="SUP-10023"/>
        <s v="SUP-10024"/>
        <s v="SUP-10025"/>
        <s v="SUP-10026"/>
        <s v="SUP-10027"/>
        <s v="SUP-10028"/>
        <s v="SUP-10029"/>
        <s v="SUP-10030"/>
        <s v="SUP-10032"/>
        <s v="SUP-10033"/>
        <s v="SUP-10034"/>
        <s v="SUP-10035"/>
        <s v="SUP-10036"/>
        <s v="SUP-10037"/>
        <s v="SUP-10038"/>
        <s v="SUP-10039"/>
        <s v="SUP-10041"/>
        <s v="SUP-10042"/>
        <s v="SUP-10043"/>
        <s v="SUP-10044"/>
        <s v="SUP-10045"/>
        <s v="SUP-10046"/>
        <s v="SUP-10047"/>
        <s v="SUP-10048"/>
        <s v="SUP-10049"/>
        <s v="SUP-10050"/>
        <s v="SUP-10051"/>
        <s v="SUP-10052"/>
        <s v="SUP-10054"/>
        <s v="SUP-10055"/>
        <s v="SUP-10056"/>
        <s v="SUP-10058"/>
        <s v="SUP-10059"/>
        <s v="SUP-10060"/>
        <s v="SUP-10061"/>
        <s v="SUP-10062"/>
        <s v="SUP-10064"/>
        <s v="SUP-10065"/>
        <s v="SUP-10066"/>
        <s v="SUP-10067"/>
        <s v="SUP-10068"/>
        <s v="SUP-10069"/>
        <s v="SUP-10070"/>
        <s v="SUP-10071"/>
        <s v="SUP-10072"/>
        <s v="SUP-10073"/>
        <s v="SUP-10074"/>
        <s v="SUP-10075"/>
        <s v="SUP-10076"/>
        <s v="SUP-10077"/>
        <s v="SUP-10078"/>
        <s v="SUP-10079"/>
        <s v="SUP-10081"/>
        <s v="SUP-10082"/>
        <s v="SUP-10083"/>
        <s v="SUP-10084"/>
        <s v="SUP-10085"/>
        <s v="SUP-10086"/>
        <s v="SUP-10090"/>
        <s v="SUP-10091"/>
        <s v="SUP-10093"/>
        <s v="SUP-10094"/>
        <s v="SUP-10095"/>
        <s v="SUP-10096"/>
        <s v="SUP-10097"/>
        <s v="SUP-10098"/>
        <s v="SUP-10099"/>
        <s v="SUP-10100"/>
        <s v="SUP-10101"/>
        <s v="SUP-10102"/>
        <s v="SUP-10103"/>
        <s v="SUP-10104"/>
        <s v="SUP-10105"/>
        <s v="SUP-10106"/>
        <s v="SUP-10107"/>
        <s v="SUP-10108"/>
        <s v="SUP-10109"/>
        <s v="SUP-10110"/>
        <s v="SUP-10112"/>
        <s v="SUP-10113"/>
        <s v="SUP-10114"/>
        <s v="SUP-10115"/>
        <s v="SUP-10116"/>
        <s v="SUP-10119"/>
        <s v="SUP-10120"/>
        <s v="SUP-10121"/>
        <s v="SUP-10122"/>
        <s v="SUP-10123"/>
        <s v="SUP-10124"/>
        <s v="SUP-10125"/>
        <s v="SUP-10126"/>
        <s v="SUP-10127"/>
        <s v="SUP-10128"/>
        <s v="SUP-10129"/>
        <s v="SUP-10130"/>
        <s v="SUP-10131"/>
        <s v="SUP-10132"/>
        <s v="SUP-10133"/>
        <s v="SUP-10135"/>
        <s v="SUP-10137"/>
        <s v="SUP-10139"/>
        <s v="SUP-10140"/>
        <s v="SUP-10141"/>
        <s v="SUP-10142"/>
        <s v="SUP-10143"/>
        <s v="SUP-10144"/>
        <s v="SUP-10145"/>
        <s v="SUP-10146"/>
        <s v="SUP-10147"/>
        <s v="SUP-10148"/>
        <s v="SUP-10149"/>
        <s v="SUP-10150"/>
        <s v="SUP-10151"/>
        <s v="SUP-10152"/>
        <s v="SUP-10153"/>
        <s v="SUP-10154"/>
        <s v="SUP-10155"/>
        <s v="SUP-10156"/>
        <s v="SUP-10157"/>
        <s v="SUP-10159"/>
        <s v="SUP-10160"/>
        <s v="SUP-10161"/>
        <s v="SUP-10162"/>
        <s v="SUP-10163"/>
        <s v="SUP-10165"/>
        <s v="SUP-10166"/>
        <s v="SUP-10167"/>
        <s v="SUP-10170"/>
        <s v="SUP-10171"/>
        <s v="SUP-10172"/>
        <s v="SUP-10173"/>
        <s v="SUP-10174"/>
        <s v="SUP-10175"/>
        <s v="SUP-10176"/>
        <s v="SUP-10177"/>
        <s v="SUP-10178"/>
        <s v="SUP-10179"/>
        <s v="SUP-10180"/>
        <s v="SUP-10181"/>
        <s v="SUP-10182"/>
        <s v="SUP-10183"/>
        <s v="SUP-10184"/>
        <s v="SUP-10185"/>
        <s v="SUP-10186"/>
        <s v="SUP-10187"/>
        <s v="SUP-10188"/>
        <s v="SUP-10189"/>
        <s v="SUP-10190"/>
        <s v="SUP-10191"/>
        <s v="SUP-10193"/>
        <s v="SUP-10195"/>
        <s v="SUP-10196"/>
        <s v="SUP-10197"/>
        <s v="SUP-10198"/>
        <s v="SUP-10199"/>
        <s v="SUP-10200"/>
        <s v="SUP-10201"/>
        <s v="SUP-10203"/>
        <s v="SUP-10204"/>
        <s v="SUP-10205"/>
        <s v="SUP-10206"/>
        <s v="SUP-10207"/>
        <s v="SUP-10208"/>
        <s v="SUP-10209"/>
        <s v="SUP-10210"/>
        <s v="SUP-10211"/>
        <s v="SUP-10212"/>
        <s v="SUP-10213"/>
        <s v="SUP-10215"/>
        <s v="SUP-10216"/>
        <s v="SUP-10217"/>
        <s v="SUP-10218"/>
        <s v="SUP-10219"/>
        <s v="SUP-10220"/>
        <s v="SUP-10221"/>
        <s v="SUP-10222"/>
        <s v="SUP-10223"/>
        <s v="SUP-10224"/>
        <s v="SUP-10225"/>
        <s v="SUP-10226"/>
        <s v="SUP-10227"/>
        <s v="SUP-10228"/>
        <s v="SUP-10229"/>
        <s v="SUP-10230"/>
        <s v="SUP-10231"/>
        <s v="SUP-10232"/>
        <s v="SUP-10233"/>
        <s v="SUP-10234"/>
        <s v="SUP-10235"/>
        <s v="SUP-10236"/>
        <s v="SUP-10237"/>
        <s v="SUP-10238"/>
        <s v="SUP-10240"/>
        <s v="SUP-10241"/>
        <s v="SUP-10243"/>
        <s v="SUP-10245"/>
        <s v="SUP-10246"/>
        <s v="SUP-10247"/>
        <s v="SUP-10249"/>
        <s v="SUP-10251"/>
        <s v="SUP-10252"/>
        <s v="SUP-10253"/>
        <s v="SUP-10254"/>
        <s v="SUP-10256"/>
        <s v="SUP-10257"/>
        <s v="SUP-10258"/>
        <s v="SUP-10259"/>
        <s v="SUP-10260"/>
        <s v="SUP-10261"/>
        <s v="SUP-10263"/>
        <s v="SUP-10264"/>
        <s v="SUP-10265"/>
        <s v="SUP-10266"/>
        <s v="SUP-10267"/>
        <s v="SUP-10268"/>
        <s v="SUP-10269"/>
        <s v="SUP-10270"/>
        <s v="SUP-10271"/>
        <s v="SUP-10272"/>
        <s v="SUP-10273"/>
        <s v="SUP-10274"/>
        <s v="SUP-10275"/>
        <s v="SUP-10276"/>
        <s v="SUP-10277"/>
        <s v="SUP-10278"/>
        <s v="SUP-10279"/>
        <s v="SUP-10280"/>
        <s v="SUP-10281"/>
        <s v="SUP-10282"/>
        <s v="SUP-10284"/>
        <s v="SUP-10285"/>
        <s v="SUP-10286"/>
        <s v="SUP-10287"/>
        <s v="SUP-10289"/>
        <s v="SUP-10290"/>
        <s v="SUP-10291"/>
        <s v="SUP-10292"/>
        <s v="SUP-10293"/>
        <s v="SUP-10294"/>
        <s v="SUP-10295"/>
        <s v="SUP-10296"/>
        <s v="SUP-10297"/>
        <s v="SUP-10298"/>
        <s v="SUP-10299"/>
        <s v="SUP-10300"/>
        <s v="SUP-10301"/>
        <s v="SUP-10302"/>
        <s v="SUP-10303"/>
        <s v="SUP-10304"/>
        <s v="SUP-10305"/>
        <s v="SUP-10306"/>
        <s v="SUP-10307"/>
        <s v="SUP-10308"/>
        <s v="SUP-10309"/>
        <s v="SUP-10310"/>
        <s v="SUP-10311"/>
        <s v="SUP-10313"/>
        <s v="SUP-10314"/>
        <s v="SUP-10315"/>
        <s v="SUP-10316"/>
        <s v="SUP-10317"/>
        <s v="SUP-10318"/>
        <s v="SUP-10319"/>
        <s v="SUP-10320"/>
        <s v="SUP-10322"/>
        <s v="SUP-10323"/>
        <s v="SUP-10324"/>
        <s v="SUP-10325"/>
        <s v="SUP-10326"/>
        <s v="SUP-10327"/>
        <s v="SUP-10328"/>
        <s v="SUP-10331"/>
        <s v="SUP-10332"/>
        <s v="SUP-10333"/>
        <s v="SUP-10334"/>
        <s v="SUP-10335"/>
        <s v="SUP-10336"/>
        <s v="SUP-10338"/>
        <s v="SUP-10339"/>
        <s v="SUP-10340"/>
        <s v="SUP-10341"/>
        <s v="SUP-10342"/>
        <s v="SUP-10343"/>
        <s v="SUP-10344"/>
        <s v="SUP-10345"/>
        <s v="SUP-10346"/>
        <s v="SUP-10347"/>
        <s v="SUP-10348"/>
        <s v="SUP-10349"/>
        <s v="SUP-10350"/>
        <s v="SUP-10351"/>
        <s v="SUP-10352"/>
        <s v="SUP-10355"/>
        <s v="SUP-10356"/>
        <s v="SUP-10357"/>
        <s v="SUP-10359"/>
        <s v="SUP-10360"/>
        <s v="SUP-10361"/>
        <s v="SUP-10363"/>
        <s v="SUP-10364"/>
        <s v="SUP-10365"/>
        <s v="SUP-10367"/>
        <s v="SUP-10368"/>
        <s v="SUP-10369"/>
        <s v="SUP-10371"/>
        <s v="SUP-10373"/>
        <s v="SUP-10374"/>
        <s v="SUP-10375"/>
        <s v="SUP-10376"/>
        <s v="SUP-10377"/>
        <s v="SUP-10378"/>
        <s v="SUP-10379"/>
        <s v="SUP-10380"/>
        <s v="SUP-10382"/>
        <s v="SUP-10383"/>
        <s v="SUP-10384"/>
        <s v="SUP-10385"/>
        <s v="SUP-10386"/>
        <s v="SUP-10387"/>
        <s v="SUP-10388"/>
        <s v="SUP-10389"/>
        <s v="SUP-10390"/>
        <s v="SUP-10391"/>
        <s v="SUP-10392"/>
        <s v="SUP-10393"/>
        <s v="SUP-10394"/>
        <s v="SUP-10395"/>
        <s v="SUP-10397"/>
        <s v="SUP-10398"/>
        <s v="SUP-10399"/>
        <s v="SUP-10400"/>
        <s v="SUP-10401"/>
        <s v="SUP-10402"/>
        <s v="SUP-10403"/>
        <s v="SUP-10404"/>
        <s v="SUP-10405"/>
        <s v="SUP-10406"/>
        <s v="SUP-10407"/>
        <s v="SUP-10409"/>
        <s v="SUP-10410"/>
        <s v="SUP-10411"/>
        <s v="SUP-10412"/>
        <s v="SUP-10413"/>
        <s v="SUP-10414"/>
        <s v="SUP-10415"/>
        <s v="SUP-10416"/>
        <s v="SUP-10417"/>
        <s v="SUP-10418"/>
        <s v="SUP-10419"/>
        <s v="SUP-10421"/>
        <s v="SUP-10422"/>
        <s v="SUP-10424"/>
        <s v="SUP-10425"/>
        <s v="SUP-10426"/>
        <s v="SUP-10427"/>
        <s v="SUP-10428"/>
        <s v="SUP-10429"/>
        <s v="SUP-10430"/>
        <s v="SUP-10431"/>
        <s v="SUP-10432"/>
        <s v="SUP-10433"/>
        <s v="SUP-10434"/>
        <s v="SUP-10435"/>
        <s v="SUP-10437"/>
        <s v="SUP-10438"/>
        <s v="SUP-10440"/>
        <s v="SUP-10442"/>
        <s v="SUP-10443"/>
        <s v="SUP-10444"/>
        <s v="SUP-10445"/>
        <s v="SUP-10446"/>
        <s v="SUP-10448"/>
        <s v="SUP-10449"/>
        <s v="SUP-10450"/>
        <s v="SUP-10451"/>
        <s v="SUP-10453"/>
        <s v="SUP-10454"/>
        <s v="SUP-10458"/>
        <s v="SUP-10459"/>
        <s v="SUP-10460"/>
        <s v="SUP-10461"/>
        <s v="SUP-10462"/>
        <s v="SUP-10463"/>
        <s v="SUP-10464"/>
        <s v="SUP-10465"/>
        <s v="SUP-10466"/>
        <s v="SUP-10467"/>
        <s v="SUP-10468"/>
        <s v="SUP-10469"/>
        <s v="SUP-10470"/>
        <s v="SUP-10471"/>
        <s v="SUP-10472"/>
        <s v="SUP-10473"/>
        <s v="SUP-10474"/>
        <s v="SUP-10475"/>
        <s v="SUP-10476"/>
        <s v="SUP-10478"/>
        <s v="SUP-10479"/>
        <s v="SUP-10480"/>
        <s v="SUP-10481"/>
        <s v="SUP-10482"/>
        <s v="SUP-10483"/>
        <s v="SUP-10484"/>
        <s v="SUP-10485"/>
        <s v="SUP-10486"/>
        <s v="SUP-10487"/>
        <s v="SUP-10488"/>
        <s v="SUP-10489"/>
        <s v="SUP-10490"/>
        <s v="SUP-10491"/>
        <s v="SUP-10492"/>
        <s v="SUP-10493"/>
        <s v="SUP-10495"/>
        <s v="SUP-10496"/>
        <s v="SUP-10497"/>
        <s v="SUP-10498"/>
        <s v="SUP-10499"/>
        <s v="SUP-10500"/>
        <s v="SUP-10501"/>
        <s v="SUP-10502"/>
        <s v="SUP-10503"/>
        <s v="SUP-10504"/>
        <s v="SUP-10505"/>
        <s v="SUP-10506"/>
        <s v="SUP-10507"/>
        <s v="SUP-10508"/>
        <s v="SUP-10509"/>
        <s v="SUP-10510"/>
        <s v="SUP-10511"/>
        <s v="SUP-10512"/>
        <s v="SUP-10513"/>
        <s v="SUP-10514"/>
        <s v="SUP-10517"/>
        <s v="SUP-10518"/>
        <s v="SUP-10519"/>
        <s v="SUP-10520"/>
        <s v="SUP-10522"/>
        <s v="SUP-10523"/>
        <s v="SUP-10524"/>
        <s v="SUP-10525"/>
        <s v="SUP-10526"/>
        <s v="SUP-10527"/>
        <s v="SUP-10528"/>
        <s v="SUP-10529"/>
        <s v="SUP-10530"/>
        <s v="SUP-10531"/>
        <s v="SUP-10532"/>
        <s v="SUP-10533"/>
        <s v="SUP-10535"/>
        <s v="SUP-10536"/>
        <s v="SUP-10540"/>
        <s v="SUP-10541"/>
        <s v="SUP-10542"/>
        <s v="SUP-10543"/>
        <s v="SUP-10544"/>
        <s v="SUP-10545"/>
        <s v="SUP-10546"/>
        <s v="SUP-10547"/>
        <s v="SUP-10548"/>
        <s v="SUP-10549"/>
        <s v="SUP-10551"/>
        <s v="SUP-10552"/>
        <s v="SUP-10553"/>
        <s v="SUP-10554"/>
        <s v="SUP-10555"/>
        <s v="SUP-10556"/>
        <s v="SUP-10557"/>
        <s v="SUP-10558"/>
        <s v="SUP-10559"/>
        <s v="SUP-10560"/>
        <s v="SUP-10561"/>
        <s v="SUP-10562"/>
        <s v="SUP-10563"/>
        <s v="SUP-10564"/>
        <s v="SUP-10565"/>
        <s v="SUP-10566"/>
        <s v="SUP-10567"/>
        <s v="SUP-10568"/>
        <s v="SUP-10569"/>
        <s v="SUP-10570"/>
        <s v="SUP-10571"/>
        <s v="SUP-10572"/>
        <s v="SUP-10573"/>
        <s v="SUP-10574"/>
        <s v="SUP-10575"/>
        <s v="SUP-10576"/>
        <s v="SUP-10577"/>
        <s v="SUP-10578"/>
        <s v="SUP-10580"/>
        <s v="SUP-10581"/>
        <s v="SUP-10582"/>
        <s v="SUP-10584"/>
        <s v="SUP-10585"/>
        <s v="SUP-10586"/>
        <s v="SUP-10587"/>
        <s v="SUP-10588"/>
        <s v="SUP-10589"/>
        <s v="SUP-10590"/>
        <s v="SUP-10591"/>
        <s v="SUP-10592"/>
        <s v="SUP-10593"/>
        <s v="SUP-10594"/>
        <s v="SUP-10595"/>
        <s v="SUP-10596"/>
        <s v="SUP-10597"/>
        <s v="SUP-10598"/>
        <s v="SUP-10599"/>
        <s v="SUP-10600"/>
        <s v="SUP-10601"/>
        <s v="SUP-10602"/>
        <s v="SUP-10603"/>
        <s v="SUP-10604"/>
        <s v="SUP-10605"/>
        <s v="SUP-10606"/>
        <s v="SUP-10607"/>
        <s v="SUP-10608"/>
        <s v="SUP-10609"/>
        <s v="SUP-10610"/>
        <s v="SUP-10611"/>
        <s v="SUP-10612"/>
        <s v="SUP-10613"/>
        <s v="SUP-10614"/>
        <s v="SUP-10615"/>
        <s v="SUP-10616"/>
        <s v="SUP-10617"/>
        <s v="SUP-10618"/>
        <s v="SUP-10619"/>
        <s v="SUP-10620"/>
        <s v="SUP-10621"/>
        <s v="SUP-10622"/>
        <s v="SUP-10623"/>
        <s v="SUP-10624"/>
        <s v="SUP-10625"/>
        <s v="SUP-10626"/>
        <s v="SUP-10628"/>
        <s v="SUP-10629"/>
        <s v="SUP-10630"/>
        <s v="SUP-10631"/>
        <s v="SUP-10632"/>
        <s v="SUP-10633"/>
        <s v="SUP-10634"/>
        <s v="SUP-10635"/>
        <s v="SUP-10636"/>
        <s v="SUP-10638"/>
        <s v="SUP-10639"/>
        <s v="SUP-10640"/>
        <s v="SUP-10642"/>
        <s v="SUP-10643"/>
        <s v="SUP-10644"/>
        <s v="SUP-10645"/>
        <s v="SUP-10647"/>
        <s v="SUP-10648"/>
        <s v="SUP-10649"/>
        <s v="SUP-10650"/>
        <s v="SUP-10651"/>
        <s v="SUP-10652"/>
        <s v="SUP-10653"/>
        <s v="SUP-10654"/>
        <s v="SUP-10655"/>
        <s v="SUP-10656"/>
        <s v="SUP-10657"/>
        <s v="SUP-10659"/>
        <s v="SUP-10660"/>
        <s v="SUP-10661"/>
        <s v="SUP-10662"/>
        <s v="SUP-10663"/>
        <s v="SUP-10664"/>
        <s v="SUP-10666"/>
        <s v="SUP-10667"/>
        <s v="SUP-10668"/>
        <s v="SUP-10669"/>
        <s v="SUP-10670"/>
        <s v="SUP-10671"/>
        <s v="SUP-10672"/>
        <s v="SUP-10674"/>
        <s v="SUP-10675"/>
        <s v="SUP-10677"/>
        <s v="SUP-10678"/>
        <s v="SUP-10679"/>
        <s v="SUP-10680"/>
        <s v="SUP-10682"/>
        <s v="SUP-10683"/>
        <s v="SUP-10684"/>
        <s v="SUP-10685"/>
        <s v="SUP-10686"/>
        <s v="SUP-10687"/>
        <s v="SUP-10688"/>
        <s v="SUP-10689"/>
        <s v="SUP-10690"/>
        <s v="SUP-10691"/>
        <s v="SUP-10692"/>
        <s v="SUP-10693"/>
        <s v="SUP-10694"/>
        <s v="SUP-10695"/>
        <s v="SUP-10696"/>
        <s v="SUP-10697"/>
        <s v="SUP-10699"/>
        <s v="SUP-10700"/>
        <s v="SUP-10701"/>
        <s v="SUP-10702"/>
        <s v="SUP-10703"/>
        <s v="SUP-10705"/>
        <s v="SUP-10706"/>
        <s v="SUP-10707"/>
        <s v="SUP-10708"/>
        <s v="SUP-10709"/>
        <s v="SUP-10710"/>
        <s v="SUP-10711"/>
        <s v="SUP-10712"/>
        <s v="SUP-10713"/>
        <s v="SUP-10714"/>
        <s v="SUP-10715"/>
        <s v="SUP-10716"/>
        <s v="SUP-10717"/>
        <s v="SUP-10718"/>
        <s v="SUP-10719"/>
        <s v="SUP-10720"/>
        <s v="SUP-10721"/>
        <s v="SUP-10722"/>
        <s v="SUP-10726"/>
        <s v="SUP-10727"/>
        <s v="SUP-10728"/>
        <s v="SUP-10729"/>
        <s v="SUP-10730"/>
        <s v="SUP-10731"/>
        <s v="SUP-10733"/>
        <s v="SUP-10734"/>
        <s v="SUP-10735"/>
        <s v="SUP-10736"/>
        <s v="SUP-10737"/>
        <s v="SUP-10738"/>
        <s v="SUP-10739"/>
        <s v="SUP-10740"/>
        <s v="SUP-10741"/>
        <s v="SUP-10742"/>
        <s v="SUP-10743"/>
        <s v="SUP-10744"/>
        <s v="SUP-10745"/>
        <s v="SUP-10746"/>
        <s v="SUP-10748"/>
        <s v="SUP-10749"/>
        <s v="SUP-10750"/>
        <s v="SUP-10751"/>
        <s v="SUP-10752"/>
        <s v="SUP-10753"/>
        <s v="SUP-10754"/>
        <s v="SUP-10755"/>
        <s v="SUP-10756"/>
        <s v="SUP-10757"/>
        <s v="SUP-10758"/>
        <s v="SUP-10759"/>
        <s v="SUP-10761"/>
        <s v="SUP-10762"/>
        <s v="SUP-10763"/>
        <s v="SUP-10765"/>
        <s v="SUP-10766"/>
        <s v="SUP-10767"/>
        <s v="SUP-10768"/>
        <s v="SUP-10769"/>
        <s v="SUP-10770"/>
        <s v="SUP-10771"/>
        <s v="SUP-10772"/>
        <s v="SUP-10773"/>
        <s v="SUP-10774"/>
        <s v="SUP-10775"/>
        <s v="SUP-10776"/>
        <s v="SUP-10777"/>
        <s v="SUP-10778"/>
        <s v="SUP-10779"/>
        <s v="SUP-10780"/>
        <s v="SUP-10781"/>
        <s v="SUP-10782"/>
        <s v="SUP-10783"/>
        <s v="SUP-10785"/>
        <s v="SUP-10786"/>
        <s v="SUP-10787"/>
        <s v="SUP-10788"/>
        <s v="SUP-10789"/>
        <s v="SUP-10790"/>
        <s v="SUP-10791"/>
        <s v="SUP-10792"/>
        <s v="SUP-10793"/>
        <s v="SUP-10794"/>
        <s v="SUP-10795"/>
        <s v="SUP-10796"/>
        <s v="SUP-10797"/>
        <s v="SUP-10798"/>
        <s v="SUP-10799"/>
        <s v="SUP-10800"/>
        <s v="SUP-10801"/>
        <s v="SUP-10802"/>
        <s v="SUP-10803"/>
        <s v="SUP-10805"/>
        <s v="SUP-10806"/>
        <s v="SUP-10807"/>
        <s v="SUP-10808"/>
        <s v="SUP-10809"/>
        <s v="SUP-10810"/>
        <s v="SUP-10811"/>
        <s v="SUP-10812"/>
        <s v="SUP-10813"/>
        <s v="SUP-10814"/>
        <s v="SUP-10815"/>
        <s v="SUP-10816"/>
        <s v="SUP-10817"/>
        <s v="SUP-10819"/>
        <s v="SUP-10820"/>
        <s v="SUP-10822"/>
        <s v="SUP-10823"/>
        <s v="SUP-10824"/>
        <s v="SUP-10825"/>
        <s v="SUP-10826"/>
        <s v="SUP-10827"/>
        <s v="SUP-10829"/>
        <s v="SUP-10830"/>
        <s v="SUP-10831"/>
        <s v="SUP-10832"/>
        <s v="SUP-10834"/>
        <s v="SUP-10835"/>
        <s v="SUP-10836"/>
        <s v="SUP-10838"/>
        <s v="SUP-10839"/>
        <s v="SUP-10840"/>
        <s v="SUP-10841"/>
        <s v="SUP-10842"/>
        <s v="SUP-10843"/>
        <s v="SUP-10844"/>
        <s v="SUP-10845"/>
        <s v="SUP-10846"/>
        <s v="SUP-10847"/>
        <s v="SUP-10848"/>
        <s v="SUP-10849"/>
        <s v="SUP-10851"/>
        <s v="SUP-10852"/>
        <s v="SUP-10853"/>
        <s v="SUP-10854"/>
        <s v="SUP-10855"/>
        <s v="SUP-10856"/>
        <s v="SUP-10857"/>
        <s v="SUP-10858"/>
        <s v="SUP-10859"/>
        <s v="SUP-10860"/>
        <s v="SUP-10861"/>
        <s v="SUP-10862"/>
        <s v="SUP-10864"/>
        <s v="SUP-10866"/>
        <s v="SUP-10868"/>
        <s v="SUP-10870"/>
        <s v="SUP-10871"/>
        <s v="SUP-10872"/>
        <s v="SUP-10873"/>
        <s v="SUP-10874"/>
        <s v="SUP-10875"/>
        <s v="SUP-10876"/>
        <s v="SUP-10877"/>
        <s v="SUP-10878"/>
        <s v="SUP-10880"/>
        <s v="SUP-10881"/>
        <s v="SUP-10882"/>
        <s v="SUP-10883"/>
        <s v="SUP-10884"/>
        <s v="SUP-10885"/>
        <s v="SUP-10886"/>
        <s v="SUP-10887"/>
        <s v="SUP-10888"/>
        <s v="SUP-10889"/>
        <s v="SUP-10890"/>
        <s v="SUP-10891"/>
        <s v="SUP-10892"/>
        <s v="SUP-10893"/>
        <s v="SUP-10894"/>
        <s v="SUP-10895"/>
        <s v="SUP-10896"/>
        <s v="SUP-10897"/>
        <s v="SUP-10898"/>
        <s v="SUP-10899"/>
        <s v="SUP-10900"/>
        <s v="SUP-10901"/>
        <s v="SUP-10902"/>
        <s v="SUP-10903"/>
        <s v="SUP-10904"/>
        <s v="SUP-10905"/>
        <s v="SUP-10906"/>
        <s v="SUP-10907"/>
        <s v="SUP-10908"/>
        <s v="SUP-10909"/>
        <s v="SUP-10910"/>
        <s v="SUP-10911"/>
        <s v="SUP-10912"/>
        <s v="SUP-10914"/>
        <s v="SUP-10915"/>
        <s v="SUP-10916"/>
        <s v="SUP-10917"/>
        <s v="SUP-10918"/>
        <s v="SUP-10919"/>
        <s v="SUP-10920"/>
        <s v="SUP-10921"/>
        <s v="SUP-10922"/>
        <s v="SUP-10923"/>
        <s v="SUP-10924"/>
        <s v="SUP-10925"/>
        <s v="SUP-10926"/>
        <s v="SUP-10927"/>
        <s v="SUP-10929"/>
        <s v="SUP-10930"/>
        <s v="SUP-10931"/>
        <s v="SUP-10932"/>
        <s v="SUP-10933"/>
        <s v="SUP-10934"/>
        <s v="SUP-10935"/>
        <s v="SUP-10936"/>
        <s v="SUP-10937"/>
        <s v="SUP-10938"/>
        <s v="SUP-10939"/>
        <s v="SUP-10940"/>
        <s v="SUP-10941"/>
        <s v="SUP-10942"/>
        <s v="SUP-10943"/>
        <s v="SUP-10944"/>
        <s v="SUP-10945"/>
        <s v="SUP-10947"/>
        <s v="SUP-10948"/>
        <s v="SUP-10949"/>
        <s v="SUP-10950"/>
        <s v="SUP-10952"/>
        <s v="SUP-10953"/>
        <s v="SUP-10955"/>
        <s v="SUP-10956"/>
        <s v="SUP-10957"/>
        <s v="SUP-10958"/>
        <s v="SUP-10959"/>
        <s v="SUP-10960"/>
        <s v="SUP-10961"/>
        <s v="SUP-10962"/>
        <s v="SUP-10963"/>
        <s v="SUP-10964"/>
        <s v="SUP-10965"/>
        <s v="SUP-10966"/>
        <s v="SUP-10967"/>
        <s v="SUP-10968"/>
        <s v="SUP-10969"/>
        <s v="SUP-10972"/>
        <s v="SUP-10973"/>
        <s v="SUP-10974"/>
        <s v="SUP-10975"/>
        <s v="SUP-10976"/>
        <s v="SUP-10977"/>
        <s v="SUP-10978"/>
        <s v="SUP-10979"/>
        <s v="SUP-10980"/>
        <s v="SUP-10981"/>
        <s v="SUP-10982"/>
        <s v="SUP-10983"/>
        <s v="SUP-10984"/>
        <s v="SUP-10985"/>
        <s v="SUP-10986"/>
        <s v="SUP-10987"/>
        <s v="SUP-10988"/>
        <s v="SUP-10989"/>
        <s v="SUP-10990"/>
        <s v="SUP-10991"/>
        <s v="SUP-10992"/>
        <s v="SUP-10993"/>
        <s v="SUP-10994"/>
        <s v="SUP-10995"/>
        <s v="SUP-10996"/>
        <s v="SUP-10997"/>
        <s v="SUP-10999"/>
        <s v="SUP-11001"/>
        <s v="SUP-11003"/>
        <s v="SUP-11004"/>
        <s v="SUP-11005"/>
        <s v="SUP-11006"/>
        <s v="SUP-11007"/>
        <s v="SUP-11008"/>
        <s v="SUP-11009"/>
        <s v="SUP-11010"/>
        <s v="SUP-11013"/>
        <s v="SUP-11014"/>
        <s v="SUP-11015"/>
        <s v="SUP-11016"/>
        <s v="SUP-11017"/>
        <s v="SUP-11018"/>
        <s v="SUP-11019"/>
        <s v="SUP-11020"/>
        <s v="SUP-11021"/>
        <s v="SUP-11022"/>
        <s v="SUP-11023"/>
        <s v="SUP-11024"/>
        <s v="SUP-11025"/>
        <s v="SUP-11026"/>
        <s v="SUP-11027"/>
        <s v="SUP-11028"/>
        <s v="SUP-11029"/>
        <s v="SUP-11031"/>
        <s v="SUP-11032"/>
        <s v="SUP-11033"/>
        <s v="SUP-11034"/>
        <s v="SUP-11035"/>
        <s v="SUP-11036"/>
        <s v="SUP-11037"/>
        <s v="SUP-11039"/>
        <s v="SUP-11040"/>
        <s v="SUP-11041"/>
        <s v="SUP-11042"/>
        <s v="SUP-11043"/>
        <s v="SUP-11044"/>
        <s v="SUP-11045"/>
        <s v="SUP-11047"/>
        <s v="SUP-11048"/>
        <s v="SUP-11049"/>
        <s v="SUP-11050"/>
        <s v="SUP-11051"/>
        <s v="SUP-11052"/>
        <s v="SUP-11054"/>
        <s v="SUP-11055"/>
        <s v="SUP-11056"/>
        <s v="SUP-11057"/>
        <s v="SUP-11059"/>
        <s v="SUP-11060"/>
        <s v="SUP-11061"/>
        <s v="SUP-11062"/>
        <s v="SUP-11063"/>
        <s v="SUP-11064"/>
        <s v="SUP-11065"/>
        <s v="SUP-11066"/>
        <s v="SUP-11067"/>
        <s v="SUP-11068"/>
        <s v="SUP-11069"/>
        <s v="SUP-11070"/>
        <s v="SUP-11071"/>
        <s v="SUP-11072"/>
        <s v="SUP-11074"/>
        <s v="SUP-11075"/>
        <s v="SUP-11076"/>
        <s v="SUP-11077"/>
        <s v="SUP-11078"/>
        <s v="SUP-11079"/>
        <s v="SUP-11081"/>
        <s v="SUP-11083"/>
        <s v="SUP-11084"/>
        <s v="SUP-11085"/>
        <s v="SUP-11086"/>
        <s v="SUP-11087"/>
        <s v="SUP-11088"/>
        <s v="SUP-11089"/>
        <s v="SUP-11090"/>
        <s v="SUP-11091"/>
        <s v="SUP-11092"/>
        <s v="SUP-11093"/>
        <s v="SUP-11095"/>
        <s v="SUP-11097"/>
        <s v="SUP-11098"/>
        <s v="SUP-11099"/>
        <s v="SUP-11100"/>
        <s v="SUP-11101"/>
        <s v="SUP-11102"/>
        <s v="SUP-11103"/>
        <s v="SUP-11104"/>
        <s v="SUP-11105"/>
        <s v="SUP-11106"/>
        <s v="SUP-11107"/>
        <s v="SUP-11109"/>
        <s v="SUP-11110"/>
        <s v="SUP-11111"/>
        <s v="SUP-11112"/>
        <s v="SUP-11113"/>
        <s v="SUP-11114"/>
        <s v="SUP-11115"/>
        <s v="SUP-11116"/>
        <s v="SUP-11117"/>
        <s v="SUP-11118"/>
        <s v="SUP-11119"/>
        <s v="SUP-11120"/>
        <s v="SUP-11121"/>
        <s v="SUP-11122"/>
        <s v="SUP-11124"/>
        <s v="SUP-11125"/>
        <s v="SUP-11128"/>
        <s v="SUP-11129"/>
        <s v="SUP-11130"/>
        <s v="SUP-11131"/>
        <s v="SUP-11132"/>
        <s v="SUP-11133"/>
        <s v="SUP-11134"/>
        <s v="SUP-11135"/>
        <s v="SUP-11136"/>
        <s v="SUP-11137"/>
        <s v="SUP-11138"/>
        <s v="SUP-11139"/>
        <s v="SUP-11140"/>
        <s v="SUP-11141"/>
        <s v="SUP-11142"/>
        <s v="SUP-11143"/>
        <s v="SUP-11144"/>
        <s v="SUP-11145"/>
        <s v="SUP-11146"/>
        <s v="SUP-11147"/>
        <s v="SUP-11148"/>
        <s v="SUP-11149"/>
        <s v="SUP-11150"/>
        <s v="SUP-11151"/>
        <s v="SUP-11152"/>
        <s v="SUP-11153"/>
        <s v="SUP-11154"/>
        <s v="SUP-11155"/>
        <s v="SUP-11156"/>
        <s v="SUP-11157"/>
        <s v="SUP-11158"/>
        <s v="SUP-11159"/>
        <s v="SUP-11160"/>
        <s v="SUP-11161"/>
        <s v="SUP-11162"/>
        <s v="SUP-11163"/>
        <s v="SUP-11164"/>
        <s v="SUP-11165"/>
        <s v="SUP-11166"/>
        <s v="SUP-11167"/>
        <s v="SUP-11168"/>
        <s v="SUP-11169"/>
        <s v="SUP-11170"/>
        <s v="SUP-11171"/>
        <s v="SUP-11172"/>
        <s v="SUP-11173"/>
        <s v="SUP-11174"/>
        <s v="SUP-11175"/>
        <s v="SUP-11176"/>
        <s v="SUP-11177"/>
        <s v="SUP-11178"/>
        <s v="SUP-11179"/>
        <s v="SUP-11180"/>
        <s v="SUP-11181"/>
        <s v="SUP-11182"/>
        <s v="SUP-11183"/>
        <s v="SUP-11184"/>
        <s v="SUP-11185"/>
        <s v="SUP-11186"/>
        <s v="SUP-11187"/>
        <s v="SUP-11188"/>
        <s v="SUP-11189"/>
        <s v="SUP-11190"/>
        <s v="SUP-11191"/>
        <s v="SUP-11192"/>
        <s v="SUP-11194"/>
        <s v="SUP-11195"/>
        <s v="SUP-11196"/>
        <s v="SUP-11197"/>
        <s v="SUP-11198"/>
        <s v="SUP-11200"/>
        <s v="SUP-11202"/>
        <s v="SUP-11203"/>
        <s v="SUP-11204"/>
        <s v="SUP-11205"/>
        <s v="SUP-11206"/>
        <s v="SUP-11207"/>
        <s v="SUP-11208"/>
        <s v="SUP-11210"/>
        <s v="SUP-11211"/>
        <s v="SUP-11212"/>
        <s v="SUP-11213"/>
        <s v="SUP-11215"/>
        <s v="SUP-11216"/>
        <s v="SUP-11217"/>
        <s v="SUP-11218"/>
        <s v="SUP-11220"/>
        <s v="SUP-11221"/>
        <s v="SUP-11222"/>
        <s v="SUP-11223"/>
        <s v="SUP-11224"/>
        <s v="SUP-11226"/>
        <s v="SUP-11227"/>
        <s v="SUP-11228"/>
        <s v="SUP-11229"/>
        <s v="SUP-11231"/>
        <s v="SUP-11232"/>
        <s v="SUP-11235"/>
        <s v="SUP-11237"/>
        <s v="SUP-11238"/>
        <s v="SUP-11239"/>
        <s v="SUP-11240"/>
        <s v="SUP-11241"/>
        <s v="SUP-11242"/>
        <s v="SUP-11243"/>
        <s v="SUP-11244"/>
        <s v="SUP-11245"/>
        <s v="SUP-11246"/>
        <s v="SUP-11247"/>
        <s v="SUP-11248"/>
        <s v="SUP-11249"/>
        <s v="SUP-11250"/>
        <s v="SUP-11251"/>
        <s v="SUP-11252"/>
        <s v="SUP-11253"/>
        <s v="SUP-11255"/>
        <s v="SUP-11257"/>
        <s v="SUP-11258"/>
        <s v="SUP-11260"/>
        <s v="SUP-11261"/>
        <s v="SUP-11262"/>
        <s v="SUP-11263"/>
        <s v="SUP-11264"/>
        <s v="SUP-11265"/>
        <s v="SUP-11266"/>
        <s v="SUP-11267"/>
        <s v="SUP-11268"/>
        <s v="SUP-11269"/>
        <s v="SUP-11270"/>
        <s v="SUP-11271"/>
        <s v="SUP-11272"/>
        <s v="SUP-11273"/>
        <s v="SUP-11274"/>
        <s v="SUP-11276"/>
        <s v="SUP-11278"/>
        <s v="SUP-11279"/>
        <s v="SUP-11280"/>
        <s v="SUP-11281"/>
        <s v="SUP-11282"/>
        <s v="SUP-11283"/>
        <s v="SUP-11284"/>
        <s v="SUP-11285"/>
        <s v="SUP-11286"/>
        <s v="SUP-11287"/>
        <s v="SUP-11288"/>
        <s v="SUP-11289"/>
        <s v="SUP-11290"/>
        <s v="SUP-11291"/>
        <s v="SUP-11292"/>
        <s v="SUP-11293"/>
        <s v="SUP-11294"/>
        <s v="SUP-11295"/>
        <s v="SUP-11296"/>
        <s v="SUP-11297"/>
        <s v="SUP-11298"/>
        <s v="SUP-11299"/>
        <s v="SUP-11300"/>
        <s v="SUP-11301"/>
        <s v="SUP-11302"/>
        <s v="SUP-11303"/>
        <s v="SUP-11305"/>
        <s v="SUP-11306"/>
        <s v="SUP-11307"/>
        <s v="SUP-11308"/>
        <s v="SUP-11309"/>
        <s v="SUP-11310"/>
        <s v="SUP-11311"/>
        <s v="SUP-11313"/>
        <s v="SUP-11314"/>
        <s v="SUP-11315"/>
        <s v="SUP-11316"/>
        <s v="SUP-11317"/>
        <s v="SUP-11319"/>
        <s v="SUP-11320"/>
        <s v="SUP-11321"/>
        <s v="SUP-11322"/>
        <s v="SUP-11323"/>
        <s v="SUP-11324"/>
        <s v="SUP-11325"/>
        <s v="SUP-11327"/>
        <s v="SUP-11330"/>
        <s v="SUP-11331"/>
        <s v="SUP-11332"/>
        <s v="SUP-11333"/>
        <s v="SUP-11334"/>
        <s v="SUP-11335"/>
        <s v="SUP-11336"/>
        <s v="SUP-11337"/>
        <s v="SUP-11339"/>
        <s v="SUP-11340"/>
        <s v="SUP-11341"/>
        <s v="SUP-11342"/>
        <s v="SUP-11343"/>
        <s v="SUP-11344"/>
        <s v="SUP-11345"/>
        <s v="SUP-11346"/>
        <s v="SUP-11347"/>
        <s v="SUP-11348"/>
        <s v="SUP-11349"/>
        <s v="SUP-11350"/>
        <s v="SUP-11351"/>
        <s v="SUP-11353"/>
        <s v="SUP-11354"/>
        <s v="SUP-11355"/>
        <s v="SUP-11357"/>
        <s v="SUP-11359"/>
        <s v="SUP-11360"/>
        <s v="SUP-11361"/>
        <s v="SUP-11362"/>
        <s v="SUP-11363"/>
        <s v="SUP-11364"/>
        <s v="SUP-11365"/>
        <s v="SUP-11366"/>
        <s v="SUP-11367"/>
        <s v="SUP-11368"/>
        <s v="SUP-11369"/>
        <s v="SUP-11370"/>
        <s v="SUP-11371"/>
        <s v="SUP-11372"/>
        <s v="SUP-11373"/>
        <s v="SUP-11375"/>
        <s v="SUP-11376"/>
        <s v="SUP-11378"/>
        <s v="SUP-11379"/>
        <s v="SUP-11380"/>
        <s v="SUP-11381"/>
        <s v="SUP-11382"/>
        <s v="SUP-11383"/>
        <s v="SUP-11385"/>
        <s v="SUP-11386"/>
        <s v="SUP-11387"/>
        <s v="SUP-11388"/>
        <s v="SUP-11389"/>
        <s v="SUP-11390"/>
        <s v="SUP-11391"/>
        <s v="SUP-11392"/>
        <s v="SUP-11393"/>
        <s v="SUP-11394"/>
        <s v="SUP-11395"/>
        <s v="SUP-11396"/>
        <s v="SUP-11397"/>
        <s v="SUP-11398"/>
        <s v="SUP-11399"/>
        <s v="SUP-11400"/>
        <s v="SUP-11401"/>
        <s v="SUP-11402"/>
        <s v="SUP-11403"/>
        <s v="SUP-11404"/>
        <s v="SUP-11405"/>
        <s v="SUP-11406"/>
        <s v="SUP-11407"/>
        <s v="SUP-11408"/>
        <s v="SUP-11409"/>
        <s v="SUP-11410"/>
        <s v="SUP-11411"/>
        <s v="SUP-11412"/>
        <s v="SUP-11413"/>
        <s v="SUP-11414"/>
        <s v="SUP-11415"/>
        <s v="SUP-11416"/>
        <s v="SUP-11417"/>
        <s v="SUP-11418"/>
        <s v="SUP-11419"/>
        <s v="SUP-11420"/>
        <s v="SUP-11421"/>
        <s v="SUP-11422"/>
        <s v="SUP-11423"/>
        <s v="SUP-11424"/>
        <s v="SUP-11425"/>
        <s v="SUP-11426"/>
        <s v="SUP-11427"/>
        <s v="SUP-11428"/>
        <s v="SUP-11429"/>
        <s v="SUP-11430"/>
        <s v="SUP-11431"/>
        <s v="SUP-11433"/>
        <s v="SUP-11434"/>
        <s v="SUP-11435"/>
        <s v="SUP-11436"/>
        <s v="SUP-11439"/>
        <s v="SUP-11440"/>
        <s v="SUP-11442"/>
        <s v="SUP-11444"/>
        <s v="SUP-11445"/>
        <s v="SUP-11447"/>
        <s v="SUP-11448"/>
        <s v="SUP-11449"/>
        <s v="SUP-11450"/>
        <s v="SUP-11451"/>
        <s v="SUP-11452"/>
        <s v="SUP-11453"/>
        <s v="SUP-11454"/>
        <s v="SUP-11455"/>
        <s v="SUP-11456"/>
        <s v="SUP-11457"/>
        <s v="SUP-11458"/>
        <s v="SUP-11459"/>
        <s v="SUP-11460"/>
        <s v="SUP-11461"/>
        <s v="SUP-11462"/>
        <s v="SUP-11463"/>
        <s v="SUP-11464"/>
        <s v="SUP-11465"/>
        <s v="SUP-11466"/>
        <s v="SUP-11467"/>
        <s v="SUP-11468"/>
        <s v="SUP-11469"/>
        <s v="SUP-11470"/>
        <s v="SUP-11471"/>
        <s v="SUP-11472"/>
        <s v="SUP-11473"/>
        <s v="SUP-11474"/>
        <s v="SUP-11475"/>
        <s v="SUP-11477"/>
        <s v="SUP-11478"/>
        <s v="SUP-11479"/>
        <s v="SUP-11480"/>
        <s v="SUP-11481"/>
        <s v="SUP-11482"/>
        <s v="SUP-11483"/>
        <s v="SUP-11484"/>
        <s v="SUP-11486"/>
        <s v="SUP-11487"/>
        <s v="SUP-11488"/>
        <s v="SUP-11489"/>
        <s v="SUP-11490"/>
        <s v="SUP-11492"/>
        <s v="SUP-11494"/>
        <s v="SUP-11495"/>
        <s v="SUP-11497"/>
        <s v="SUP-11498"/>
        <s v="SUP-11499"/>
      </sharedItems>
    </cacheField>
    <cacheField name="Item_Name" numFmtId="0">
      <sharedItems count="30">
        <s v="Gloves (Nitrile Examination)"/>
        <s v="Hand Sanitizer (Gel)"/>
        <s v="N95 Respirator Mask"/>
        <s v="Disposable Syringe (10ml)"/>
        <s v="Patient Gown (Disposable)"/>
        <s v="Defibrillator Pads"/>
        <s v="Painkillers (Acetaminophen)"/>
        <s v="Bandage Rolls (Elastic)"/>
        <s v="Suture Kit (Non-Absorbable)"/>
        <s v="Wound Dressing (Hydrocolloid)"/>
        <s v="IV Catheter (20G)"/>
        <s v="Stethoscope"/>
        <s v="Sterile Gauze Pads (4x4)"/>
        <s v="Surgical Gloves (Latex-Free)"/>
        <s v="Antibiotics (Amoxicillin)"/>
        <s v="Disinfectant Solution"/>
        <s v="Urine Collection Bag"/>
        <s v="Glucose Strips (50 count)"/>
        <s v="Foley Catheter (16FR)"/>
        <s v="Face Shield"/>
        <s v="Oxygen Mask (Adult)"/>
        <s v="Blood Pressure Cuff (Adult)"/>
        <s v="Alcohol Swabs"/>
        <s v="Antiseptic Wipes"/>
        <s v="Thermometer (Digital)"/>
        <s v="Surgical Gown (Sterile)"/>
        <s v="Needle Disposal Box"/>
        <s v="Vaccine Syringe (1ml)"/>
        <s v="Medical Tape (Paper)"/>
        <s v="First Aid Kit (Basic)"/>
      </sharedItems>
    </cacheField>
    <cacheField name="Category" numFmtId="0">
      <sharedItems count="7">
        <s v="Medical Device"/>
        <s v="First Aid"/>
        <s v="Diagnostic"/>
        <s v="Medication"/>
        <s v="Consumables"/>
        <s v="Equipment"/>
        <s v="PPE"/>
      </sharedItems>
    </cacheField>
    <cacheField name="Current_Stock" numFmtId="0">
      <sharedItems containsSemiMixedTypes="0" containsString="0" containsNumber="1" containsInteger="1" minValue="1" maxValue="2000"/>
    </cacheField>
    <cacheField name="Unit_Cost" numFmtId="2">
      <sharedItems containsSemiMixedTypes="0" containsString="0" containsNumber="1" minValue="39.119999999999997" maxValue="414.23"/>
    </cacheField>
    <cacheField name="Last_Restock_Date" numFmtId="164">
      <sharedItems containsSemiMixedTypes="0" containsNonDate="0" containsDate="1" containsString="0" minDate="2024-06-27T00:00:00" maxDate="2025-06-27T00:00:00"/>
    </cacheField>
    <cacheField name="Expiry_Date" numFmtId="164">
      <sharedItems containsSemiMixedTypes="0" containsNonDate="0" containsDate="1" containsString="0" minDate="2025-07-27T00:00:00" maxDate="2027-06-28T00:00:00" count="584">
        <d v="2027-05-16T00:00:00"/>
        <d v="2027-03-07T00:00:00"/>
        <d v="2026-06-13T00:00:00"/>
        <d v="2027-03-27T00:00:00"/>
        <d v="2026-09-20T00:00:00"/>
        <d v="2026-06-10T00:00:00"/>
        <d v="2025-10-07T00:00:00"/>
        <d v="2027-05-28T00:00:00"/>
        <d v="2026-01-01T00:00:00"/>
        <d v="2027-04-05T00:00:00"/>
        <d v="2026-03-26T00:00:00"/>
        <d v="2026-05-27T00:00:00"/>
        <d v="2025-07-30T00:00:00"/>
        <d v="2026-06-18T00:00:00"/>
        <d v="2026-07-18T00:00:00"/>
        <d v="2027-03-05T00:00:00"/>
        <d v="2026-10-21T00:00:00"/>
        <d v="2025-10-12T00:00:00"/>
        <d v="2026-06-21T00:00:00"/>
        <d v="2026-04-19T00:00:00"/>
        <d v="2026-11-10T00:00:00"/>
        <d v="2026-06-02T00:00:00"/>
        <d v="2025-12-26T00:00:00"/>
        <d v="2025-08-20T00:00:00"/>
        <d v="2026-02-28T00:00:00"/>
        <d v="2027-05-20T00:00:00"/>
        <d v="2026-02-08T00:00:00"/>
        <d v="2026-09-21T00:00:00"/>
        <d v="2026-12-22T00:00:00"/>
        <d v="2026-07-20T00:00:00"/>
        <d v="2025-10-10T00:00:00"/>
        <d v="2027-05-12T00:00:00"/>
        <d v="2027-02-16T00:00:00"/>
        <d v="2027-01-05T00:00:00"/>
        <d v="2026-08-17T00:00:00"/>
        <d v="2026-01-02T00:00:00"/>
        <d v="2026-05-18T00:00:00"/>
        <d v="2026-11-21T00:00:00"/>
        <d v="2026-07-10T00:00:00"/>
        <d v="2027-06-08T00:00:00"/>
        <d v="2026-10-10T00:00:00"/>
        <d v="2026-11-07T00:00:00"/>
        <d v="2026-11-24T00:00:00"/>
        <d v="2027-01-18T00:00:00"/>
        <d v="2027-01-19T00:00:00"/>
        <d v="2025-08-29T00:00:00"/>
        <d v="2026-02-06T00:00:00"/>
        <d v="2025-12-30T00:00:00"/>
        <d v="2025-12-04T00:00:00"/>
        <d v="2026-06-03T00:00:00"/>
        <d v="2026-07-07T00:00:00"/>
        <d v="2027-01-03T00:00:00"/>
        <d v="2026-07-04T00:00:00"/>
        <d v="2026-11-03T00:00:00"/>
        <d v="2026-02-01T00:00:00"/>
        <d v="2026-03-03T00:00:00"/>
        <d v="2026-06-26T00:00:00"/>
        <d v="2027-02-07T00:00:00"/>
        <d v="2027-06-26T00:00:00"/>
        <d v="2025-09-25T00:00:00"/>
        <d v="2026-10-24T00:00:00"/>
        <d v="2026-05-16T00:00:00"/>
        <d v="2026-10-12T00:00:00"/>
        <d v="2026-04-10T00:00:00"/>
        <d v="2026-10-27T00:00:00"/>
        <d v="2026-09-27T00:00:00"/>
        <d v="2027-05-31T00:00:00"/>
        <d v="2027-06-12T00:00:00"/>
        <d v="2027-04-12T00:00:00"/>
        <d v="2026-04-15T00:00:00"/>
        <d v="2026-10-07T00:00:00"/>
        <d v="2027-03-25T00:00:00"/>
        <d v="2026-12-15T00:00:00"/>
        <d v="2027-04-10T00:00:00"/>
        <d v="2025-09-24T00:00:00"/>
        <d v="2025-10-14T00:00:00"/>
        <d v="2027-03-15T00:00:00"/>
        <d v="2025-08-14T00:00:00"/>
        <d v="2026-08-30T00:00:00"/>
        <d v="2026-02-05T00:00:00"/>
        <d v="2026-05-06T00:00:00"/>
        <d v="2026-04-27T00:00:00"/>
        <d v="2027-03-04T00:00:00"/>
        <d v="2027-03-10T00:00:00"/>
        <d v="2027-05-23T00:00:00"/>
        <d v="2026-07-17T00:00:00"/>
        <d v="2027-04-25T00:00:00"/>
        <d v="2026-01-08T00:00:00"/>
        <d v="2027-01-17T00:00:00"/>
        <d v="2025-08-08T00:00:00"/>
        <d v="2026-08-02T00:00:00"/>
        <d v="2026-01-13T00:00:00"/>
        <d v="2026-10-04T00:00:00"/>
        <d v="2025-09-27T00:00:00"/>
        <d v="2026-07-01T00:00:00"/>
        <d v="2027-02-01T00:00:00"/>
        <d v="2026-12-03T00:00:00"/>
        <d v="2026-07-29T00:00:00"/>
        <d v="2026-04-09T00:00:00"/>
        <d v="2026-08-06T00:00:00"/>
        <d v="2026-03-22T00:00:00"/>
        <d v="2025-12-09T00:00:00"/>
        <d v="2027-01-13T00:00:00"/>
        <d v="2025-09-14T00:00:00"/>
        <d v="2026-09-05T00:00:00"/>
        <d v="2027-02-03T00:00:00"/>
        <d v="2026-09-03T00:00:00"/>
        <d v="2026-06-14T00:00:00"/>
        <d v="2025-09-29T00:00:00"/>
        <d v="2027-04-09T00:00:00"/>
        <d v="2025-08-19T00:00:00"/>
        <d v="2025-12-22T00:00:00"/>
        <d v="2027-05-07T00:00:00"/>
        <d v="2026-11-23T00:00:00"/>
        <d v="2025-11-02T00:00:00"/>
        <d v="2025-12-03T00:00:00"/>
        <d v="2027-05-15T00:00:00"/>
        <d v="2027-02-19T00:00:00"/>
        <d v="2027-05-30T00:00:00"/>
        <d v="2026-06-24T00:00:00"/>
        <d v="2026-12-25T00:00:00"/>
        <d v="2025-12-18T00:00:00"/>
        <d v="2026-12-18T00:00:00"/>
        <d v="2027-02-23T00:00:00"/>
        <d v="2026-01-24T00:00:00"/>
        <d v="2026-10-02T00:00:00"/>
        <d v="2026-01-14T00:00:00"/>
        <d v="2027-03-28T00:00:00"/>
        <d v="2025-11-28T00:00:00"/>
        <d v="2026-12-29T00:00:00"/>
        <d v="2026-05-25T00:00:00"/>
        <d v="2026-02-25T00:00:00"/>
        <d v="2026-09-26T00:00:00"/>
        <d v="2025-07-27T00:00:00"/>
        <d v="2027-04-01T00:00:00"/>
        <d v="2027-06-17T00:00:00"/>
        <d v="2027-01-24T00:00:00"/>
        <d v="2027-04-03T00:00:00"/>
        <d v="2026-04-28T00:00:00"/>
        <d v="2026-05-03T00:00:00"/>
        <d v="2027-01-10T00:00:00"/>
        <d v="2026-06-22T00:00:00"/>
        <d v="2025-10-16T00:00:00"/>
        <d v="2026-06-05T00:00:00"/>
        <d v="2026-08-05T00:00:00"/>
        <d v="2026-01-26T00:00:00"/>
        <d v="2027-02-18T00:00:00"/>
        <d v="2026-08-22T00:00:00"/>
        <d v="2026-02-03T00:00:00"/>
        <d v="2026-03-31T00:00:00"/>
        <d v="2026-11-06T00:00:00"/>
        <d v="2025-12-08T00:00:00"/>
        <d v="2026-01-15T00:00:00"/>
        <d v="2027-06-14T00:00:00"/>
        <d v="2025-12-12T00:00:00"/>
        <d v="2027-02-09T00:00:00"/>
        <d v="2026-04-22T00:00:00"/>
        <d v="2026-03-27T00:00:00"/>
        <d v="2027-03-03T00:00:00"/>
        <d v="2026-03-28T00:00:00"/>
        <d v="2026-08-10T00:00:00"/>
        <d v="2026-06-25T00:00:00"/>
        <d v="2026-04-14T00:00:00"/>
        <d v="2026-09-23T00:00:00"/>
        <d v="2026-05-07T00:00:00"/>
        <d v="2027-05-05T00:00:00"/>
        <d v="2026-09-09T00:00:00"/>
        <d v="2026-05-29T00:00:00"/>
        <d v="2027-03-11T00:00:00"/>
        <d v="2025-10-27T00:00:00"/>
        <d v="2025-09-05T00:00:00"/>
        <d v="2026-01-21T00:00:00"/>
        <d v="2027-04-27T00:00:00"/>
        <d v="2026-11-28T00:00:00"/>
        <d v="2026-02-10T00:00:00"/>
        <d v="2026-03-19T00:00:00"/>
        <d v="2027-01-14T00:00:00"/>
        <d v="2026-12-08T00:00:00"/>
        <d v="2027-01-06T00:00:00"/>
        <d v="2026-11-30T00:00:00"/>
        <d v="2026-08-23T00:00:00"/>
        <d v="2026-03-12T00:00:00"/>
        <d v="2026-07-28T00:00:00"/>
        <d v="2027-04-30T00:00:00"/>
        <d v="2026-04-12T00:00:00"/>
        <d v="2025-10-19T00:00:00"/>
        <d v="2025-12-19T00:00:00"/>
        <d v="2026-08-13T00:00:00"/>
        <d v="2026-11-29T00:00:00"/>
        <d v="2026-05-21T00:00:00"/>
        <d v="2026-12-11T00:00:00"/>
        <d v="2027-02-28T00:00:00"/>
        <d v="2026-06-01T00:00:00"/>
        <d v="2027-01-20T00:00:00"/>
        <d v="2027-04-21T00:00:00"/>
        <d v="2026-08-21T00:00:00"/>
        <d v="2027-06-05T00:00:00"/>
        <d v="2025-12-16T00:00:00"/>
        <d v="2026-08-28T00:00:00"/>
        <d v="2027-04-24T00:00:00"/>
        <d v="2026-06-20T00:00:00"/>
        <d v="2026-09-01T00:00:00"/>
        <d v="2027-05-22T00:00:00"/>
        <d v="2027-02-11T00:00:00"/>
        <d v="2026-05-20T00:00:00"/>
        <d v="2025-10-31T00:00:00"/>
        <d v="2026-05-30T00:00:00"/>
        <d v="2027-05-27T00:00:00"/>
        <d v="2026-12-12T00:00:00"/>
        <d v="2026-07-09T00:00:00"/>
        <d v="2026-08-12T00:00:00"/>
        <d v="2025-08-21T00:00:00"/>
        <d v="2027-05-19T00:00:00"/>
        <d v="2026-04-17T00:00:00"/>
        <d v="2027-05-03T00:00:00"/>
        <d v="2027-05-04T00:00:00"/>
        <d v="2026-02-15T00:00:00"/>
        <d v="2026-04-13T00:00:00"/>
        <d v="2027-02-21T00:00:00"/>
        <d v="2025-08-05T00:00:00"/>
        <d v="2026-10-03T00:00:00"/>
        <d v="2027-06-11T00:00:00"/>
        <d v="2026-01-28T00:00:00"/>
        <d v="2025-11-29T00:00:00"/>
        <d v="2025-08-23T00:00:00"/>
        <d v="2027-05-09T00:00:00"/>
        <d v="2026-12-02T00:00:00"/>
        <d v="2026-05-19T00:00:00"/>
        <d v="2026-09-10T00:00:00"/>
        <d v="2025-07-29T00:00:00"/>
        <d v="2026-08-18T00:00:00"/>
        <d v="2025-08-12T00:00:00"/>
        <d v="2026-05-23T00:00:00"/>
        <d v="2026-04-05T00:00:00"/>
        <d v="2027-01-23T00:00:00"/>
        <d v="2026-08-07T00:00:00"/>
        <d v="2026-02-16T00:00:00"/>
        <d v="2026-12-24T00:00:00"/>
        <d v="2027-05-24T00:00:00"/>
        <d v="2026-01-18T00:00:00"/>
        <d v="2026-09-16T00:00:00"/>
        <d v="2026-11-25T00:00:00"/>
        <d v="2025-09-13T00:00:00"/>
        <d v="2027-05-02T00:00:00"/>
        <d v="2026-03-23T00:00:00"/>
        <d v="2026-09-04T00:00:00"/>
        <d v="2026-05-15T00:00:00"/>
        <d v="2027-03-06T00:00:00"/>
        <d v="2027-03-17T00:00:00"/>
        <d v="2026-07-11T00:00:00"/>
        <d v="2026-03-11T00:00:00"/>
        <d v="2027-06-27T00:00:00"/>
        <d v="2026-08-04T00:00:00"/>
        <d v="2026-02-20T00:00:00"/>
        <d v="2026-03-02T00:00:00"/>
        <d v="2025-08-07T00:00:00"/>
        <d v="2025-12-21T00:00:00"/>
        <d v="2027-04-11T00:00:00"/>
        <d v="2027-06-24T00:00:00"/>
        <d v="2026-06-29T00:00:00"/>
        <d v="2026-08-15T00:00:00"/>
        <d v="2026-03-08T00:00:00"/>
        <d v="2027-02-20T00:00:00"/>
        <d v="2025-10-05T00:00:00"/>
        <d v="2025-12-15T00:00:00"/>
        <d v="2025-11-07T00:00:00"/>
        <d v="2025-09-01T00:00:00"/>
        <d v="2026-01-10T00:00:00"/>
        <d v="2025-11-08T00:00:00"/>
        <d v="2026-08-25T00:00:00"/>
        <d v="2025-11-27T00:00:00"/>
        <d v="2025-10-26T00:00:00"/>
        <d v="2026-12-09T00:00:00"/>
        <d v="2025-11-11T00:00:00"/>
        <d v="2027-02-14T00:00:00"/>
        <d v="2025-12-14T00:00:00"/>
        <d v="2025-09-18T00:00:00"/>
        <d v="2026-11-04T00:00:00"/>
        <d v="2026-06-28T00:00:00"/>
        <d v="2025-11-21T00:00:00"/>
        <d v="2026-02-11T00:00:00"/>
        <d v="2026-01-31T00:00:00"/>
        <d v="2026-06-16T00:00:00"/>
        <d v="2027-01-30T00:00:00"/>
        <d v="2027-02-10T00:00:00"/>
        <d v="2027-02-15T00:00:00"/>
        <d v="2026-07-22T00:00:00"/>
        <d v="2027-01-27T00:00:00"/>
        <d v="2026-07-16T00:00:00"/>
        <d v="2026-07-30T00:00:00"/>
        <d v="2026-12-13T00:00:00"/>
        <d v="2026-03-17T00:00:00"/>
        <d v="2026-04-08T00:00:00"/>
        <d v="2025-11-30T00:00:00"/>
        <d v="2027-05-21T00:00:00"/>
        <d v="2026-08-27T00:00:00"/>
        <d v="2027-03-30T00:00:00"/>
        <d v="2026-04-16T00:00:00"/>
        <d v="2026-01-30T00:00:00"/>
        <d v="2025-09-15T00:00:00"/>
        <d v="2026-10-01T00:00:00"/>
        <d v="2026-01-12T00:00:00"/>
        <d v="2026-02-12T00:00:00"/>
        <d v="2027-02-22T00:00:00"/>
        <d v="2026-03-10T00:00:00"/>
        <d v="2027-03-14T00:00:00"/>
        <d v="2027-01-22T00:00:00"/>
        <d v="2026-01-20T00:00:00"/>
        <d v="2025-10-03T00:00:00"/>
        <d v="2026-03-25T00:00:00"/>
        <d v="2025-08-27T00:00:00"/>
        <d v="2026-08-01T00:00:00"/>
        <d v="2025-10-02T00:00:00"/>
        <d v="2027-01-16T00:00:00"/>
        <d v="2026-11-08T00:00:00"/>
        <d v="2026-10-23T00:00:00"/>
        <d v="2027-05-26T00:00:00"/>
        <d v="2027-01-09T00:00:00"/>
        <d v="2026-02-02T00:00:00"/>
        <d v="2026-07-05T00:00:00"/>
        <d v="2025-08-26T00:00:00"/>
        <d v="2026-07-23T00:00:00"/>
        <d v="2026-01-19T00:00:00"/>
        <d v="2027-04-08T00:00:00"/>
        <d v="2026-03-07T00:00:00"/>
        <d v="2025-12-02T00:00:00"/>
        <d v="2026-08-16T00:00:00"/>
        <d v="2026-07-26T00:00:00"/>
        <d v="2026-09-14T00:00:00"/>
        <d v="2026-02-04T00:00:00"/>
        <d v="2025-10-15T00:00:00"/>
        <d v="2025-09-19T00:00:00"/>
        <d v="2025-09-11T00:00:00"/>
        <d v="2026-09-06T00:00:00"/>
        <d v="2026-08-11T00:00:00"/>
        <d v="2026-06-08T00:00:00"/>
        <d v="2026-12-31T00:00:00"/>
        <d v="2026-08-09T00:00:00"/>
        <d v="2027-04-16T00:00:00"/>
        <d v="2026-03-01T00:00:00"/>
        <d v="2026-01-16T00:00:00"/>
        <d v="2026-04-01T00:00:00"/>
        <d v="2027-06-09T00:00:00"/>
        <d v="2026-04-25T00:00:00"/>
        <d v="2026-11-22T00:00:00"/>
        <d v="2026-06-15T00:00:00"/>
        <d v="2025-10-06T00:00:00"/>
        <d v="2025-08-15T00:00:00"/>
        <d v="2026-09-17T00:00:00"/>
        <d v="2026-05-11T00:00:00"/>
        <d v="2025-11-22T00:00:00"/>
        <d v="2027-03-02T00:00:00"/>
        <d v="2026-08-31T00:00:00"/>
        <d v="2027-01-04T00:00:00"/>
        <d v="2025-12-20T00:00:00"/>
        <d v="2025-11-18T00:00:00"/>
        <d v="2026-01-11T00:00:00"/>
        <d v="2025-11-06T00:00:00"/>
        <d v="2025-11-17T00:00:00"/>
        <d v="2027-01-31T00:00:00"/>
        <d v="2026-05-02T00:00:00"/>
        <d v="2027-03-26T00:00:00"/>
        <d v="2027-03-13T00:00:00"/>
        <d v="2026-10-26T00:00:00"/>
        <d v="2026-02-23T00:00:00"/>
        <d v="2025-08-10T00:00:00"/>
        <d v="2026-04-20T00:00:00"/>
        <d v="2027-04-29T00:00:00"/>
        <d v="2025-11-23T00:00:00"/>
        <d v="2025-12-11T00:00:00"/>
        <d v="2025-09-26T00:00:00"/>
        <d v="2025-12-01T00:00:00"/>
        <d v="2026-01-17T00:00:00"/>
        <d v="2026-10-08T00:00:00"/>
        <d v="2025-10-17T00:00:00"/>
        <d v="2026-11-05T00:00:00"/>
        <d v="2026-09-22T00:00:00"/>
        <d v="2026-12-20T00:00:00"/>
        <d v="2026-07-03T00:00:00"/>
        <d v="2025-11-25T00:00:00"/>
        <d v="2025-08-04T00:00:00"/>
        <d v="2026-11-27T00:00:00"/>
        <d v="2025-09-16T00:00:00"/>
        <d v="2027-05-06T00:00:00"/>
        <d v="2026-02-27T00:00:00"/>
        <d v="2027-01-28T00:00:00"/>
        <d v="2027-04-13T00:00:00"/>
        <d v="2026-09-25T00:00:00"/>
        <d v="2025-11-24T00:00:00"/>
        <d v="2027-04-07T00:00:00"/>
        <d v="2025-09-21T00:00:00"/>
        <d v="2025-11-15T00:00:00"/>
        <d v="2025-09-03T00:00:00"/>
        <d v="2027-06-03T00:00:00"/>
        <d v="2027-02-27T00:00:00"/>
        <d v="2025-10-11T00:00:00"/>
        <d v="2027-06-06T00:00:00"/>
        <d v="2025-12-06T00:00:00"/>
        <d v="2026-06-30T00:00:00"/>
        <d v="2026-01-27T00:00:00"/>
        <d v="2026-11-02T00:00:00"/>
        <d v="2025-08-28T00:00:00"/>
        <d v="2027-05-08T00:00:00"/>
        <d v="2025-12-13T00:00:00"/>
        <d v="2027-06-18T00:00:00"/>
        <d v="2026-07-08T00:00:00"/>
        <d v="2026-12-06T00:00:00"/>
        <d v="2026-11-20T00:00:00"/>
        <d v="2026-01-03T00:00:00"/>
        <d v="2027-05-29T00:00:00"/>
        <d v="2025-11-26T00:00:00"/>
        <d v="2027-03-22T00:00:00"/>
        <d v="2025-11-04T00:00:00"/>
        <d v="2027-06-19T00:00:00"/>
        <d v="2025-08-09T00:00:00"/>
        <d v="2025-11-14T00:00:00"/>
        <d v="2027-01-26T00:00:00"/>
        <d v="2026-08-08T00:00:00"/>
        <d v="2025-09-28T00:00:00"/>
        <d v="2027-04-15T00:00:00"/>
        <d v="2026-12-28T00:00:00"/>
        <d v="2026-05-31T00:00:00"/>
        <d v="2026-09-07T00:00:00"/>
        <d v="2025-12-05T00:00:00"/>
        <d v="2026-11-18T00:00:00"/>
        <d v="2027-06-07T00:00:00"/>
        <d v="2026-02-24T00:00:00"/>
        <d v="2027-04-26T00:00:00"/>
        <d v="2026-03-05T00:00:00"/>
        <d v="2027-05-11T00:00:00"/>
        <d v="2026-05-28T00:00:00"/>
        <d v="2026-01-07T00:00:00"/>
        <d v="2026-01-22T00:00:00"/>
        <d v="2027-02-17T00:00:00"/>
        <d v="2026-04-18T00:00:00"/>
        <d v="2027-02-26T00:00:00"/>
        <d v="2025-09-12T00:00:00"/>
        <d v="2026-02-19T00:00:00"/>
        <d v="2027-04-22T00:00:00"/>
        <d v="2026-02-09T00:00:00"/>
        <d v="2027-06-22T00:00:00"/>
        <d v="2026-12-17T00:00:00"/>
        <d v="2025-08-17T00:00:00"/>
        <d v="2025-10-22T00:00:00"/>
        <d v="2026-10-11T00:00:00"/>
        <d v="2027-03-21T00:00:00"/>
        <d v="2026-04-02T00:00:00"/>
        <d v="2026-11-01T00:00:00"/>
        <d v="2026-10-29T00:00:00"/>
        <d v="2025-11-03T00:00:00"/>
        <d v="2026-07-14T00:00:00"/>
        <d v="2027-01-11T00:00:00"/>
        <d v="2026-12-05T00:00:00"/>
        <d v="2026-03-09T00:00:00"/>
        <d v="2026-09-15T00:00:00"/>
        <d v="2026-07-25T00:00:00"/>
        <d v="2025-10-08T00:00:00"/>
        <d v="2026-04-23T00:00:00"/>
        <d v="2026-07-15T00:00:00"/>
        <d v="2027-04-02T00:00:00"/>
        <d v="2027-04-28T00:00:00"/>
        <d v="2027-03-19T00:00:00"/>
        <d v="2026-03-13T00:00:00"/>
        <d v="2027-04-18T00:00:00"/>
        <d v="2026-10-18T00:00:00"/>
        <d v="2025-11-01T00:00:00"/>
        <d v="2027-01-01T00:00:00"/>
        <d v="2026-05-09T00:00:00"/>
        <d v="2025-08-11T00:00:00"/>
        <d v="2025-12-28T00:00:00"/>
        <d v="2027-03-29T00:00:00"/>
        <d v="2025-08-16T00:00:00"/>
        <d v="2027-06-15T00:00:00"/>
        <d v="2026-09-28T00:00:00"/>
        <d v="2026-09-30T00:00:00"/>
        <d v="2026-10-13T00:00:00"/>
        <d v="2025-10-01T00:00:00"/>
        <d v="2026-10-25T00:00:00"/>
        <d v="2026-12-10T00:00:00"/>
        <d v="2026-04-29T00:00:00"/>
        <d v="2026-06-09T00:00:00"/>
        <d v="2026-09-08T00:00:00"/>
        <d v="2026-01-09T00:00:00"/>
        <d v="2027-02-04T00:00:00"/>
        <d v="2027-06-25T00:00:00"/>
        <d v="2026-10-19T00:00:00"/>
        <d v="2026-02-13T00:00:00"/>
        <d v="2026-10-06T00:00:00"/>
        <d v="2027-06-02T00:00:00"/>
        <d v="2026-06-17T00:00:00"/>
        <d v="2026-03-29T00:00:00"/>
        <d v="2026-03-14T00:00:00"/>
        <d v="2026-09-19T00:00:00"/>
        <d v="2025-10-30T00:00:00"/>
        <d v="2025-10-28T00:00:00"/>
        <d v="2026-04-06T00:00:00"/>
        <d v="2026-10-16T00:00:00"/>
        <d v="2026-11-26T00:00:00"/>
        <d v="2025-08-18T00:00:00"/>
        <d v="2027-06-01T00:00:00"/>
        <d v="2025-08-01T00:00:00"/>
        <d v="2025-09-30T00:00:00"/>
        <d v="2027-05-10T00:00:00"/>
        <d v="2026-05-14T00:00:00"/>
        <d v="2027-03-24T00:00:00"/>
        <d v="2026-06-07T00:00:00"/>
        <d v="2026-06-04T00:00:00"/>
        <d v="2026-11-13T00:00:00"/>
        <d v="2027-02-24T00:00:00"/>
        <d v="2026-07-12T00:00:00"/>
        <d v="2026-01-29T00:00:00"/>
        <d v="2027-06-16T00:00:00"/>
        <d v="2027-04-14T00:00:00"/>
        <d v="2026-08-19T00:00:00"/>
        <d v="2025-12-23T00:00:00"/>
        <d v="2026-05-17T00:00:00"/>
        <d v="2025-11-20T00:00:00"/>
        <d v="2026-06-23T00:00:00"/>
        <d v="2025-08-22T00:00:00"/>
        <d v="2026-02-21T00:00:00"/>
        <d v="2026-09-13T00:00:00"/>
        <d v="2025-12-24T00:00:00"/>
        <d v="2026-03-04T00:00:00"/>
        <d v="2026-02-22T00:00:00"/>
        <d v="2026-04-30T00:00:00"/>
        <d v="2027-01-21T00:00:00"/>
        <d v="2026-05-22T00:00:00"/>
        <d v="2026-09-11T00:00:00"/>
        <d v="2026-04-04T00:00:00"/>
        <d v="2026-03-16T00:00:00"/>
        <d v="2026-06-12T00:00:00"/>
        <d v="2025-11-13T00:00:00"/>
        <d v="2026-12-21T00:00:00"/>
        <d v="2027-01-15T00:00:00"/>
        <d v="2027-04-17T00:00:00"/>
        <d v="2026-10-17T00:00:00"/>
        <d v="2026-08-20T00:00:00"/>
        <d v="2025-08-25T00:00:00"/>
        <d v="2026-03-24T00:00:00"/>
        <d v="2026-12-27T00:00:00"/>
        <d v="2027-02-13T00:00:00"/>
        <d v="2027-05-25T00:00:00"/>
        <d v="2026-04-21T00:00:00"/>
        <d v="2027-03-12T00:00:00"/>
        <d v="2027-02-02T00:00:00"/>
        <d v="2026-09-18T00:00:00"/>
        <d v="2027-05-14T00:00:00"/>
        <d v="2026-03-30T00:00:00"/>
        <d v="2025-12-27T00:00:00"/>
        <d v="2025-10-23T00:00:00"/>
        <d v="2027-01-08T00:00:00"/>
        <d v="2026-10-28T00:00:00"/>
        <d v="2025-08-13T00:00:00"/>
        <d v="2026-02-26T00:00:00"/>
        <d v="2027-05-13T00:00:00"/>
        <d v="2027-03-16T00:00:00"/>
        <d v="2026-07-24T00:00:00"/>
        <d v="2027-03-20T00:00:00"/>
        <d v="2026-07-27T00:00:00"/>
        <d v="2026-06-06T00:00:00"/>
        <d v="2026-04-03T00:00:00"/>
        <d v="2027-02-25T00:00:00"/>
        <d v="2025-09-17T00:00:00"/>
        <d v="2026-04-07T00:00:00"/>
        <d v="2026-05-04T00:00:00"/>
        <d v="2026-01-04T00:00:00"/>
        <d v="2025-10-18T00:00:00"/>
        <d v="2026-01-25T00:00:00"/>
        <d v="2026-10-14T00:00:00"/>
        <d v="2027-04-19T00:00:00"/>
        <d v="2025-09-04T00:00:00"/>
        <d v="2026-12-01T00:00:00"/>
        <d v="2026-10-05T00:00:00"/>
        <d v="2027-03-18T00:00:00"/>
        <d v="2027-06-04T00:00:00"/>
        <d v="2026-12-19T00:00:00"/>
        <d v="2027-03-23T00:00:00"/>
        <d v="2026-11-09T00:00:00"/>
        <d v="2027-06-13T00:00:00"/>
        <d v="2027-04-23T00:00:00"/>
        <d v="2025-09-02T00:00:00"/>
        <d v="2026-12-30T00:00:00"/>
        <d v="2027-06-20T00:00:00"/>
        <d v="2025-08-06T00:00:00"/>
      </sharedItems>
    </cacheField>
    <cacheField name="Supplier_ID" numFmtId="0">
      <sharedItems/>
    </cacheField>
    <cacheField name="Location_Bin" numFmtId="0">
      <sharedItems count="50">
        <s v="WH-A-Row5-Bin7"/>
        <s v="WH-A-Row2-Bin1"/>
        <s v="WH-A-Row4-Bin4"/>
        <s v="WH-A-Row3-Bin10"/>
        <s v="WH-A-Row3-Bin5"/>
        <s v="WH-A-Row1-Bin10"/>
        <s v="WH-A-Row3-Bin4"/>
        <s v="WH-A-Row2-Bin4"/>
        <s v="WH-A-Row4-Bin1"/>
        <s v="WH-A-Row2-Bin3"/>
        <s v="WH-A-Row5-Bin9"/>
        <s v="WH-A-Row4-Bin3"/>
        <s v="WH-A-Row5-Bin1"/>
        <s v="WH-A-Row4-Bin9"/>
        <s v="WH-A-Row3-Bin3"/>
        <s v="WH-A-Row1-Bin5"/>
        <s v="WH-A-Row1-Bin2"/>
        <s v="WH-A-Row2-Bin9"/>
        <s v="WH-A-Row2-Bin7"/>
        <s v="WH-A-Row4-Bin8"/>
        <s v="WH-A-Row1-Bin4"/>
        <s v="WH-A-Row3-Bin1"/>
        <s v="WH-A-Row3-Bin6"/>
        <s v="WH-A-Row3-Bin9"/>
        <s v="WH-A-Row4-Bin10"/>
        <s v="WH-A-Row1-Bin7"/>
        <s v="WH-A-Row5-Bin8"/>
        <s v="WH-A-Row3-Bin2"/>
        <s v="WH-A-Row5-Bin2"/>
        <s v="WH-A-Row4-Bin5"/>
        <s v="WH-A-Row3-Bin8"/>
        <s v="WH-A-Row2-Bin5"/>
        <s v="WH-A-Row4-Bin7"/>
        <s v="WH-A-Row5-Bin5"/>
        <s v="WH-A-Row4-Bin6"/>
        <s v="WH-A-Row1-Bin6"/>
        <s v="WH-A-Row2-Bin10"/>
        <s v="WH-A-Row1-Bin3"/>
        <s v="WH-A-Row1-Bin1"/>
        <s v="WH-A-Row5-Bin6"/>
        <s v="WH-A-Row1-Bin8"/>
        <s v="WH-A-Row5-Bin3"/>
        <s v="WH-A-Row5-Bin10"/>
        <s v="WH-A-Row2-Bin2"/>
        <s v="WH-A-Row3-Bin7"/>
        <s v="WH-A-Row1-Bin9"/>
        <s v="WH-A-Row4-Bin2"/>
        <s v="WH-A-Row2-Bin6"/>
        <s v="WH-A-Row5-Bin4"/>
        <s v="WH-A-Row2-Bin8"/>
      </sharedItems>
    </cacheField>
    <cacheField name="Total Cost" numFmtId="2">
      <sharedItems containsSemiMixedTypes="0" containsString="0" containsNumber="1" minValue="401.89" maxValue="803780"/>
    </cacheField>
    <cacheField name="Year" numFmtId="0">
      <sharedItems containsSemiMixedTypes="0" containsString="0" containsNumber="1" containsInteger="1" minValue="2025" maxValue="2027"/>
    </cacheField>
    <cacheField name="Month" numFmtId="0">
      <sharedItems count="12">
        <s v="May"/>
        <s v="Mar"/>
        <s v="Jun"/>
        <s v="Sep"/>
        <s v="Oct"/>
        <s v="Jan"/>
        <s v="Apr"/>
        <s v="Jul"/>
        <s v="Nov"/>
        <s v="Dec"/>
        <s v="Aug"/>
        <s v="Feb"/>
      </sharedItems>
    </cacheField>
    <cacheField name="Date" numFmtId="0">
      <sharedItems/>
    </cacheField>
    <cacheField name="Near Expriy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849.330629050928" createdVersion="3" refreshedVersion="3" minRefreshableVersion="3" recordCount="1558">
  <cacheSource type="worksheet">
    <worksheetSource ref="A1:N1048576" sheet="medical_inventory_data"/>
  </cacheSource>
  <cacheFields count="14">
    <cacheField name="Supply_ID" numFmtId="0">
      <sharedItems containsBlank="1"/>
    </cacheField>
    <cacheField name="Item_Name" numFmtId="0">
      <sharedItems containsBlank="1"/>
    </cacheField>
    <cacheField name="Category" numFmtId="0">
      <sharedItems containsBlank="1"/>
    </cacheField>
    <cacheField name="Current_Stock" numFmtId="0">
      <sharedItems containsString="0" containsBlank="1" containsNumber="1" containsInteger="1" minValue="1" maxValue="2000"/>
    </cacheField>
    <cacheField name="Unit_Cost" numFmtId="0">
      <sharedItems containsString="0" containsBlank="1" containsNumber="1" minValue="39.119999999999997" maxValue="414.23"/>
    </cacheField>
    <cacheField name="Last_Restock_Date" numFmtId="164">
      <sharedItems containsNonDate="0" containsDate="1" containsString="0" containsBlank="1" minDate="2024-06-27T00:00:00" maxDate="2025-06-27T00:00:00"/>
    </cacheField>
    <cacheField name="Expiry_Date" numFmtId="164">
      <sharedItems containsNonDate="0" containsDate="1" containsString="0" containsBlank="1" minDate="2025-07-27T00:00:00" maxDate="2027-06-28T00:00:00" count="585">
        <d v="2027-05-16T00:00:00"/>
        <d v="2027-03-07T00:00:00"/>
        <d v="2026-06-13T00:00:00"/>
        <d v="2027-03-27T00:00:00"/>
        <d v="2026-09-20T00:00:00"/>
        <d v="2026-06-10T00:00:00"/>
        <d v="2025-10-07T00:00:00"/>
        <d v="2027-05-28T00:00:00"/>
        <d v="2026-01-01T00:00:00"/>
        <d v="2027-04-05T00:00:00"/>
        <d v="2026-03-26T00:00:00"/>
        <d v="2026-05-27T00:00:00"/>
        <d v="2025-07-30T00:00:00"/>
        <d v="2026-06-18T00:00:00"/>
        <d v="2026-07-18T00:00:00"/>
        <d v="2027-03-05T00:00:00"/>
        <d v="2026-10-21T00:00:00"/>
        <d v="2025-10-12T00:00:00"/>
        <d v="2026-06-21T00:00:00"/>
        <d v="2026-04-19T00:00:00"/>
        <d v="2026-11-10T00:00:00"/>
        <d v="2026-06-02T00:00:00"/>
        <d v="2025-12-26T00:00:00"/>
        <d v="2025-08-20T00:00:00"/>
        <d v="2026-02-28T00:00:00"/>
        <d v="2027-05-20T00:00:00"/>
        <d v="2026-02-08T00:00:00"/>
        <d v="2026-09-21T00:00:00"/>
        <d v="2026-12-22T00:00:00"/>
        <d v="2026-07-20T00:00:00"/>
        <d v="2025-10-10T00:00:00"/>
        <d v="2027-05-12T00:00:00"/>
        <d v="2027-02-16T00:00:00"/>
        <d v="2027-01-05T00:00:00"/>
        <d v="2026-08-17T00:00:00"/>
        <d v="2026-01-02T00:00:00"/>
        <d v="2026-05-18T00:00:00"/>
        <d v="2026-11-21T00:00:00"/>
        <d v="2026-07-10T00:00:00"/>
        <d v="2027-06-08T00:00:00"/>
        <d v="2026-10-10T00:00:00"/>
        <d v="2026-11-07T00:00:00"/>
        <d v="2026-11-24T00:00:00"/>
        <d v="2027-01-18T00:00:00"/>
        <d v="2027-01-19T00:00:00"/>
        <d v="2025-08-29T00:00:00"/>
        <d v="2026-02-06T00:00:00"/>
        <d v="2025-12-30T00:00:00"/>
        <d v="2025-12-04T00:00:00"/>
        <d v="2026-06-03T00:00:00"/>
        <d v="2026-07-07T00:00:00"/>
        <d v="2027-01-03T00:00:00"/>
        <d v="2026-07-04T00:00:00"/>
        <d v="2026-11-03T00:00:00"/>
        <d v="2026-02-01T00:00:00"/>
        <d v="2026-03-03T00:00:00"/>
        <d v="2026-06-26T00:00:00"/>
        <d v="2027-02-07T00:00:00"/>
        <d v="2027-06-26T00:00:00"/>
        <d v="2025-09-25T00:00:00"/>
        <d v="2026-10-24T00:00:00"/>
        <d v="2026-05-16T00:00:00"/>
        <d v="2026-10-12T00:00:00"/>
        <d v="2026-04-10T00:00:00"/>
        <d v="2026-10-27T00:00:00"/>
        <d v="2026-09-27T00:00:00"/>
        <d v="2027-05-31T00:00:00"/>
        <d v="2027-06-12T00:00:00"/>
        <d v="2027-04-12T00:00:00"/>
        <d v="2026-04-15T00:00:00"/>
        <d v="2026-10-07T00:00:00"/>
        <d v="2027-03-25T00:00:00"/>
        <d v="2026-12-15T00:00:00"/>
        <d v="2027-04-10T00:00:00"/>
        <d v="2025-09-24T00:00:00"/>
        <d v="2025-10-14T00:00:00"/>
        <d v="2027-03-15T00:00:00"/>
        <d v="2025-08-14T00:00:00"/>
        <d v="2026-08-30T00:00:00"/>
        <d v="2026-02-05T00:00:00"/>
        <d v="2026-05-06T00:00:00"/>
        <d v="2026-04-27T00:00:00"/>
        <d v="2027-03-04T00:00:00"/>
        <d v="2027-03-10T00:00:00"/>
        <d v="2027-05-23T00:00:00"/>
        <d v="2026-07-17T00:00:00"/>
        <d v="2027-04-25T00:00:00"/>
        <d v="2026-01-08T00:00:00"/>
        <d v="2027-01-17T00:00:00"/>
        <d v="2025-08-08T00:00:00"/>
        <d v="2026-08-02T00:00:00"/>
        <d v="2026-01-13T00:00:00"/>
        <d v="2026-10-04T00:00:00"/>
        <d v="2025-09-27T00:00:00"/>
        <d v="2026-07-01T00:00:00"/>
        <d v="2027-02-01T00:00:00"/>
        <d v="2026-12-03T00:00:00"/>
        <d v="2026-07-29T00:00:00"/>
        <d v="2026-04-09T00:00:00"/>
        <d v="2026-08-06T00:00:00"/>
        <d v="2026-03-22T00:00:00"/>
        <d v="2025-12-09T00:00:00"/>
        <d v="2027-01-13T00:00:00"/>
        <d v="2025-09-14T00:00:00"/>
        <d v="2026-09-05T00:00:00"/>
        <d v="2027-02-03T00:00:00"/>
        <d v="2026-09-03T00:00:00"/>
        <d v="2026-06-14T00:00:00"/>
        <d v="2025-09-29T00:00:00"/>
        <d v="2027-04-09T00:00:00"/>
        <d v="2025-08-19T00:00:00"/>
        <d v="2025-12-22T00:00:00"/>
        <d v="2027-05-07T00:00:00"/>
        <d v="2026-11-23T00:00:00"/>
        <d v="2025-11-02T00:00:00"/>
        <d v="2025-12-03T00:00:00"/>
        <d v="2027-05-15T00:00:00"/>
        <d v="2027-02-19T00:00:00"/>
        <d v="2027-05-30T00:00:00"/>
        <d v="2026-06-24T00:00:00"/>
        <d v="2026-12-25T00:00:00"/>
        <d v="2025-12-18T00:00:00"/>
        <d v="2026-12-18T00:00:00"/>
        <d v="2027-02-23T00:00:00"/>
        <d v="2026-01-24T00:00:00"/>
        <d v="2026-10-02T00:00:00"/>
        <d v="2026-01-14T00:00:00"/>
        <d v="2027-03-28T00:00:00"/>
        <d v="2025-11-28T00:00:00"/>
        <d v="2026-12-29T00:00:00"/>
        <d v="2026-05-25T00:00:00"/>
        <d v="2026-02-25T00:00:00"/>
        <d v="2026-09-26T00:00:00"/>
        <d v="2025-07-27T00:00:00"/>
        <d v="2027-04-01T00:00:00"/>
        <d v="2027-06-17T00:00:00"/>
        <d v="2027-01-24T00:00:00"/>
        <d v="2027-04-03T00:00:00"/>
        <d v="2026-04-28T00:00:00"/>
        <d v="2026-05-03T00:00:00"/>
        <d v="2027-01-10T00:00:00"/>
        <d v="2026-06-22T00:00:00"/>
        <d v="2025-10-16T00:00:00"/>
        <d v="2026-06-05T00:00:00"/>
        <d v="2026-08-05T00:00:00"/>
        <d v="2026-01-26T00:00:00"/>
        <d v="2027-02-18T00:00:00"/>
        <d v="2026-08-22T00:00:00"/>
        <d v="2026-02-03T00:00:00"/>
        <d v="2026-03-31T00:00:00"/>
        <d v="2026-11-06T00:00:00"/>
        <d v="2025-12-08T00:00:00"/>
        <d v="2026-01-15T00:00:00"/>
        <d v="2027-06-14T00:00:00"/>
        <d v="2025-12-12T00:00:00"/>
        <d v="2027-02-09T00:00:00"/>
        <d v="2026-04-22T00:00:00"/>
        <d v="2026-03-27T00:00:00"/>
        <d v="2027-03-03T00:00:00"/>
        <d v="2026-03-28T00:00:00"/>
        <d v="2026-08-10T00:00:00"/>
        <d v="2026-06-25T00:00:00"/>
        <d v="2026-04-14T00:00:00"/>
        <d v="2026-09-23T00:00:00"/>
        <d v="2026-05-07T00:00:00"/>
        <d v="2027-05-05T00:00:00"/>
        <d v="2026-09-09T00:00:00"/>
        <d v="2026-05-29T00:00:00"/>
        <d v="2027-03-11T00:00:00"/>
        <d v="2025-10-27T00:00:00"/>
        <d v="2025-09-05T00:00:00"/>
        <d v="2026-01-21T00:00:00"/>
        <d v="2027-04-27T00:00:00"/>
        <d v="2026-11-28T00:00:00"/>
        <d v="2026-02-10T00:00:00"/>
        <d v="2026-03-19T00:00:00"/>
        <d v="2027-01-14T00:00:00"/>
        <d v="2026-12-08T00:00:00"/>
        <d v="2027-01-06T00:00:00"/>
        <d v="2026-11-30T00:00:00"/>
        <d v="2026-08-23T00:00:00"/>
        <d v="2026-03-12T00:00:00"/>
        <d v="2026-07-28T00:00:00"/>
        <d v="2027-04-30T00:00:00"/>
        <d v="2026-04-12T00:00:00"/>
        <d v="2025-10-19T00:00:00"/>
        <d v="2025-12-19T00:00:00"/>
        <d v="2026-08-13T00:00:00"/>
        <d v="2026-11-29T00:00:00"/>
        <d v="2026-05-21T00:00:00"/>
        <d v="2026-12-11T00:00:00"/>
        <d v="2027-02-28T00:00:00"/>
        <d v="2026-06-01T00:00:00"/>
        <d v="2027-01-20T00:00:00"/>
        <d v="2027-04-21T00:00:00"/>
        <d v="2026-08-21T00:00:00"/>
        <d v="2027-06-05T00:00:00"/>
        <d v="2025-12-16T00:00:00"/>
        <d v="2026-08-28T00:00:00"/>
        <d v="2027-04-24T00:00:00"/>
        <d v="2026-06-20T00:00:00"/>
        <d v="2026-09-01T00:00:00"/>
        <d v="2027-05-22T00:00:00"/>
        <d v="2027-02-11T00:00:00"/>
        <d v="2026-05-20T00:00:00"/>
        <d v="2025-10-31T00:00:00"/>
        <d v="2026-05-30T00:00:00"/>
        <d v="2027-05-27T00:00:00"/>
        <d v="2026-12-12T00:00:00"/>
        <d v="2026-07-09T00:00:00"/>
        <d v="2026-08-12T00:00:00"/>
        <d v="2025-08-21T00:00:00"/>
        <d v="2027-05-19T00:00:00"/>
        <d v="2026-04-17T00:00:00"/>
        <d v="2027-05-03T00:00:00"/>
        <d v="2027-05-04T00:00:00"/>
        <d v="2026-02-15T00:00:00"/>
        <d v="2026-04-13T00:00:00"/>
        <d v="2027-02-21T00:00:00"/>
        <d v="2025-08-05T00:00:00"/>
        <d v="2026-10-03T00:00:00"/>
        <d v="2027-06-11T00:00:00"/>
        <d v="2026-01-28T00:00:00"/>
        <d v="2025-11-29T00:00:00"/>
        <d v="2025-08-23T00:00:00"/>
        <d v="2027-05-09T00:00:00"/>
        <d v="2026-12-02T00:00:00"/>
        <d v="2026-05-19T00:00:00"/>
        <d v="2026-09-10T00:00:00"/>
        <d v="2025-07-29T00:00:00"/>
        <d v="2026-08-18T00:00:00"/>
        <d v="2025-08-12T00:00:00"/>
        <d v="2026-05-23T00:00:00"/>
        <d v="2026-04-05T00:00:00"/>
        <d v="2027-01-23T00:00:00"/>
        <d v="2026-08-07T00:00:00"/>
        <d v="2026-02-16T00:00:00"/>
        <d v="2026-12-24T00:00:00"/>
        <d v="2027-05-24T00:00:00"/>
        <d v="2026-01-18T00:00:00"/>
        <d v="2026-09-16T00:00:00"/>
        <d v="2026-11-25T00:00:00"/>
        <d v="2025-09-13T00:00:00"/>
        <d v="2027-05-02T00:00:00"/>
        <d v="2026-03-23T00:00:00"/>
        <d v="2026-09-04T00:00:00"/>
        <d v="2026-05-15T00:00:00"/>
        <d v="2027-03-06T00:00:00"/>
        <d v="2027-03-17T00:00:00"/>
        <d v="2026-07-11T00:00:00"/>
        <d v="2026-03-11T00:00:00"/>
        <d v="2027-06-27T00:00:00"/>
        <d v="2026-08-04T00:00:00"/>
        <d v="2026-02-20T00:00:00"/>
        <d v="2026-03-02T00:00:00"/>
        <d v="2025-08-07T00:00:00"/>
        <d v="2025-12-21T00:00:00"/>
        <d v="2027-04-11T00:00:00"/>
        <d v="2027-06-24T00:00:00"/>
        <d v="2026-06-29T00:00:00"/>
        <d v="2026-08-15T00:00:00"/>
        <d v="2026-03-08T00:00:00"/>
        <d v="2027-02-20T00:00:00"/>
        <d v="2025-10-05T00:00:00"/>
        <d v="2025-12-15T00:00:00"/>
        <d v="2025-11-07T00:00:00"/>
        <d v="2025-09-01T00:00:00"/>
        <d v="2026-01-10T00:00:00"/>
        <d v="2025-11-08T00:00:00"/>
        <d v="2026-08-25T00:00:00"/>
        <d v="2025-11-27T00:00:00"/>
        <d v="2025-10-26T00:00:00"/>
        <d v="2026-12-09T00:00:00"/>
        <d v="2025-11-11T00:00:00"/>
        <d v="2027-02-14T00:00:00"/>
        <d v="2025-12-14T00:00:00"/>
        <d v="2025-09-18T00:00:00"/>
        <d v="2026-11-04T00:00:00"/>
        <d v="2026-06-28T00:00:00"/>
        <d v="2025-11-21T00:00:00"/>
        <d v="2026-02-11T00:00:00"/>
        <d v="2026-01-31T00:00:00"/>
        <d v="2026-06-16T00:00:00"/>
        <d v="2027-01-30T00:00:00"/>
        <d v="2027-02-10T00:00:00"/>
        <d v="2027-02-15T00:00:00"/>
        <d v="2026-07-22T00:00:00"/>
        <d v="2027-01-27T00:00:00"/>
        <d v="2026-07-16T00:00:00"/>
        <d v="2026-07-30T00:00:00"/>
        <d v="2026-12-13T00:00:00"/>
        <d v="2026-03-17T00:00:00"/>
        <d v="2026-04-08T00:00:00"/>
        <d v="2025-11-30T00:00:00"/>
        <d v="2027-05-21T00:00:00"/>
        <d v="2026-08-27T00:00:00"/>
        <d v="2027-03-30T00:00:00"/>
        <d v="2026-04-16T00:00:00"/>
        <d v="2026-01-30T00:00:00"/>
        <d v="2025-09-15T00:00:00"/>
        <d v="2026-10-01T00:00:00"/>
        <d v="2026-01-12T00:00:00"/>
        <d v="2026-02-12T00:00:00"/>
        <d v="2027-02-22T00:00:00"/>
        <d v="2026-03-10T00:00:00"/>
        <d v="2027-03-14T00:00:00"/>
        <d v="2027-01-22T00:00:00"/>
        <d v="2026-01-20T00:00:00"/>
        <d v="2025-10-03T00:00:00"/>
        <d v="2026-03-25T00:00:00"/>
        <d v="2025-08-27T00:00:00"/>
        <d v="2026-08-01T00:00:00"/>
        <d v="2025-10-02T00:00:00"/>
        <d v="2027-01-16T00:00:00"/>
        <d v="2026-11-08T00:00:00"/>
        <d v="2026-10-23T00:00:00"/>
        <d v="2027-05-26T00:00:00"/>
        <d v="2027-01-09T00:00:00"/>
        <d v="2026-02-02T00:00:00"/>
        <d v="2026-07-05T00:00:00"/>
        <d v="2025-08-26T00:00:00"/>
        <d v="2026-07-23T00:00:00"/>
        <d v="2026-01-19T00:00:00"/>
        <d v="2027-04-08T00:00:00"/>
        <d v="2026-03-07T00:00:00"/>
        <d v="2025-12-02T00:00:00"/>
        <d v="2026-08-16T00:00:00"/>
        <d v="2026-07-26T00:00:00"/>
        <d v="2026-09-14T00:00:00"/>
        <d v="2026-02-04T00:00:00"/>
        <d v="2025-10-15T00:00:00"/>
        <d v="2025-09-19T00:00:00"/>
        <d v="2025-09-11T00:00:00"/>
        <d v="2026-09-06T00:00:00"/>
        <d v="2026-08-11T00:00:00"/>
        <d v="2026-06-08T00:00:00"/>
        <d v="2026-12-31T00:00:00"/>
        <d v="2026-08-09T00:00:00"/>
        <d v="2027-04-16T00:00:00"/>
        <d v="2026-03-01T00:00:00"/>
        <d v="2026-01-16T00:00:00"/>
        <d v="2026-04-01T00:00:00"/>
        <d v="2027-06-09T00:00:00"/>
        <d v="2026-04-25T00:00:00"/>
        <d v="2026-11-22T00:00:00"/>
        <d v="2026-06-15T00:00:00"/>
        <d v="2025-10-06T00:00:00"/>
        <d v="2025-08-15T00:00:00"/>
        <d v="2026-09-17T00:00:00"/>
        <d v="2026-05-11T00:00:00"/>
        <d v="2025-11-22T00:00:00"/>
        <d v="2027-03-02T00:00:00"/>
        <d v="2026-08-31T00:00:00"/>
        <d v="2027-01-04T00:00:00"/>
        <d v="2025-12-20T00:00:00"/>
        <d v="2025-11-18T00:00:00"/>
        <d v="2026-01-11T00:00:00"/>
        <d v="2025-11-06T00:00:00"/>
        <d v="2025-11-17T00:00:00"/>
        <d v="2027-01-31T00:00:00"/>
        <d v="2026-05-02T00:00:00"/>
        <d v="2027-03-26T00:00:00"/>
        <d v="2027-03-13T00:00:00"/>
        <d v="2026-10-26T00:00:00"/>
        <d v="2026-02-23T00:00:00"/>
        <d v="2025-08-10T00:00:00"/>
        <d v="2026-04-20T00:00:00"/>
        <d v="2027-04-29T00:00:00"/>
        <d v="2025-11-23T00:00:00"/>
        <d v="2025-12-11T00:00:00"/>
        <d v="2025-09-26T00:00:00"/>
        <d v="2025-12-01T00:00:00"/>
        <d v="2026-01-17T00:00:00"/>
        <d v="2026-10-08T00:00:00"/>
        <d v="2025-10-17T00:00:00"/>
        <d v="2026-11-05T00:00:00"/>
        <d v="2026-09-22T00:00:00"/>
        <d v="2026-12-20T00:00:00"/>
        <d v="2026-07-03T00:00:00"/>
        <d v="2025-11-25T00:00:00"/>
        <d v="2025-08-04T00:00:00"/>
        <d v="2026-11-27T00:00:00"/>
        <d v="2025-09-16T00:00:00"/>
        <d v="2027-05-06T00:00:00"/>
        <d v="2026-02-27T00:00:00"/>
        <d v="2027-01-28T00:00:00"/>
        <d v="2027-04-13T00:00:00"/>
        <d v="2026-09-25T00:00:00"/>
        <d v="2025-11-24T00:00:00"/>
        <d v="2027-04-07T00:00:00"/>
        <d v="2025-09-21T00:00:00"/>
        <d v="2025-11-15T00:00:00"/>
        <d v="2025-09-03T00:00:00"/>
        <d v="2027-06-03T00:00:00"/>
        <d v="2027-02-27T00:00:00"/>
        <d v="2025-10-11T00:00:00"/>
        <d v="2027-06-06T00:00:00"/>
        <d v="2025-12-06T00:00:00"/>
        <d v="2026-06-30T00:00:00"/>
        <d v="2026-01-27T00:00:00"/>
        <d v="2026-11-02T00:00:00"/>
        <d v="2025-08-28T00:00:00"/>
        <d v="2027-05-08T00:00:00"/>
        <d v="2025-12-13T00:00:00"/>
        <d v="2027-06-18T00:00:00"/>
        <d v="2026-07-08T00:00:00"/>
        <d v="2026-12-06T00:00:00"/>
        <d v="2026-11-20T00:00:00"/>
        <d v="2026-01-03T00:00:00"/>
        <d v="2027-05-29T00:00:00"/>
        <d v="2025-11-26T00:00:00"/>
        <d v="2027-03-22T00:00:00"/>
        <d v="2025-11-04T00:00:00"/>
        <d v="2027-06-19T00:00:00"/>
        <d v="2025-08-09T00:00:00"/>
        <d v="2025-11-14T00:00:00"/>
        <d v="2027-01-26T00:00:00"/>
        <d v="2026-08-08T00:00:00"/>
        <d v="2025-09-28T00:00:00"/>
        <d v="2027-04-15T00:00:00"/>
        <d v="2026-12-28T00:00:00"/>
        <d v="2026-05-31T00:00:00"/>
        <d v="2026-09-07T00:00:00"/>
        <d v="2025-12-05T00:00:00"/>
        <d v="2026-11-18T00:00:00"/>
        <d v="2027-06-07T00:00:00"/>
        <d v="2026-02-24T00:00:00"/>
        <d v="2027-04-26T00:00:00"/>
        <d v="2026-03-05T00:00:00"/>
        <d v="2027-05-11T00:00:00"/>
        <d v="2026-05-28T00:00:00"/>
        <d v="2026-01-07T00:00:00"/>
        <d v="2026-01-22T00:00:00"/>
        <d v="2027-02-17T00:00:00"/>
        <d v="2026-04-18T00:00:00"/>
        <d v="2027-02-26T00:00:00"/>
        <d v="2025-09-12T00:00:00"/>
        <d v="2026-02-19T00:00:00"/>
        <d v="2027-04-22T00:00:00"/>
        <d v="2026-02-09T00:00:00"/>
        <d v="2027-06-22T00:00:00"/>
        <d v="2026-12-17T00:00:00"/>
        <d v="2025-08-17T00:00:00"/>
        <d v="2025-10-22T00:00:00"/>
        <d v="2026-10-11T00:00:00"/>
        <d v="2027-03-21T00:00:00"/>
        <d v="2026-04-02T00:00:00"/>
        <d v="2026-11-01T00:00:00"/>
        <d v="2026-10-29T00:00:00"/>
        <d v="2025-11-03T00:00:00"/>
        <d v="2026-07-14T00:00:00"/>
        <d v="2027-01-11T00:00:00"/>
        <d v="2026-12-05T00:00:00"/>
        <d v="2026-03-09T00:00:00"/>
        <d v="2026-09-15T00:00:00"/>
        <d v="2026-07-25T00:00:00"/>
        <d v="2025-10-08T00:00:00"/>
        <d v="2026-04-23T00:00:00"/>
        <d v="2026-07-15T00:00:00"/>
        <d v="2027-04-02T00:00:00"/>
        <d v="2027-04-28T00:00:00"/>
        <d v="2027-03-19T00:00:00"/>
        <d v="2026-03-13T00:00:00"/>
        <d v="2027-04-18T00:00:00"/>
        <d v="2026-10-18T00:00:00"/>
        <d v="2025-11-01T00:00:00"/>
        <d v="2027-01-01T00:00:00"/>
        <d v="2026-05-09T00:00:00"/>
        <d v="2025-08-11T00:00:00"/>
        <d v="2025-12-28T00:00:00"/>
        <d v="2027-03-29T00:00:00"/>
        <d v="2025-08-16T00:00:00"/>
        <d v="2027-06-15T00:00:00"/>
        <d v="2026-09-28T00:00:00"/>
        <d v="2026-09-30T00:00:00"/>
        <d v="2026-10-13T00:00:00"/>
        <d v="2025-10-01T00:00:00"/>
        <d v="2026-10-25T00:00:00"/>
        <d v="2026-12-10T00:00:00"/>
        <d v="2026-04-29T00:00:00"/>
        <d v="2026-06-09T00:00:00"/>
        <d v="2026-09-08T00:00:00"/>
        <d v="2026-01-09T00:00:00"/>
        <d v="2027-02-04T00:00:00"/>
        <d v="2027-06-25T00:00:00"/>
        <d v="2026-10-19T00:00:00"/>
        <d v="2026-02-13T00:00:00"/>
        <d v="2026-10-06T00:00:00"/>
        <d v="2027-06-02T00:00:00"/>
        <d v="2026-06-17T00:00:00"/>
        <d v="2026-03-29T00:00:00"/>
        <d v="2026-03-14T00:00:00"/>
        <d v="2026-09-19T00:00:00"/>
        <d v="2025-10-30T00:00:00"/>
        <d v="2025-10-28T00:00:00"/>
        <d v="2026-04-06T00:00:00"/>
        <d v="2026-10-16T00:00:00"/>
        <d v="2026-11-26T00:00:00"/>
        <d v="2025-08-18T00:00:00"/>
        <d v="2027-06-01T00:00:00"/>
        <d v="2025-08-01T00:00:00"/>
        <d v="2025-09-30T00:00:00"/>
        <d v="2027-05-10T00:00:00"/>
        <d v="2026-05-14T00:00:00"/>
        <d v="2027-03-24T00:00:00"/>
        <d v="2026-06-07T00:00:00"/>
        <d v="2026-06-04T00:00:00"/>
        <d v="2026-11-13T00:00:00"/>
        <d v="2027-02-24T00:00:00"/>
        <d v="2026-07-12T00:00:00"/>
        <d v="2026-01-29T00:00:00"/>
        <d v="2027-06-16T00:00:00"/>
        <d v="2027-04-14T00:00:00"/>
        <d v="2026-08-19T00:00:00"/>
        <d v="2025-12-23T00:00:00"/>
        <d v="2026-05-17T00:00:00"/>
        <d v="2025-11-20T00:00:00"/>
        <d v="2026-06-23T00:00:00"/>
        <d v="2025-08-22T00:00:00"/>
        <d v="2026-02-21T00:00:00"/>
        <d v="2026-09-13T00:00:00"/>
        <d v="2025-12-24T00:00:00"/>
        <d v="2026-03-04T00:00:00"/>
        <d v="2026-02-22T00:00:00"/>
        <d v="2026-04-30T00:00:00"/>
        <d v="2027-01-21T00:00:00"/>
        <d v="2026-05-22T00:00:00"/>
        <d v="2026-09-11T00:00:00"/>
        <d v="2026-04-04T00:00:00"/>
        <d v="2026-03-16T00:00:00"/>
        <d v="2026-06-12T00:00:00"/>
        <d v="2025-11-13T00:00:00"/>
        <d v="2026-12-21T00:00:00"/>
        <d v="2027-01-15T00:00:00"/>
        <d v="2027-04-17T00:00:00"/>
        <d v="2026-10-17T00:00:00"/>
        <d v="2026-08-20T00:00:00"/>
        <d v="2025-08-25T00:00:00"/>
        <d v="2026-03-24T00:00:00"/>
        <d v="2026-12-27T00:00:00"/>
        <d v="2027-02-13T00:00:00"/>
        <d v="2027-05-25T00:00:00"/>
        <d v="2026-04-21T00:00:00"/>
        <d v="2027-03-12T00:00:00"/>
        <d v="2027-02-02T00:00:00"/>
        <d v="2026-09-18T00:00:00"/>
        <d v="2027-05-14T00:00:00"/>
        <d v="2026-03-30T00:00:00"/>
        <d v="2025-12-27T00:00:00"/>
        <d v="2025-10-23T00:00:00"/>
        <d v="2027-01-08T00:00:00"/>
        <d v="2026-10-28T00:00:00"/>
        <d v="2025-08-13T00:00:00"/>
        <d v="2026-02-26T00:00:00"/>
        <d v="2027-05-13T00:00:00"/>
        <d v="2027-03-16T00:00:00"/>
        <d v="2026-07-24T00:00:00"/>
        <d v="2027-03-20T00:00:00"/>
        <d v="2026-07-27T00:00:00"/>
        <d v="2026-06-06T00:00:00"/>
        <d v="2026-04-03T00:00:00"/>
        <d v="2027-02-25T00:00:00"/>
        <d v="2025-09-17T00:00:00"/>
        <d v="2026-04-07T00:00:00"/>
        <d v="2026-05-04T00:00:00"/>
        <d v="2026-01-04T00:00:00"/>
        <d v="2025-10-18T00:00:00"/>
        <d v="2026-01-25T00:00:00"/>
        <d v="2026-10-14T00:00:00"/>
        <d v="2027-04-19T00:00:00"/>
        <d v="2025-09-04T00:00:00"/>
        <d v="2026-12-01T00:00:00"/>
        <d v="2026-10-05T00:00:00"/>
        <d v="2027-03-18T00:00:00"/>
        <d v="2027-06-04T00:00:00"/>
        <d v="2026-12-19T00:00:00"/>
        <d v="2027-03-23T00:00:00"/>
        <d v="2026-11-09T00:00:00"/>
        <d v="2027-06-13T00:00:00"/>
        <d v="2027-04-23T00:00:00"/>
        <d v="2025-09-02T00:00:00"/>
        <d v="2026-12-30T00:00:00"/>
        <d v="2027-06-20T00:00:00"/>
        <d v="2025-08-06T00:00:00"/>
        <m/>
      </sharedItems>
    </cacheField>
    <cacheField name="Supplier_ID" numFmtId="0">
      <sharedItems containsBlank="1"/>
    </cacheField>
    <cacheField name="Location_Bin" numFmtId="0">
      <sharedItems containsBlank="1"/>
    </cacheField>
    <cacheField name="Total Cost" numFmtId="2">
      <sharedItems containsString="0" containsBlank="1" containsNumber="1" minValue="401.89" maxValue="506787736.5300017" count="932">
        <n v="42135.199999999997"/>
        <n v="540984.38"/>
        <n v="439667.66"/>
        <n v="14474.4"/>
        <n v="271303.12"/>
        <n v="235210.5"/>
        <n v="78372.36"/>
        <n v="43231.98"/>
        <n v="306167.03999999998"/>
        <n v="298013.75999999995"/>
        <n v="192208.38"/>
        <n v="79949.34"/>
        <n v="234934.91999999998"/>
        <n v="788910.07"/>
        <n v="635789.98"/>
        <n v="90023.360000000001"/>
        <n v="622125.72"/>
        <n v="557019.54"/>
        <n v="79574.22"/>
        <n v="518438.1"/>
        <n v="561038.43999999994"/>
        <n v="117351.87999999999"/>
        <n v="624537.05999999994"/>
        <n v="717775.53999999992"/>
        <n v="593189.64"/>
        <n v="327540.34999999998"/>
        <n v="230282.97"/>
        <n v="626144.62"/>
        <n v="356476.43"/>
        <n v="214207.37"/>
        <n v="403497.56"/>
        <n v="379384.16"/>
        <n v="389833.3"/>
        <n v="17683.16"/>
        <n v="193309.09"/>
        <n v="320306.33"/>
        <n v="720588.77"/>
        <n v="681203.54999999993"/>
        <n v="423190.17"/>
        <n v="663922.28"/>
        <n v="141465.28"/>
        <n v="474230.2"/>
        <n v="654276.91999999993"/>
        <n v="348438.63"/>
        <n v="5626.46"/>
        <n v="199337.44"/>
        <n v="197729.88"/>
        <n v="163569.22999999998"/>
        <n v="585553.73"/>
        <n v="334774.37"/>
        <n v="735056.80999999994"/>
        <n v="81181.78"/>
        <n v="465388.62"/>
        <n v="197327.99"/>
        <n v="357280.20999999996"/>
        <n v="790517.63"/>
        <n v="526475.9"/>
        <n v="186878.85"/>
        <n v="618106.81999999995"/>
        <n v="621321.93999999994"/>
        <n v="768413.67999999993"/>
        <n v="698484.82"/>
        <n v="232292.41999999998"/>
        <n v="410329.69"/>
        <n v="412339.14"/>
        <n v="108510.3"/>
        <n v="498745.49"/>
        <n v="658295.81999999995"/>
        <n v="268864.40999999997"/>
        <n v="596002.87"/>
        <n v="346027.29"/>
        <n v="46619.24"/>
        <n v="177233.49"/>
        <n v="501558.72"/>
        <n v="647042.9"/>
        <n v="560636.54999999993"/>
        <n v="95247.93"/>
        <n v="706924.51"/>
        <n v="196926.1"/>
        <n v="195720.43"/>
        <n v="87612.02"/>
        <n v="661109.04999999993"/>
        <n v="638603.21"/>
        <n v="345625.39999999997"/>
        <n v="567468.67999999993"/>
        <n v="787302.51"/>
        <n v="99266.83"/>
        <n v="243947.22999999998"/>
        <n v="113734.87"/>
        <n v="288958.90999999997"/>
        <n v="565057.34"/>
        <n v="512811.63999999996"/>
        <n v="718579.32"/>
        <n v="215814.93"/>
        <n v="413142.92"/>
        <n v="269266.3"/>
        <n v="499147.38"/>
        <n v="539738.27"/>
        <n v="362102.89"/>
        <n v="669950.63"/>
        <n v="162363.56"/>
        <n v="266051.18"/>
        <n v="201346.88999999998"/>
        <n v="455341.37"/>
        <n v="48628.689999999995"/>
        <n v="338793.26999999996"/>
        <n v="244751.00999999998"/>
        <n v="456547.04"/>
        <n v="620920.04999999993"/>
        <n v="190093.97"/>
        <n v="288557.02"/>
        <n v="721392.54999999993"/>
        <n v="135838.82"/>
        <n v="395057.87"/>
        <n v="2813.23"/>
        <n v="370140.69"/>
        <n v="422386.39"/>
        <n v="553000.64"/>
        <n v="774843.91999999993"/>
        <n v="604040.66999999993"/>
        <n v="796947.87"/>
        <n v="239124.55"/>
        <n v="349242.41"/>
        <n v="295389.14999999997"/>
        <n v="420376.94"/>
        <n v="402693.77999999997"/>
        <n v="23309.62"/>
        <n v="609667.13"/>
        <n v="90827.14"/>
        <n v="130212.36"/>
        <n v="351251.86"/>
        <n v="275294.64999999997"/>
        <n v="448911.13"/>
        <n v="797751.65"/>
        <n v="650659.91"/>
        <n v="167588.13"/>
        <n v="505979.51"/>
        <n v="780068.49"/>
        <n v="96051.709999999992"/>
        <n v="397067.32"/>
        <n v="198131.77"/>
        <n v="424395.83999999997"/>
        <n v="163167.34"/>
        <n v="441275.22"/>
        <n v="202150.66999999998"/>
        <n v="688035.67999999993"/>
        <n v="76359.099999999991"/>
        <n v="703709.39"/>
        <n v="722196.33"/>
        <n v="417563.70999999996"/>
        <n v="283332.45"/>
        <n v="182458.06"/>
        <n v="293379.7"/>
        <n v="769619.35"/>
        <n v="519241.88"/>
        <n v="653071.25"/>
        <n v="594797.19999999995"/>
        <n v="594395.30999999994"/>
        <n v="77564.77"/>
        <n v="656688.26"/>
        <n v="678390.32"/>
        <n v="558225.21"/>
        <n v="38983.33"/>
        <n v="686830.01"/>
        <n v="672763.86"/>
        <n v="239526.44"/>
        <n v="741888.94"/>
        <n v="94846.04"/>
        <n v="660305.27"/>
        <n v="668744.95999999996"/>
        <n v="573898.91999999993"/>
        <n v="540943.93999999994"/>
        <n v="544159.05999999994"/>
        <n v="107304.62999999999"/>
        <n v="525672.12"/>
        <n v="770825.02"/>
        <n v="176429.71"/>
        <n v="367327.45999999996"/>
        <n v="506783.29"/>
        <n v="610872.79999999993"/>
        <n v="727019.01"/>
        <n v="102883.84"/>
        <n v="346831.07"/>
        <n v="245554.78999999998"/>
        <n v="600423.66"/>
        <n v="774442.03"/>
        <n v="28936.079999999998"/>
        <n v="447705.45999999996"/>
        <n v="779666.6"/>
        <n v="370542.58"/>
        <n v="49432.47"/>
        <n v="256807.71"/>
        <n v="358887.76999999996"/>
        <n v="215011.15"/>
        <n v="513615.42"/>
        <n v="344419.73"/>
        <n v="183261.84"/>
        <n v="704111.28"/>
        <n v="643024"/>
        <n v="227067.85"/>
        <n v="350448.08"/>
        <n v="304230.73"/>
        <n v="580329.16"/>
        <n v="58675.939999999995"/>
        <n v="254798.25999999998"/>
        <n v="404301.33999999997"/>
        <n v="52647.59"/>
        <n v="222647.06"/>
        <n v="737066.26"/>
        <n v="390235.19"/>
        <n v="469005.63"/>
        <n v="390637.07999999996"/>
        <n v="296192.93"/>
        <n v="401890"/>
        <n v="540542.04999999993"/>
        <n v="766002.34"/>
        <n v="229077.3"/>
        <n v="224656.50999999998"/>
        <n v="426003.39999999997"/>
        <n v="798555.42999999993"/>
        <n v="625340.84"/>
        <n v="317493.09999999998"/>
        <n v="749926.74"/>
        <n v="141063.38999999998"/>
        <n v="375365.26"/>
        <n v="65909.959999999992"/>
        <n v="297800.49"/>
        <n v="399076.76999999996"/>
        <n v="782077.94"/>
        <n v="758768.32"/>
        <n v="492315.25"/>
        <n v="219030.05"/>
        <n v="300211.83"/>
        <n v="36973.879999999997"/>
        <n v="631369.18999999994"/>
        <n v="182056.16999999998"/>
        <n v="60685.39"/>
        <n v="41394.67"/>
        <n v="316689.32"/>
        <n v="640612.66"/>
        <n v="597208.54"/>
        <n v="399478.66"/>
        <n v="108108.41"/>
        <n v="566263.01"/>
        <n v="653473.14"/>
        <n v="243545.34"/>
        <n v="552196.86"/>
        <n v="603236.89"/>
        <n v="725009.55999999994"/>
        <n v="147895.51999999999"/>
        <n v="75957.209999999992"/>
        <n v="712149.08"/>
        <n v="628154.06999999995"/>
        <n v="122576.45"/>
        <n v="661912.82999999996"/>
        <n v="190495.86"/>
        <n v="762787.22"/>
        <n v="589974.52"/>
        <n v="331961.14"/>
        <n v="182859.94999999998"/>
        <n v="132221.81"/>
        <n v="466996.18"/>
        <n v="155531.43"/>
        <n v="479454.76999999996"/>
        <n v="793732.75"/>
        <n v="769217.46"/>
        <n v="568674.35"/>
        <n v="504773.83999999997"/>
        <n v="184869.4"/>
        <n v="646641.01"/>
        <n v="675577.09"/>
        <n v="185271.29"/>
        <n v="696877.26"/>
        <n v="541747.72"/>
        <n v="167990.02"/>
        <n v="401086.22"/>
        <n v="49030.58"/>
        <n v="336381.93"/>
        <n v="612078.47"/>
        <n v="208982.8"/>
        <n v="204963.9"/>
        <n v="710943.41"/>
        <n v="395861.64999999997"/>
        <n v="315483.64999999997"/>
        <n v="163971.12"/>
        <n v="190897.75"/>
        <n v="391440.86"/>
        <n v="494324.7"/>
        <n v="303426.95"/>
        <n v="453331.92"/>
        <n v="655080.69999999995"/>
        <n v="337587.6"/>
        <n v="359289.66"/>
        <n v="522457"/>
        <n v="267256.84999999998"/>
        <n v="409525.91"/>
        <n v="585151.84"/>
        <n v="1607.56"/>
        <n v="487090.68"/>
        <n v="494726.58999999997"/>
        <n v="542149.61"/>
        <n v="510802.19"/>
        <n v="413946.7"/>
        <n v="24515.29"/>
        <n v="708130.17999999993"/>
        <n v="496334.14999999997"/>
        <n v="714158.53"/>
        <n v="602031.22"/>
        <n v="708532.07"/>
        <n v="419573.16"/>
        <n v="482669.88999999996"/>
        <n v="272481.42"/>
        <n v="22103.95"/>
        <n v="138652.04999999999"/>
        <n v="555010.09"/>
        <n v="684016.78"/>
        <n v="43806.01"/>
        <n v="193710.97999999998"/>
        <n v="763992.89"/>
        <n v="760375.88"/>
        <n v="329549.8"/>
        <n v="276500.32"/>
        <n v="449714.91"/>
        <n v="548579.85"/>
        <n v="280117.33"/>
        <n v="361701"/>
        <n v="740683.27"/>
        <n v="358083.99"/>
        <n v="8439.69"/>
        <n v="688839.46"/>
        <n v="458154.6"/>
        <n v="606452.01"/>
        <n v="552598.75"/>
        <n v="694867.80999999994"/>
        <n v="501960.61"/>
        <n v="227469.74"/>
        <n v="18486.939999999999"/>
        <n v="771628.79999999993"/>
        <n v="517232.43"/>
        <n v="15271.82"/>
        <n v="547776.06999999995"/>
        <n v="374159.58999999997"/>
        <n v="735860.59"/>
        <n v="258013.38"/>
        <n v="631771.07999999996"/>
        <n v="233498.09"/>
        <n v="269668.19"/>
        <n v="142670.94999999998"/>
        <n v="473024.52999999997"/>
        <n v="169597.58"/>
        <n v="425199.62"/>
        <n v="710139.63"/>
        <n v="464584.83999999997"/>
        <n v="53451.369999999995"/>
        <n v="476641.54"/>
        <n v="133025.59"/>
        <n v="167186.23999999999"/>
        <n v="131016.14"/>
        <n v="289762.69"/>
        <n v="75555.319999999992"/>
        <n v="224254.62"/>
        <n v="743094.61"/>
        <n v="680801.66"/>
        <n v="470211.3"/>
        <n v="803780"/>
        <n v="403899.45"/>
        <n v="73545.87"/>
        <n v="140259.60999999999"/>
        <n v="460164.05"/>
        <n v="581132.93999999994"/>
        <n v="255602.03999999998"/>
        <n v="643425.89"/>
        <n v="647444.78999999992"/>
        <n v="89219.58"/>
        <n v="463781.06"/>
        <n v="772030.69"/>
        <n v="120567"/>
        <n v="794536.53"/>
        <n v="27328.52"/>
        <n v="490305.8"/>
        <n v="706522.62"/>
        <n v="457350.82"/>
        <n v="566664.9"/>
        <n v="25720.959999999999"/>
        <n v="606050.12"/>
        <n v="38179.549999999996"/>
        <n v="136642.6"/>
        <n v="325530.89999999997"/>
        <n v="736664.37"/>
        <n v="747515.4"/>
        <n v="100874.39"/>
        <n v="232694.31"/>
        <n v="582338.61"/>
        <n v="670754.41"/>
        <n v="502764.38999999996"/>
        <n v="161157.88999999998"/>
        <n v="412741.02999999997"/>
        <n v="712952.86"/>
        <n v="42600.34"/>
        <n v="31749.309999999998"/>
        <n v="528485.35"/>
        <n v="233096.19999999998"/>
        <n v="149101.19"/>
        <n v="32954.979999999996"/>
        <n v="24113.399999999998"/>
        <n v="302623.17"/>
        <n v="155129.54"/>
        <n v="767208.01"/>
        <n v="325932.78999999998"/>
        <n v="282528.67"/>
        <n v="31347.42"/>
        <n v="65508.07"/>
        <n v="761179.65999999992"/>
        <n v="449313.01999999996"/>
        <n v="749122.96"/>
        <n v="518839.99"/>
        <n v="772432.58"/>
        <n v="432835.52999999997"/>
        <n v="778460.92999999993"/>
        <n v="745505.95"/>
        <n v="169999.47"/>
        <n v="365719.89999999997"/>
        <n v="503568.17"/>
        <n v="282126.77999999997"/>
        <n v="628555.96"/>
        <n v="276902.20999999996"/>
        <n v="598414.21"/>
        <n v="251583.13999999998"/>
        <n v="392646.52999999997"/>
        <n v="2009.4499999999998"/>
        <n v="370944.47"/>
        <n v="321110.11"/>
        <n v="147493.63"/>
        <n v="617303.04000000004"/>
        <n v="362504.77999999997"/>
        <n v="648650.46"/>
        <n v="430424.19"/>
        <n v="611676.57999999996"/>
        <n v="524466.44999999995"/>
        <n v="734654.91999999993"/>
        <n v="88013.91"/>
        <n v="64704.29"/>
        <n v="778862.82"/>
        <n v="452930.02999999997"/>
        <n v="571889.47"/>
        <n v="611274.68999999994"/>
        <n v="184065.62"/>
        <n v="589170.74"/>
        <n v="89621.47"/>
        <n v="117753.76999999999"/>
        <n v="171607.03"/>
        <n v="507587.07"/>
        <n v="395459.76"/>
        <n v="221039.5"/>
        <n v="534513.69999999995"/>
        <n v="620116.27"/>
        <n v="645033.44999999995"/>
        <n v="286949.45999999996"/>
        <n v="373757.7"/>
        <n v="171205.13999999998"/>
        <n v="252386.91999999998"/>
        <n v="738271.92999999993"/>
        <n v="435648.76"/>
        <n v="577917.81999999995"/>
        <n v="124987.79"/>
        <n v="642220.22"/>
        <n v="716167.98"/>
        <n v="618910.6"/>
        <n v="128202.90999999999"/>
        <n v="319502.55"/>
        <n v="35768.21"/>
        <n v="194514.75999999998"/>
        <n v="605648.23"/>
        <n v="428816.63"/>
        <n v="368935.01999999996"/>
        <n v="164373.00999999998"/>
        <n v="296594.82"/>
        <n v="268462.52"/>
        <n v="46217.35"/>
        <n v="411133.47"/>
        <n v="360093.44"/>
        <n v="546168.51"/>
        <n v="166784.35"/>
        <n v="226665.96"/>
        <n v="606853.9"/>
        <n v="755955.09"/>
        <n v="716569.87"/>
        <n v="483071.77999999997"/>
        <n v="754347.53"/>
        <n v="127399.12999999999"/>
        <n v="65106.18"/>
        <n v="443284.67"/>
        <n v="216216.82"/>
        <n v="106098.95999999999"/>
        <n v="431227.97"/>
        <n v="484277.45"/>
        <n v="739879.49"/>
        <n v="590778.29999999993"/>
        <n v="161559.78"/>
        <n v="591180.18999999994"/>
        <n v="759572.1"/>
        <n v="755151.30999999994"/>
        <n v="101276.28"/>
        <n v="715364.2"/>
        <n v="451724.36"/>
        <n v="196524.21"/>
        <n v="500353.05"/>
        <n v="246760.46"/>
        <n v="497941.70999999996"/>
        <n v="607657.67999999993"/>
        <n v="776451.48"/>
        <n v="155933.32"/>
        <n v="342410.27999999997"/>
        <n v="71938.31"/>
        <n v="396263.54"/>
        <n v="532102.36"/>
        <n v="85602.569999999992"/>
        <n v="292977.81"/>
        <n v="784087.39"/>
        <n v="374561.48"/>
        <n v="719383.1"/>
        <n v="198935.55"/>
        <n v="290968.36"/>
        <n v="299006.15999999997"/>
        <n v="642622.11"/>
        <n v="478249.1"/>
        <n v="800564.88"/>
        <n v="721794.44"/>
        <n v="51040.03"/>
        <n v="733047.36"/>
        <n v="376169.04"/>
        <n v="12458.59"/>
        <n v="254396.37"/>
        <n v="773236.36"/>
        <n v="560234.66"/>
        <n v="419171.26999999996"/>
        <n v="623331.39"/>
        <n v="549785.52"/>
        <n v="225862.18"/>
        <n v="679997.88"/>
        <n v="442882.77999999997"/>
        <n v="506381.39999999997"/>
        <n v="221441.38999999998"/>
        <n v="56666.49"/>
        <n v="430022.3"/>
        <n v="294585.37"/>
        <n v="666735.51"/>
        <n v="292575.92"/>
        <n v="109715.97"/>
        <n v="108912.19"/>
        <n v="349644.3"/>
        <n v="404703.23"/>
        <n v="96855.489999999991"/>
        <n v="558627.1"/>
        <n v="556215.76"/>
        <n v="135035.04"/>
        <n v="53853.259999999995"/>
        <n v="750730.52"/>
        <n v="132623.69999999998"/>
        <n v="749524.85"/>
        <n v="363710.45"/>
        <n v="228675.41"/>
        <n v="786096.84"/>
        <n v="63900.509999999995"/>
        <n v="538130.71"/>
        <n v="446499.79"/>
        <n v="59479.72"/>
        <n v="553804.41999999993"/>
        <n v="174420.25999999998"/>
        <n v="125791.56999999999"/>
        <n v="571487.57999999996"/>
        <n v="518036.20999999996"/>
        <n v="538934.49"/>
        <n v="274892.76"/>
        <n v="225460.28999999998"/>
        <n v="45011.68"/>
        <n v="222245.16999999998"/>
        <n v="260826.61"/>
        <n v="130614.25"/>
        <n v="491511.47"/>
        <n v="280519.21999999997"/>
        <n v="128604.79999999999"/>
        <n v="104491.4"/>
        <n v="616901.15"/>
        <n v="759973.99"/>
        <n v="662716.61"/>
        <n v="657090.15"/>
        <n v="235105.65"/>
        <n v="629359.74"/>
        <n v="35366.32"/>
        <n v="144278.51"/>
        <n v="757964.53999999992"/>
        <n v="719784.99"/>
        <n v="303025.06"/>
        <n v="110117.86"/>
        <n v="380991.72"/>
        <n v="37777.659999999996"/>
        <n v="165578.68"/>
        <n v="657893.92999999993"/>
        <n v="767609.9"/>
        <n v="359691.55"/>
        <n v="173214.59"/>
        <n v="364112.33999999997"/>
        <n v="34160.65"/>
        <n v="223450.84"/>
        <n v="592385.86"/>
        <n v="153521.97999999998"/>
        <n v="505577.62"/>
        <n v="450116.8"/>
        <n v="28132.3"/>
        <n v="116949.98999999999"/>
        <n v="331559.25"/>
        <n v="732645.47"/>
        <n v="579525.38"/>
        <n v="204160.12"/>
        <n v="482268"/>
        <n v="440069.55"/>
        <n v="96453.599999999991"/>
        <n v="729832.24"/>
        <n v="451322.47"/>
        <n v="207375.24"/>
        <n v="356074.54"/>
        <n v="466192.39999999997"/>
        <n v="239928.33"/>
        <n v="526877.79"/>
        <n v="242339.66999999998"/>
        <n v="608461.46"/>
        <n v="414750.48"/>
        <n v="575506.48"/>
        <n v="559832.77"/>
        <n v="777657.15"/>
        <n v="333568.7"/>
        <n v="455743.26"/>
        <n v="760777.77"/>
        <n v="652669.36"/>
        <n v="294987.26"/>
        <n v="396665.43"/>
        <n v="798153.53999999992"/>
        <n v="564253.55999999994"/>
        <n v="484679.33999999997"/>
        <n v="615293.59"/>
        <n v="43002.229999999996"/>
        <n v="323521.45"/>
        <n v="205767.67999999999"/>
        <n v="298604.27"/>
        <n v="340802.72"/>
        <n v="536121.26"/>
        <n v="97659.26999999999"/>
        <n v="568272.46"/>
        <n v="116146.20999999999"/>
        <n v="266854.95999999996"/>
        <n v="411937.25"/>
        <n v="493119.02999999997"/>
        <n v="188084.52"/>
        <n v="784489.28"/>
        <n v="191299.63999999998"/>
        <n v="465790.51"/>
        <n v="497539.82"/>
        <n v="480258.55"/>
        <n v="45413.57"/>
        <n v="768815.57"/>
        <n v="589572.63"/>
        <n v="118155.65999999999"/>
        <n v="544560.94999999995"/>
        <n v="486688.79"/>
        <n v="364916.12"/>
        <n v="704915.05999999994"/>
        <n v="634182.41999999993"/>
        <n v="676380.87"/>
        <n v="258415.27"/>
        <n v="673165.75"/>
        <n v="745907.84"/>
        <n v="467799.95999999996"/>
        <n v="591582.07999999996"/>
        <n v="247564.24"/>
        <n v="434443.08999999997"/>
        <n v="408320.24"/>
        <n v="461369.72"/>
        <n v="695671.59"/>
        <n v="20496.39"/>
        <n v="236713.21"/>
        <n v="347634.85"/>
        <n v="565861.12"/>
        <n v="500754.94"/>
        <n v="739075.71"/>
        <n v="73143.98"/>
        <n v="181252.38999999998"/>
        <n v="246358.56999999998"/>
        <n v="587161.29"/>
        <n v="83593.119999999995"/>
        <n v="533308.03"/>
        <n v="309455.3"/>
        <n v="391038.97"/>
        <n v="423592.06"/>
        <n v="659903.38"/>
        <n v="436050.64999999997"/>
        <n v="241937.78"/>
        <n v="313474.2"/>
        <n v="105697.06999999999"/>
        <n v="206973.35"/>
        <n v="291370.25"/>
        <n v="356878.32"/>
        <n v="595199.09"/>
        <n v="307445.84999999998"/>
        <n v="253994.47999999998"/>
        <n v="459762.16"/>
        <n v="53049.479999999996"/>
        <n v="696073.48"/>
        <n v="693662.14"/>
        <n v="48226.799999999996"/>
        <n v="548177.96"/>
        <n v="453733.81"/>
        <n v="134633.15"/>
        <n v="245152.9"/>
        <n v="214609.25999999998"/>
        <n v="714560.41999999993"/>
        <n v="283734.33999999997"/>
        <n v="746711.62"/>
        <n v="718177.42999999993"/>
        <n v="755553.2"/>
        <n v="576712.15"/>
        <n v="661510.93999999994"/>
        <n v="753141.86"/>
        <n v="320708.21999999997"/>
        <n v="663520.39"/>
        <n v="101678.17"/>
        <n v="19290.72"/>
        <n v="418769.38"/>
        <n v="220637.61"/>
        <n v="778059.03999999992"/>
        <n v="436452.54"/>
        <n v="454939.48"/>
        <n v="495530.37"/>
        <n v="665529.84"/>
        <n v="569880.02"/>
        <n v="377374.70999999996"/>
        <n v="407114.57"/>
        <n v="524868.34"/>
        <n v="363308.56"/>
        <n v="145484.18"/>
        <n v="493520.92"/>
        <n v="122978.34"/>
        <n v="667941.17999999993"/>
        <n v="84798.79"/>
        <n v="521653.22"/>
        <n v="470613.19"/>
        <n v="547374.17999999993"/>
        <n v="689241.35"/>
        <n v="491109.57999999996"/>
        <n v="424797.73"/>
        <n v="581936.72"/>
        <n v="754749.41999999993"/>
        <n v="366121.79"/>
        <n v="274088.98"/>
        <n v="537326.92999999993"/>
        <n v="423993.95"/>
        <n v="770021.24"/>
        <n v="73947.759999999995"/>
        <n v="6028.3499999999995"/>
        <n v="358485.88"/>
        <n v="192907.19999999998"/>
        <n v="624135.16999999993"/>
        <n v="646239.12"/>
        <n v="557421.42999999993"/>
        <n v="354868.87"/>
        <n v="574702.69999999995"/>
        <n v="161961.66999999998"/>
        <n v="786900.62"/>
        <n v="71134.53"/>
        <n v="231488.63999999998"/>
        <n v="137044.49"/>
        <n v="746309.73"/>
        <n v="649856.13"/>
        <n v="335176.26"/>
        <n v="707728.28999999992"/>
        <n v="99668.72"/>
        <n v="407516.45999999996"/>
        <n v="796144.09"/>
        <n v="329147.90999999997"/>
        <n v="677184.65"/>
        <n v="36170.1"/>
        <n v="802172.44"/>
        <n v="468603.74"/>
        <n v="384608.73"/>
        <n v="313876.08999999997"/>
        <n v="573095.14"/>
        <n v="497137.93"/>
        <n v="141867.16999999998"/>
        <n v="70732.639999999999"/>
        <n v="540140.16"/>
        <n v="428012.85"/>
        <n v="600021.77"/>
        <n v="520447.55"/>
        <n v="330353.58"/>
        <n v="575908.37"/>
        <n v="666333.62"/>
        <n v="488698.24"/>
        <n v="255200.15"/>
        <n v="72340.2"/>
        <n v="316287.43"/>
        <n v="406310.79"/>
        <n v="92836.59"/>
        <n v="398272.99"/>
        <n v="314277.98"/>
        <n v="339998.94"/>
        <n v="348840.51999999996"/>
        <n v="614489.80999999994"/>
        <n v="770423.13"/>
        <n v="10449.14"/>
        <n v="572693.25"/>
        <n v="720186.88"/>
        <n v="22505.84"/>
        <n v="288155.13"/>
        <n v="669146.85"/>
        <n v="648248.56999999995"/>
        <n v="530092.91"/>
        <n v="88817.69"/>
        <n v="722598.22"/>
        <n v="17281.27"/>
        <n v="729430.35"/>
        <n v="536925.04"/>
        <n v="421984.5"/>
        <n v="152316.31"/>
        <n v="579927.27"/>
        <n v="733449.25"/>
        <n v="554206.30999999994"/>
        <n v="671558.19"/>
        <n v="285743.78999999998"/>
        <n v="587965.06999999995"/>
        <n v="339195.16"/>
        <n v="448107.35"/>
        <n v="529691.02"/>
        <n v="725813.34"/>
        <n v="95649.819999999992"/>
        <n v="256003.93"/>
        <n v="378580.38"/>
        <n v="102080.06"/>
        <n v="564655.44999999995"/>
        <n v="664324.16999999993"/>
        <n v="3215.12"/>
        <n v="713756.64"/>
        <n v="6430.24"/>
        <n v="588366.96"/>
        <n v="175625.93"/>
        <n v="535317.48"/>
        <n v="569076.24"/>
        <n v="21702.059999999998"/>
        <n v="435246.87"/>
        <n v="763591"/>
        <n v="689643.24"/>
        <n v="98864.94"/>
        <n v="447303.57"/>
        <n v="82789.34"/>
        <n v="409927.8"/>
        <n v="43404.119999999995"/>
        <n v="530896.68999999994"/>
        <n v="16075.599999999999"/>
        <n v="55058.93"/>
        <n v="153120.09"/>
        <n v="332764.92"/>
        <n v="509596.51999999996"/>
        <n v="718981.21"/>
        <n v="337185.70999999996"/>
        <n v="667539.28999999992"/>
        <n v="126997.23999999999"/>
        <n v="468201.85"/>
        <n v="429218.51999999996"/>
        <n v="264443.62"/>
        <n v="691652.69"/>
        <n v="401.89"/>
        <n v="561440.32999999996"/>
        <n v="8841.58"/>
        <n v="686428.12"/>
        <n v="265247.39999999997"/>
        <n v="342008.39"/>
        <n v="458556.49"/>
        <n v="361299.11"/>
        <n v="11654.81"/>
        <n v="570683.79999999993"/>
        <n v="241535.88999999998"/>
        <n v="272883.31"/>
        <n v="253592.59"/>
        <n v="383001.17"/>
        <n v="7635.91"/>
        <n v="86004.459999999992"/>
        <n v="187280.74"/>
        <n v="279715.44"/>
        <n v="694064.03"/>
        <n v="617704.92999999993"/>
        <n v="40189"/>
        <n v="268060.63"/>
        <n v="127801.01999999999"/>
        <n v="503166.27999999997"/>
        <n v="528083.46"/>
        <n v="415152.37"/>
        <n v="669548.74"/>
        <n v="156335.21"/>
        <n v="14869.93"/>
        <n v="621723.82999999996"/>
        <n v="281724.89"/>
        <n v="199739.33"/>
        <n v="573497.03"/>
        <n v="213001.69999999998"/>
        <n v="83191.23"/>
        <n v="10851.029999999999"/>
        <n v="280921.11"/>
        <n v="610470.91"/>
        <n v="784891.16999999993"/>
        <n v="574300.80999999994"/>
        <n v="492717.13999999996"/>
        <n v="644631.55999999994"/>
        <n v="154325.76000000001"/>
        <n v="210590.36"/>
        <n v="614891.69999999995"/>
        <n v="417161.82"/>
        <n v="732243.58"/>
        <n v="208179.02"/>
        <n v="578721.6"/>
        <n v="331157.36"/>
        <n v="766806.12"/>
        <n v="360495.33"/>
        <n v="527279.67999999993"/>
        <n v="673969.53"/>
        <n v="81985.56"/>
        <n v="129006.69"/>
        <n v="30543.64"/>
        <n v="685222.45"/>
        <n v="756356.98"/>
        <n v="97755.839999999997"/>
        <n v="26458.880000000001"/>
        <n v="506787736.5300017"/>
        <m/>
      </sharedItems>
    </cacheField>
    <cacheField name="Year" numFmtId="0">
      <sharedItems containsString="0" containsBlank="1" containsNumber="1" containsInteger="1" minValue="2025" maxValue="2027"/>
    </cacheField>
    <cacheField name="Month" numFmtId="0">
      <sharedItems containsBlank="1"/>
    </cacheField>
    <cacheField name="Date" numFmtId="0">
      <sharedItems containsBlank="1"/>
    </cacheField>
    <cacheField name="Near Expriy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1">
  <r>
    <x v="0"/>
    <x v="0"/>
    <x v="0"/>
    <n v="310"/>
    <n v="135.91999999999999"/>
    <d v="2024-08-05T00:00:00"/>
    <x v="0"/>
    <s v="Medi-Connect"/>
    <x v="0"/>
    <n v="42135.199999999997"/>
    <n v="2027"/>
    <x v="0"/>
    <s v="Sun"/>
    <s v="Valid"/>
  </r>
  <r>
    <x v="1"/>
    <x v="1"/>
    <x v="1"/>
    <n v="1306"/>
    <n v="414.23"/>
    <d v="2024-12-22T00:00:00"/>
    <x v="1"/>
    <s v="Medi-Connect"/>
    <x v="1"/>
    <n v="540984.38"/>
    <n v="2027"/>
    <x v="1"/>
    <s v="Sun"/>
    <s v="Valid"/>
  </r>
  <r>
    <x v="2"/>
    <x v="2"/>
    <x v="2"/>
    <n v="1094"/>
    <n v="401.89"/>
    <d v="2024-12-28T00:00:00"/>
    <x v="2"/>
    <s v="SurgiEquip"/>
    <x v="2"/>
    <n v="439667.66"/>
    <n v="2026"/>
    <x v="2"/>
    <s v="Sat"/>
    <s v="Valid"/>
  </r>
  <r>
    <x v="3"/>
    <x v="3"/>
    <x v="0"/>
    <n v="370"/>
    <n v="39.119999999999997"/>
    <d v="2025-06-08T00:00:00"/>
    <x v="3"/>
    <s v="Medi-Connect"/>
    <x v="3"/>
    <n v="14474.4"/>
    <n v="2027"/>
    <x v="1"/>
    <s v="Sat"/>
    <s v="Valid"/>
  </r>
  <r>
    <x v="4"/>
    <x v="4"/>
    <x v="3"/>
    <n v="1276"/>
    <n v="212.62"/>
    <d v="2024-07-20T00:00:00"/>
    <x v="4"/>
    <s v="PharmaCorp"/>
    <x v="4"/>
    <n v="271303.12"/>
    <n v="2026"/>
    <x v="3"/>
    <s v="Sun"/>
    <s v="Valid"/>
  </r>
  <r>
    <x v="5"/>
    <x v="0"/>
    <x v="2"/>
    <n v="630"/>
    <n v="373.35"/>
    <d v="2024-11-17T00:00:00"/>
    <x v="5"/>
    <s v="BioCare Medical"/>
    <x v="5"/>
    <n v="235210.5"/>
    <n v="2026"/>
    <x v="2"/>
    <s v="Wed"/>
    <s v="Valid"/>
  </r>
  <r>
    <x v="6"/>
    <x v="5"/>
    <x v="4"/>
    <n v="324"/>
    <n v="241.89"/>
    <d v="2025-03-23T00:00:00"/>
    <x v="6"/>
    <s v="MedSupply Inc."/>
    <x v="2"/>
    <n v="78372.36"/>
    <n v="2025"/>
    <x v="4"/>
    <s v="Tue"/>
    <s v="Expired"/>
  </r>
  <r>
    <x v="7"/>
    <x v="6"/>
    <x v="2"/>
    <n v="186"/>
    <n v="232.43"/>
    <d v="2024-09-27T00:00:00"/>
    <x v="7"/>
    <s v="Global Health Ltd."/>
    <x v="6"/>
    <n v="43231.98"/>
    <n v="2027"/>
    <x v="0"/>
    <s v="Fri"/>
    <s v="Valid"/>
  </r>
  <r>
    <x v="8"/>
    <x v="5"/>
    <x v="5"/>
    <n v="1152"/>
    <n v="265.77"/>
    <d v="2025-02-10T00:00:00"/>
    <x v="8"/>
    <s v="MedSupply Inc."/>
    <x v="7"/>
    <n v="306167.03999999998"/>
    <n v="2026"/>
    <x v="5"/>
    <s v="Thu"/>
    <s v="Valid"/>
  </r>
  <r>
    <x v="9"/>
    <x v="7"/>
    <x v="5"/>
    <n v="1056"/>
    <n v="282.20999999999998"/>
    <d v="2025-03-23T00:00:00"/>
    <x v="9"/>
    <s v="SurgiEquip"/>
    <x v="8"/>
    <n v="298013.75999999995"/>
    <n v="2027"/>
    <x v="6"/>
    <s v="Mon"/>
    <s v="Valid"/>
  </r>
  <r>
    <x v="10"/>
    <x v="6"/>
    <x v="4"/>
    <n v="637"/>
    <n v="301.74"/>
    <d v="2024-12-28T00:00:00"/>
    <x v="10"/>
    <s v="Global Health Ltd."/>
    <x v="9"/>
    <n v="192208.38"/>
    <n v="2026"/>
    <x v="1"/>
    <s v="Thu"/>
    <s v="Valid"/>
  </r>
  <r>
    <x v="11"/>
    <x v="4"/>
    <x v="3"/>
    <n v="723"/>
    <n v="110.58"/>
    <d v="2025-01-25T00:00:00"/>
    <x v="11"/>
    <s v="HealthFlow Distributors"/>
    <x v="10"/>
    <n v="79949.34"/>
    <n v="2026"/>
    <x v="0"/>
    <s v="Wed"/>
    <s v="Valid"/>
  </r>
  <r>
    <x v="12"/>
    <x v="8"/>
    <x v="4"/>
    <n v="1476"/>
    <n v="159.16999999999999"/>
    <d v="2025-02-14T00:00:00"/>
    <x v="12"/>
    <s v="Global Health Ltd."/>
    <x v="8"/>
    <n v="234934.91999999998"/>
    <n v="2025"/>
    <x v="7"/>
    <s v="Wed"/>
    <s v="Expired"/>
  </r>
  <r>
    <x v="13"/>
    <x v="9"/>
    <x v="0"/>
    <n v="1963"/>
    <n v="401.89"/>
    <d v="2025-03-30T00:00:00"/>
    <x v="13"/>
    <s v="MedSupply Inc."/>
    <x v="11"/>
    <n v="788910.07"/>
    <n v="2026"/>
    <x v="2"/>
    <s v="Thu"/>
    <s v="Valid"/>
  </r>
  <r>
    <x v="14"/>
    <x v="5"/>
    <x v="3"/>
    <n v="1582"/>
    <n v="401.89"/>
    <d v="2025-05-15T00:00:00"/>
    <x v="14"/>
    <s v="PharmaCorp"/>
    <x v="2"/>
    <n v="635789.98"/>
    <n v="2026"/>
    <x v="7"/>
    <s v="Sat"/>
    <s v="Valid"/>
  </r>
  <r>
    <x v="15"/>
    <x v="10"/>
    <x v="0"/>
    <n v="224"/>
    <n v="401.89"/>
    <d v="2025-06-09T00:00:00"/>
    <x v="15"/>
    <s v="MedSupply Inc."/>
    <x v="12"/>
    <n v="90023.360000000001"/>
    <n v="2027"/>
    <x v="1"/>
    <s v="Fri"/>
    <s v="Valid"/>
  </r>
  <r>
    <x v="16"/>
    <x v="11"/>
    <x v="3"/>
    <n v="1548"/>
    <n v="401.89"/>
    <d v="2024-10-13T00:00:00"/>
    <x v="16"/>
    <s v="BioCare Medical"/>
    <x v="13"/>
    <n v="622125.72"/>
    <n v="2026"/>
    <x v="4"/>
    <s v="Wed"/>
    <s v="Valid"/>
  </r>
  <r>
    <x v="17"/>
    <x v="12"/>
    <x v="3"/>
    <n v="1386"/>
    <n v="401.89"/>
    <d v="2024-11-14T00:00:00"/>
    <x v="17"/>
    <s v="MedSupply Inc."/>
    <x v="14"/>
    <n v="557019.54"/>
    <n v="2025"/>
    <x v="4"/>
    <s v="Sun"/>
    <s v="Valid"/>
  </r>
  <r>
    <x v="18"/>
    <x v="13"/>
    <x v="2"/>
    <n v="198"/>
    <n v="401.89"/>
    <d v="2024-12-28T00:00:00"/>
    <x v="18"/>
    <s v="SurgiEquip"/>
    <x v="15"/>
    <n v="79574.22"/>
    <n v="2026"/>
    <x v="2"/>
    <s v="Sun"/>
    <s v="Valid"/>
  </r>
  <r>
    <x v="19"/>
    <x v="14"/>
    <x v="6"/>
    <n v="1290"/>
    <n v="401.89"/>
    <d v="2024-06-27T00:00:00"/>
    <x v="19"/>
    <s v="Medi-Connect"/>
    <x v="11"/>
    <n v="518438.1"/>
    <n v="2026"/>
    <x v="6"/>
    <s v="Sun"/>
    <s v="Valid"/>
  </r>
  <r>
    <x v="20"/>
    <x v="7"/>
    <x v="4"/>
    <n v="1396"/>
    <n v="401.89"/>
    <d v="2025-02-13T00:00:00"/>
    <x v="20"/>
    <s v="HealthFlow Distributors"/>
    <x v="7"/>
    <n v="561038.43999999994"/>
    <n v="2026"/>
    <x v="8"/>
    <s v="Tue"/>
    <s v="Valid"/>
  </r>
  <r>
    <x v="21"/>
    <x v="15"/>
    <x v="0"/>
    <n v="292"/>
    <n v="401.89"/>
    <d v="2024-12-28T00:00:00"/>
    <x v="21"/>
    <s v="SurgiEquip"/>
    <x v="16"/>
    <n v="117351.87999999999"/>
    <n v="2026"/>
    <x v="2"/>
    <s v="Tue"/>
    <s v="Valid"/>
  </r>
  <r>
    <x v="22"/>
    <x v="16"/>
    <x v="4"/>
    <n v="1554"/>
    <n v="401.89"/>
    <d v="2025-04-15T00:00:00"/>
    <x v="22"/>
    <s v="MedSupply Inc."/>
    <x v="17"/>
    <n v="624537.05999999994"/>
    <n v="2025"/>
    <x v="9"/>
    <s v="Fri"/>
    <s v="Valid"/>
  </r>
  <r>
    <x v="23"/>
    <x v="4"/>
    <x v="1"/>
    <n v="1786"/>
    <n v="401.89"/>
    <d v="2025-03-26T00:00:00"/>
    <x v="23"/>
    <s v="Medi-Connect"/>
    <x v="2"/>
    <n v="717775.53999999992"/>
    <n v="2025"/>
    <x v="10"/>
    <s v="Wed"/>
    <s v="Expired"/>
  </r>
  <r>
    <x v="24"/>
    <x v="17"/>
    <x v="6"/>
    <n v="1476"/>
    <n v="401.89"/>
    <d v="2024-12-07T00:00:00"/>
    <x v="24"/>
    <s v="MedSupply Inc."/>
    <x v="18"/>
    <n v="593189.64"/>
    <n v="2026"/>
    <x v="11"/>
    <s v="Sat"/>
    <s v="Valid"/>
  </r>
  <r>
    <x v="25"/>
    <x v="9"/>
    <x v="1"/>
    <n v="815"/>
    <n v="401.89"/>
    <d v="2024-12-12T00:00:00"/>
    <x v="25"/>
    <s v="MedSupply Inc."/>
    <x v="2"/>
    <n v="327540.34999999998"/>
    <n v="2027"/>
    <x v="0"/>
    <s v="Thu"/>
    <s v="Valid"/>
  </r>
  <r>
    <x v="26"/>
    <x v="15"/>
    <x v="2"/>
    <n v="573"/>
    <n v="401.89"/>
    <d v="2024-07-11T00:00:00"/>
    <x v="14"/>
    <s v="HealthFlow Distributors"/>
    <x v="19"/>
    <n v="230282.97"/>
    <n v="2026"/>
    <x v="7"/>
    <s v="Sat"/>
    <s v="Valid"/>
  </r>
  <r>
    <x v="27"/>
    <x v="18"/>
    <x v="5"/>
    <n v="1558"/>
    <n v="401.89"/>
    <d v="2025-01-04T00:00:00"/>
    <x v="26"/>
    <s v="PharmaCorp"/>
    <x v="4"/>
    <n v="626144.62"/>
    <n v="2026"/>
    <x v="11"/>
    <s v="Sun"/>
    <s v="Valid"/>
  </r>
  <r>
    <x v="28"/>
    <x v="19"/>
    <x v="5"/>
    <n v="887"/>
    <n v="401.89"/>
    <d v="2024-09-27T00:00:00"/>
    <x v="27"/>
    <s v="Medi-Connect"/>
    <x v="8"/>
    <n v="356476.43"/>
    <n v="2026"/>
    <x v="3"/>
    <s v="Mon"/>
    <s v="Valid"/>
  </r>
  <r>
    <x v="29"/>
    <x v="15"/>
    <x v="1"/>
    <n v="533"/>
    <n v="401.89"/>
    <d v="2024-08-04T00:00:00"/>
    <x v="28"/>
    <s v="Global Health Ltd."/>
    <x v="20"/>
    <n v="214207.37"/>
    <n v="2026"/>
    <x v="9"/>
    <s v="Tue"/>
    <s v="Valid"/>
  </r>
  <r>
    <x v="30"/>
    <x v="20"/>
    <x v="0"/>
    <n v="1004"/>
    <n v="401.89"/>
    <d v="2025-05-26T00:00:00"/>
    <x v="14"/>
    <s v="BioCare Medical"/>
    <x v="14"/>
    <n v="403497.56"/>
    <n v="2026"/>
    <x v="7"/>
    <s v="Sat"/>
    <s v="Valid"/>
  </r>
  <r>
    <x v="31"/>
    <x v="2"/>
    <x v="5"/>
    <n v="944"/>
    <n v="401.89"/>
    <d v="2024-12-31T00:00:00"/>
    <x v="29"/>
    <s v="BioCare Medical"/>
    <x v="21"/>
    <n v="379384.16"/>
    <n v="2026"/>
    <x v="7"/>
    <s v="Mon"/>
    <s v="Valid"/>
  </r>
  <r>
    <x v="32"/>
    <x v="2"/>
    <x v="5"/>
    <n v="970"/>
    <n v="401.89"/>
    <d v="2025-05-20T00:00:00"/>
    <x v="18"/>
    <s v="PharmaCorp"/>
    <x v="4"/>
    <n v="389833.3"/>
    <n v="2026"/>
    <x v="2"/>
    <s v="Sun"/>
    <s v="Valid"/>
  </r>
  <r>
    <x v="33"/>
    <x v="0"/>
    <x v="3"/>
    <n v="44"/>
    <n v="401.89"/>
    <d v="2025-03-18T00:00:00"/>
    <x v="30"/>
    <s v="Global Health Ltd."/>
    <x v="7"/>
    <n v="17683.16"/>
    <n v="2025"/>
    <x v="4"/>
    <s v="Fri"/>
    <s v="Valid"/>
  </r>
  <r>
    <x v="34"/>
    <x v="19"/>
    <x v="3"/>
    <n v="481"/>
    <n v="401.89"/>
    <d v="2024-07-27T00:00:00"/>
    <x v="14"/>
    <s v="Global Health Ltd."/>
    <x v="17"/>
    <n v="193309.09"/>
    <n v="2026"/>
    <x v="7"/>
    <s v="Sat"/>
    <s v="Valid"/>
  </r>
  <r>
    <x v="35"/>
    <x v="16"/>
    <x v="6"/>
    <n v="797"/>
    <n v="401.89"/>
    <d v="2024-11-05T00:00:00"/>
    <x v="31"/>
    <s v="SurgiEquip"/>
    <x v="16"/>
    <n v="320306.33"/>
    <n v="2027"/>
    <x v="0"/>
    <s v="Wed"/>
    <s v="Valid"/>
  </r>
  <r>
    <x v="36"/>
    <x v="19"/>
    <x v="4"/>
    <n v="1793"/>
    <n v="401.89"/>
    <d v="2025-01-01T00:00:00"/>
    <x v="14"/>
    <s v="Global Health Ltd."/>
    <x v="22"/>
    <n v="720588.77"/>
    <n v="2026"/>
    <x v="7"/>
    <s v="Sat"/>
    <s v="Valid"/>
  </r>
  <r>
    <x v="37"/>
    <x v="12"/>
    <x v="2"/>
    <n v="1695"/>
    <n v="401.89"/>
    <d v="2024-08-24T00:00:00"/>
    <x v="14"/>
    <s v="Global Health Ltd."/>
    <x v="10"/>
    <n v="681203.54999999993"/>
    <n v="2026"/>
    <x v="7"/>
    <s v="Sat"/>
    <s v="Valid"/>
  </r>
  <r>
    <x v="38"/>
    <x v="17"/>
    <x v="5"/>
    <n v="1053"/>
    <n v="401.89"/>
    <d v="2025-06-09T00:00:00"/>
    <x v="32"/>
    <s v="Global Health Ltd."/>
    <x v="13"/>
    <n v="423190.17"/>
    <n v="2027"/>
    <x v="11"/>
    <s v="Tue"/>
    <s v="Valid"/>
  </r>
  <r>
    <x v="39"/>
    <x v="0"/>
    <x v="4"/>
    <n v="1652"/>
    <n v="401.89"/>
    <d v="2025-05-31T00:00:00"/>
    <x v="33"/>
    <s v="MedSupply Inc."/>
    <x v="8"/>
    <n v="663922.28"/>
    <n v="2027"/>
    <x v="5"/>
    <s v="Tue"/>
    <s v="Valid"/>
  </r>
  <r>
    <x v="40"/>
    <x v="21"/>
    <x v="0"/>
    <n v="352"/>
    <n v="401.89"/>
    <d v="2024-12-28T00:00:00"/>
    <x v="34"/>
    <s v="Medi-Connect"/>
    <x v="23"/>
    <n v="141465.28"/>
    <n v="2026"/>
    <x v="10"/>
    <s v="Mon"/>
    <s v="Valid"/>
  </r>
  <r>
    <x v="41"/>
    <x v="5"/>
    <x v="4"/>
    <n v="1180"/>
    <n v="401.89"/>
    <d v="2024-12-13T00:00:00"/>
    <x v="35"/>
    <s v="HealthFlow Distributors"/>
    <x v="10"/>
    <n v="474230.2"/>
    <n v="2026"/>
    <x v="5"/>
    <s v="Fri"/>
    <s v="Valid"/>
  </r>
  <r>
    <x v="42"/>
    <x v="2"/>
    <x v="5"/>
    <n v="1628"/>
    <n v="401.89"/>
    <d v="2024-07-08T00:00:00"/>
    <x v="36"/>
    <s v="Medi-Connect"/>
    <x v="24"/>
    <n v="654276.91999999993"/>
    <n v="2026"/>
    <x v="0"/>
    <s v="Mon"/>
    <s v="Valid"/>
  </r>
  <r>
    <x v="43"/>
    <x v="19"/>
    <x v="2"/>
    <n v="867"/>
    <n v="401.89"/>
    <d v="2024-09-28T00:00:00"/>
    <x v="37"/>
    <s v="PharmaCorp"/>
    <x v="25"/>
    <n v="348438.63"/>
    <n v="2026"/>
    <x v="8"/>
    <s v="Sat"/>
    <s v="Valid"/>
  </r>
  <r>
    <x v="44"/>
    <x v="0"/>
    <x v="2"/>
    <n v="14"/>
    <n v="401.89"/>
    <d v="2024-12-28T00:00:00"/>
    <x v="38"/>
    <s v="BioCare Medical"/>
    <x v="18"/>
    <n v="5626.46"/>
    <n v="2026"/>
    <x v="7"/>
    <s v="Fri"/>
    <s v="Valid"/>
  </r>
  <r>
    <x v="45"/>
    <x v="15"/>
    <x v="2"/>
    <n v="496"/>
    <n v="401.89"/>
    <d v="2025-05-14T00:00:00"/>
    <x v="39"/>
    <s v="PharmaCorp"/>
    <x v="20"/>
    <n v="199337.44"/>
    <n v="2027"/>
    <x v="2"/>
    <s v="Tue"/>
    <s v="Valid"/>
  </r>
  <r>
    <x v="46"/>
    <x v="1"/>
    <x v="3"/>
    <n v="492"/>
    <n v="401.89"/>
    <d v="2025-05-17T00:00:00"/>
    <x v="40"/>
    <s v="MedSupply Inc."/>
    <x v="26"/>
    <n v="197729.88"/>
    <n v="2026"/>
    <x v="4"/>
    <s v="Sat"/>
    <s v="Valid"/>
  </r>
  <r>
    <x v="47"/>
    <x v="3"/>
    <x v="5"/>
    <n v="407"/>
    <n v="401.89"/>
    <d v="2025-05-28T00:00:00"/>
    <x v="41"/>
    <s v="MedSupply Inc."/>
    <x v="0"/>
    <n v="163569.22999999998"/>
    <n v="2026"/>
    <x v="8"/>
    <s v="Sat"/>
    <s v="Valid"/>
  </r>
  <r>
    <x v="48"/>
    <x v="6"/>
    <x v="0"/>
    <n v="224"/>
    <n v="401.89"/>
    <d v="2025-02-10T00:00:00"/>
    <x v="42"/>
    <s v="PharmaCorp"/>
    <x v="27"/>
    <n v="90023.360000000001"/>
    <n v="2026"/>
    <x v="8"/>
    <s v="Tue"/>
    <s v="Valid"/>
  </r>
  <r>
    <x v="49"/>
    <x v="10"/>
    <x v="5"/>
    <n v="224"/>
    <n v="401.89"/>
    <d v="2024-12-08T00:00:00"/>
    <x v="43"/>
    <s v="PharmaCorp"/>
    <x v="27"/>
    <n v="90023.360000000001"/>
    <n v="2027"/>
    <x v="5"/>
    <s v="Mon"/>
    <s v="Valid"/>
  </r>
  <r>
    <x v="50"/>
    <x v="20"/>
    <x v="6"/>
    <n v="1457"/>
    <n v="401.89"/>
    <d v="2024-12-12T00:00:00"/>
    <x v="17"/>
    <s v="Global Health Ltd."/>
    <x v="7"/>
    <n v="585553.73"/>
    <n v="2025"/>
    <x v="4"/>
    <s v="Sun"/>
    <s v="Valid"/>
  </r>
  <r>
    <x v="51"/>
    <x v="15"/>
    <x v="4"/>
    <n v="833"/>
    <n v="401.89"/>
    <d v="2024-09-21T00:00:00"/>
    <x v="44"/>
    <s v="Medi-Connect"/>
    <x v="2"/>
    <n v="334774.37"/>
    <n v="2027"/>
    <x v="5"/>
    <s v="Tue"/>
    <s v="Valid"/>
  </r>
  <r>
    <x v="52"/>
    <x v="1"/>
    <x v="2"/>
    <n v="1829"/>
    <n v="401.89"/>
    <d v="2024-09-28T00:00:00"/>
    <x v="45"/>
    <s v="HealthFlow Distributors"/>
    <x v="28"/>
    <n v="735056.80999999994"/>
    <n v="2025"/>
    <x v="10"/>
    <s v="Fri"/>
    <s v="Expired"/>
  </r>
  <r>
    <x v="53"/>
    <x v="14"/>
    <x v="2"/>
    <n v="202"/>
    <n v="401.89"/>
    <d v="2024-08-28T00:00:00"/>
    <x v="46"/>
    <s v="HealthFlow Distributors"/>
    <x v="1"/>
    <n v="81181.78"/>
    <n v="2026"/>
    <x v="11"/>
    <s v="Fri"/>
    <s v="Valid"/>
  </r>
  <r>
    <x v="54"/>
    <x v="9"/>
    <x v="3"/>
    <n v="1158"/>
    <n v="401.89"/>
    <d v="2024-12-15T00:00:00"/>
    <x v="47"/>
    <s v="Global Health Ltd."/>
    <x v="29"/>
    <n v="465388.62"/>
    <n v="2025"/>
    <x v="9"/>
    <s v="Tue"/>
    <s v="Valid"/>
  </r>
  <r>
    <x v="55"/>
    <x v="9"/>
    <x v="5"/>
    <n v="491"/>
    <n v="401.89"/>
    <d v="2024-10-23T00:00:00"/>
    <x v="48"/>
    <s v="HealthFlow Distributors"/>
    <x v="30"/>
    <n v="197327.99"/>
    <n v="2025"/>
    <x v="9"/>
    <s v="Thu"/>
    <s v="Valid"/>
  </r>
  <r>
    <x v="56"/>
    <x v="13"/>
    <x v="2"/>
    <n v="889"/>
    <n v="401.89"/>
    <d v="2025-04-06T00:00:00"/>
    <x v="14"/>
    <s v="PharmaCorp"/>
    <x v="14"/>
    <n v="357280.20999999996"/>
    <n v="2026"/>
    <x v="7"/>
    <s v="Sat"/>
    <s v="Valid"/>
  </r>
  <r>
    <x v="57"/>
    <x v="22"/>
    <x v="0"/>
    <n v="1967"/>
    <n v="401.89"/>
    <d v="2025-06-10T00:00:00"/>
    <x v="49"/>
    <s v="HealthFlow Distributors"/>
    <x v="31"/>
    <n v="790517.63"/>
    <n v="2026"/>
    <x v="2"/>
    <s v="Wed"/>
    <s v="Valid"/>
  </r>
  <r>
    <x v="58"/>
    <x v="11"/>
    <x v="4"/>
    <n v="1310"/>
    <n v="401.89"/>
    <d v="2024-12-07T00:00:00"/>
    <x v="50"/>
    <s v="MedSupply Inc."/>
    <x v="29"/>
    <n v="526475.9"/>
    <n v="2026"/>
    <x v="7"/>
    <s v="Tue"/>
    <s v="Valid"/>
  </r>
  <r>
    <x v="59"/>
    <x v="5"/>
    <x v="5"/>
    <n v="465"/>
    <n v="401.89"/>
    <d v="2025-04-11T00:00:00"/>
    <x v="51"/>
    <s v="SurgiEquip"/>
    <x v="2"/>
    <n v="186878.85"/>
    <n v="2027"/>
    <x v="5"/>
    <s v="Sun"/>
    <s v="Valid"/>
  </r>
  <r>
    <x v="60"/>
    <x v="23"/>
    <x v="6"/>
    <n v="1538"/>
    <n v="401.89"/>
    <d v="2024-09-18T00:00:00"/>
    <x v="52"/>
    <s v="MedSupply Inc."/>
    <x v="32"/>
    <n v="618106.81999999995"/>
    <n v="2026"/>
    <x v="7"/>
    <s v="Sat"/>
    <s v="Valid"/>
  </r>
  <r>
    <x v="61"/>
    <x v="3"/>
    <x v="2"/>
    <n v="1546"/>
    <n v="401.89"/>
    <d v="2024-08-17T00:00:00"/>
    <x v="53"/>
    <s v="Medi-Connect"/>
    <x v="32"/>
    <n v="621321.93999999994"/>
    <n v="2026"/>
    <x v="8"/>
    <s v="Tue"/>
    <s v="Valid"/>
  </r>
  <r>
    <x v="62"/>
    <x v="5"/>
    <x v="6"/>
    <n v="224"/>
    <n v="401.89"/>
    <d v="2024-10-15T00:00:00"/>
    <x v="54"/>
    <s v="Global Health Ltd."/>
    <x v="2"/>
    <n v="90023.360000000001"/>
    <n v="2026"/>
    <x v="11"/>
    <s v="Sun"/>
    <s v="Valid"/>
  </r>
  <r>
    <x v="63"/>
    <x v="13"/>
    <x v="6"/>
    <n v="1912"/>
    <n v="401.89"/>
    <d v="2025-05-21T00:00:00"/>
    <x v="33"/>
    <s v="PharmaCorp"/>
    <x v="25"/>
    <n v="768413.67999999993"/>
    <n v="2027"/>
    <x v="5"/>
    <s v="Tue"/>
    <s v="Valid"/>
  </r>
  <r>
    <x v="64"/>
    <x v="10"/>
    <x v="2"/>
    <n v="1738"/>
    <n v="401.89"/>
    <d v="2025-03-29T00:00:00"/>
    <x v="14"/>
    <s v="PharmaCorp"/>
    <x v="21"/>
    <n v="698484.82"/>
    <n v="2026"/>
    <x v="7"/>
    <s v="Sat"/>
    <s v="Valid"/>
  </r>
  <r>
    <x v="65"/>
    <x v="5"/>
    <x v="3"/>
    <n v="578"/>
    <n v="401.89"/>
    <d v="2025-03-14T00:00:00"/>
    <x v="55"/>
    <s v="BioCare Medical"/>
    <x v="11"/>
    <n v="232292.41999999998"/>
    <n v="2026"/>
    <x v="1"/>
    <s v="Tue"/>
    <s v="Valid"/>
  </r>
  <r>
    <x v="66"/>
    <x v="24"/>
    <x v="5"/>
    <n v="1021"/>
    <n v="401.89"/>
    <d v="2024-09-19T00:00:00"/>
    <x v="14"/>
    <s v="Medi-Connect"/>
    <x v="2"/>
    <n v="410329.69"/>
    <n v="2026"/>
    <x v="7"/>
    <s v="Sat"/>
    <s v="Valid"/>
  </r>
  <r>
    <x v="67"/>
    <x v="13"/>
    <x v="5"/>
    <n v="1026"/>
    <n v="401.89"/>
    <d v="2024-12-01T00:00:00"/>
    <x v="25"/>
    <s v="Medi-Connect"/>
    <x v="2"/>
    <n v="412339.14"/>
    <n v="2027"/>
    <x v="0"/>
    <s v="Thu"/>
    <s v="Valid"/>
  </r>
  <r>
    <x v="68"/>
    <x v="5"/>
    <x v="2"/>
    <n v="270"/>
    <n v="401.89"/>
    <d v="2025-05-18T00:00:00"/>
    <x v="56"/>
    <s v="Medi-Connect"/>
    <x v="12"/>
    <n v="108510.3"/>
    <n v="2026"/>
    <x v="2"/>
    <s v="Fri"/>
    <s v="Valid"/>
  </r>
  <r>
    <x v="69"/>
    <x v="5"/>
    <x v="3"/>
    <n v="1241"/>
    <n v="401.89"/>
    <d v="2024-08-29T00:00:00"/>
    <x v="36"/>
    <s v="MedSupply Inc."/>
    <x v="5"/>
    <n v="498745.49"/>
    <n v="2026"/>
    <x v="0"/>
    <s v="Mon"/>
    <s v="Valid"/>
  </r>
  <r>
    <x v="70"/>
    <x v="5"/>
    <x v="4"/>
    <n v="1638"/>
    <n v="401.89"/>
    <d v="2025-03-02T00:00:00"/>
    <x v="57"/>
    <s v="Medi-Connect"/>
    <x v="16"/>
    <n v="658295.81999999995"/>
    <n v="2027"/>
    <x v="11"/>
    <s v="Sun"/>
    <s v="Valid"/>
  </r>
  <r>
    <x v="71"/>
    <x v="6"/>
    <x v="6"/>
    <n v="669"/>
    <n v="401.89"/>
    <d v="2025-03-05T00:00:00"/>
    <x v="58"/>
    <s v="HealthFlow Distributors"/>
    <x v="33"/>
    <n v="268864.40999999997"/>
    <n v="2027"/>
    <x v="2"/>
    <s v="Sat"/>
    <s v="Valid"/>
  </r>
  <r>
    <x v="72"/>
    <x v="1"/>
    <x v="6"/>
    <n v="1483"/>
    <n v="401.89"/>
    <d v="2024-10-27T00:00:00"/>
    <x v="59"/>
    <s v="Medi-Connect"/>
    <x v="13"/>
    <n v="596002.87"/>
    <n v="2025"/>
    <x v="3"/>
    <s v="Thu"/>
    <s v="Expired"/>
  </r>
  <r>
    <x v="73"/>
    <x v="0"/>
    <x v="5"/>
    <n v="224"/>
    <n v="401.89"/>
    <d v="2024-11-02T00:00:00"/>
    <x v="60"/>
    <s v="MedSupply Inc."/>
    <x v="2"/>
    <n v="90023.360000000001"/>
    <n v="2026"/>
    <x v="4"/>
    <s v="Sat"/>
    <s v="Valid"/>
  </r>
  <r>
    <x v="74"/>
    <x v="10"/>
    <x v="6"/>
    <n v="861"/>
    <n v="401.89"/>
    <d v="2025-06-19T00:00:00"/>
    <x v="14"/>
    <s v="MedSupply Inc."/>
    <x v="34"/>
    <n v="346027.29"/>
    <n v="2026"/>
    <x v="7"/>
    <s v="Sat"/>
    <s v="Valid"/>
  </r>
  <r>
    <x v="75"/>
    <x v="10"/>
    <x v="5"/>
    <n v="116"/>
    <n v="401.89"/>
    <d v="2024-12-28T00:00:00"/>
    <x v="61"/>
    <s v="SurgiEquip"/>
    <x v="24"/>
    <n v="46619.24"/>
    <n v="2026"/>
    <x v="0"/>
    <s v="Sat"/>
    <s v="Valid"/>
  </r>
  <r>
    <x v="76"/>
    <x v="0"/>
    <x v="4"/>
    <n v="441"/>
    <n v="401.89"/>
    <d v="2025-03-04T00:00:00"/>
    <x v="62"/>
    <s v="MedSupply Inc."/>
    <x v="30"/>
    <n v="177233.49"/>
    <n v="2026"/>
    <x v="4"/>
    <s v="Mon"/>
    <s v="Valid"/>
  </r>
  <r>
    <x v="77"/>
    <x v="0"/>
    <x v="3"/>
    <n v="1248"/>
    <n v="401.89"/>
    <d v="2024-11-06T00:00:00"/>
    <x v="63"/>
    <s v="Global Health Ltd."/>
    <x v="2"/>
    <n v="501558.72"/>
    <n v="2026"/>
    <x v="6"/>
    <s v="Fri"/>
    <s v="Valid"/>
  </r>
  <r>
    <x v="78"/>
    <x v="7"/>
    <x v="2"/>
    <n v="1610"/>
    <n v="401.89"/>
    <d v="2024-09-12T00:00:00"/>
    <x v="59"/>
    <s v="HealthFlow Distributors"/>
    <x v="20"/>
    <n v="647042.9"/>
    <n v="2025"/>
    <x v="3"/>
    <s v="Thu"/>
    <s v="Expired"/>
  </r>
  <r>
    <x v="79"/>
    <x v="24"/>
    <x v="6"/>
    <n v="1395"/>
    <n v="401.89"/>
    <d v="2024-12-28T00:00:00"/>
    <x v="38"/>
    <s v="Medi-Connect"/>
    <x v="18"/>
    <n v="560636.54999999993"/>
    <n v="2026"/>
    <x v="7"/>
    <s v="Fri"/>
    <s v="Valid"/>
  </r>
  <r>
    <x v="80"/>
    <x v="4"/>
    <x v="6"/>
    <n v="237"/>
    <n v="401.89"/>
    <d v="2024-12-05T00:00:00"/>
    <x v="64"/>
    <s v="Global Health Ltd."/>
    <x v="35"/>
    <n v="95247.93"/>
    <n v="2026"/>
    <x v="4"/>
    <s v="Tue"/>
    <s v="Valid"/>
  </r>
  <r>
    <x v="81"/>
    <x v="18"/>
    <x v="2"/>
    <n v="1759"/>
    <n v="401.89"/>
    <d v="2024-09-24T00:00:00"/>
    <x v="14"/>
    <s v="MedSupply Inc."/>
    <x v="3"/>
    <n v="706924.51"/>
    <n v="2026"/>
    <x v="7"/>
    <s v="Sat"/>
    <s v="Valid"/>
  </r>
  <r>
    <x v="82"/>
    <x v="21"/>
    <x v="2"/>
    <n v="490"/>
    <n v="401.89"/>
    <d v="2025-01-24T00:00:00"/>
    <x v="65"/>
    <s v="Global Health Ltd."/>
    <x v="32"/>
    <n v="196926.1"/>
    <n v="2026"/>
    <x v="3"/>
    <s v="Sun"/>
    <s v="Valid"/>
  </r>
  <r>
    <x v="83"/>
    <x v="24"/>
    <x v="3"/>
    <n v="487"/>
    <n v="401.89"/>
    <d v="2025-06-20T00:00:00"/>
    <x v="66"/>
    <s v="SurgiEquip"/>
    <x v="33"/>
    <n v="195720.43"/>
    <n v="2027"/>
    <x v="0"/>
    <s v="Mon"/>
    <s v="Valid"/>
  </r>
  <r>
    <x v="84"/>
    <x v="13"/>
    <x v="5"/>
    <n v="218"/>
    <n v="401.89"/>
    <d v="2024-09-18T00:00:00"/>
    <x v="48"/>
    <s v="SurgiEquip"/>
    <x v="26"/>
    <n v="87612.02"/>
    <n v="2025"/>
    <x v="9"/>
    <s v="Thu"/>
    <s v="Valid"/>
  </r>
  <r>
    <x v="85"/>
    <x v="11"/>
    <x v="0"/>
    <n v="1645"/>
    <n v="401.89"/>
    <d v="2024-09-27T00:00:00"/>
    <x v="67"/>
    <s v="SurgiEquip"/>
    <x v="7"/>
    <n v="661109.04999999993"/>
    <n v="2027"/>
    <x v="2"/>
    <s v="Sat"/>
    <s v="Valid"/>
  </r>
  <r>
    <x v="86"/>
    <x v="18"/>
    <x v="6"/>
    <n v="1589"/>
    <n v="401.89"/>
    <d v="2025-04-23T00:00:00"/>
    <x v="68"/>
    <s v="SurgiEquip"/>
    <x v="2"/>
    <n v="638603.21"/>
    <n v="2027"/>
    <x v="6"/>
    <s v="Mon"/>
    <s v="Valid"/>
  </r>
  <r>
    <x v="87"/>
    <x v="11"/>
    <x v="4"/>
    <n v="860"/>
    <n v="401.89"/>
    <d v="2024-12-27T00:00:00"/>
    <x v="69"/>
    <s v="Global Health Ltd."/>
    <x v="24"/>
    <n v="345625.39999999997"/>
    <n v="2026"/>
    <x v="6"/>
    <s v="Wed"/>
    <s v="Valid"/>
  </r>
  <r>
    <x v="88"/>
    <x v="2"/>
    <x v="0"/>
    <n v="1412"/>
    <n v="401.89"/>
    <d v="2024-10-20T00:00:00"/>
    <x v="62"/>
    <s v="Medi-Connect"/>
    <x v="36"/>
    <n v="567468.67999999993"/>
    <n v="2026"/>
    <x v="4"/>
    <s v="Mon"/>
    <s v="Valid"/>
  </r>
  <r>
    <x v="89"/>
    <x v="5"/>
    <x v="5"/>
    <n v="1959"/>
    <n v="401.89"/>
    <d v="2024-07-19T00:00:00"/>
    <x v="70"/>
    <s v="Medi-Connect"/>
    <x v="34"/>
    <n v="787302.51"/>
    <n v="2026"/>
    <x v="4"/>
    <s v="Wed"/>
    <s v="Valid"/>
  </r>
  <r>
    <x v="90"/>
    <x v="5"/>
    <x v="3"/>
    <n v="247"/>
    <n v="401.89"/>
    <d v="2025-03-19T00:00:00"/>
    <x v="9"/>
    <s v="PharmaCorp"/>
    <x v="37"/>
    <n v="99266.83"/>
    <n v="2027"/>
    <x v="6"/>
    <s v="Mon"/>
    <s v="Valid"/>
  </r>
  <r>
    <x v="91"/>
    <x v="2"/>
    <x v="5"/>
    <n v="607"/>
    <n v="401.89"/>
    <d v="2025-02-24T00:00:00"/>
    <x v="12"/>
    <s v="HealthFlow Distributors"/>
    <x v="7"/>
    <n v="243947.22999999998"/>
    <n v="2025"/>
    <x v="7"/>
    <s v="Wed"/>
    <s v="Expired"/>
  </r>
  <r>
    <x v="92"/>
    <x v="1"/>
    <x v="1"/>
    <n v="283"/>
    <n v="401.89"/>
    <d v="2024-11-21T00:00:00"/>
    <x v="62"/>
    <s v="PharmaCorp"/>
    <x v="9"/>
    <n v="113734.87"/>
    <n v="2026"/>
    <x v="4"/>
    <s v="Mon"/>
    <s v="Valid"/>
  </r>
  <r>
    <x v="93"/>
    <x v="17"/>
    <x v="0"/>
    <n v="719"/>
    <n v="401.89"/>
    <d v="2025-03-13T00:00:00"/>
    <x v="71"/>
    <s v="MedSupply Inc."/>
    <x v="22"/>
    <n v="288958.90999999997"/>
    <n v="2027"/>
    <x v="1"/>
    <s v="Thu"/>
    <s v="Valid"/>
  </r>
  <r>
    <x v="94"/>
    <x v="12"/>
    <x v="5"/>
    <n v="1406"/>
    <n v="401.89"/>
    <d v="2025-02-05T00:00:00"/>
    <x v="72"/>
    <s v="Medi-Connect"/>
    <x v="28"/>
    <n v="565057.34"/>
    <n v="2026"/>
    <x v="9"/>
    <s v="Tue"/>
    <s v="Valid"/>
  </r>
  <r>
    <x v="95"/>
    <x v="5"/>
    <x v="6"/>
    <n v="1276"/>
    <n v="401.89"/>
    <d v="2024-11-05T00:00:00"/>
    <x v="73"/>
    <s v="HealthFlow Distributors"/>
    <x v="5"/>
    <n v="512811.63999999996"/>
    <n v="2027"/>
    <x v="6"/>
    <s v="Sat"/>
    <s v="Valid"/>
  </r>
  <r>
    <x v="96"/>
    <x v="5"/>
    <x v="0"/>
    <n v="1788"/>
    <n v="401.89"/>
    <d v="2025-03-21T00:00:00"/>
    <x v="74"/>
    <s v="SurgiEquip"/>
    <x v="0"/>
    <n v="718579.32"/>
    <n v="2025"/>
    <x v="3"/>
    <s v="Wed"/>
    <s v="Expired"/>
  </r>
  <r>
    <x v="97"/>
    <x v="10"/>
    <x v="5"/>
    <n v="537"/>
    <n v="401.89"/>
    <d v="2025-02-27T00:00:00"/>
    <x v="75"/>
    <s v="BioCare Medical"/>
    <x v="38"/>
    <n v="215814.93"/>
    <n v="2025"/>
    <x v="4"/>
    <s v="Tue"/>
    <s v="Valid"/>
  </r>
  <r>
    <x v="98"/>
    <x v="6"/>
    <x v="2"/>
    <n v="1028"/>
    <n v="401.89"/>
    <d v="2025-05-07T00:00:00"/>
    <x v="76"/>
    <s v="MedSupply Inc."/>
    <x v="9"/>
    <n v="413142.92"/>
    <n v="2027"/>
    <x v="1"/>
    <s v="Mon"/>
    <s v="Valid"/>
  </r>
  <r>
    <x v="99"/>
    <x v="3"/>
    <x v="0"/>
    <n v="670"/>
    <n v="401.89"/>
    <d v="2025-04-22T00:00:00"/>
    <x v="14"/>
    <s v="MedSupply Inc."/>
    <x v="3"/>
    <n v="269266.3"/>
    <n v="2026"/>
    <x v="7"/>
    <s v="Sat"/>
    <s v="Valid"/>
  </r>
  <r>
    <x v="100"/>
    <x v="8"/>
    <x v="6"/>
    <n v="1242"/>
    <n v="401.89"/>
    <d v="2025-06-02T00:00:00"/>
    <x v="77"/>
    <s v="HealthFlow Distributors"/>
    <x v="24"/>
    <n v="499147.38"/>
    <n v="2025"/>
    <x v="10"/>
    <s v="Thu"/>
    <s v="Expired"/>
  </r>
  <r>
    <x v="101"/>
    <x v="25"/>
    <x v="5"/>
    <n v="1343"/>
    <n v="401.89"/>
    <d v="2025-03-11T00:00:00"/>
    <x v="78"/>
    <s v="MedSupply Inc."/>
    <x v="23"/>
    <n v="539738.27"/>
    <n v="2026"/>
    <x v="10"/>
    <s v="Sun"/>
    <s v="Valid"/>
  </r>
  <r>
    <x v="102"/>
    <x v="25"/>
    <x v="4"/>
    <n v="901"/>
    <n v="401.89"/>
    <d v="2025-06-07T00:00:00"/>
    <x v="79"/>
    <s v="Global Health Ltd."/>
    <x v="2"/>
    <n v="362102.89"/>
    <n v="2026"/>
    <x v="11"/>
    <s v="Thu"/>
    <s v="Valid"/>
  </r>
  <r>
    <x v="103"/>
    <x v="7"/>
    <x v="0"/>
    <n v="1667"/>
    <n v="401.89"/>
    <d v="2024-08-17T00:00:00"/>
    <x v="80"/>
    <s v="BioCare Medical"/>
    <x v="7"/>
    <n v="669950.63"/>
    <n v="2026"/>
    <x v="0"/>
    <s v="Wed"/>
    <s v="Valid"/>
  </r>
  <r>
    <x v="104"/>
    <x v="26"/>
    <x v="0"/>
    <n v="404"/>
    <n v="401.89"/>
    <d v="2025-05-27T00:00:00"/>
    <x v="81"/>
    <s v="HealthFlow Distributors"/>
    <x v="29"/>
    <n v="162363.56"/>
    <n v="2026"/>
    <x v="6"/>
    <s v="Mon"/>
    <s v="Valid"/>
  </r>
  <r>
    <x v="105"/>
    <x v="3"/>
    <x v="1"/>
    <n v="662"/>
    <n v="401.89"/>
    <d v="2024-09-17T00:00:00"/>
    <x v="82"/>
    <s v="SurgiEquip"/>
    <x v="39"/>
    <n v="266051.18"/>
    <n v="2027"/>
    <x v="1"/>
    <s v="Thu"/>
    <s v="Valid"/>
  </r>
  <r>
    <x v="106"/>
    <x v="15"/>
    <x v="3"/>
    <n v="501"/>
    <n v="401.89"/>
    <d v="2025-06-10T00:00:00"/>
    <x v="83"/>
    <s v="MedSupply Inc."/>
    <x v="23"/>
    <n v="201346.88999999998"/>
    <n v="2027"/>
    <x v="1"/>
    <s v="Wed"/>
    <s v="Valid"/>
  </r>
  <r>
    <x v="107"/>
    <x v="18"/>
    <x v="2"/>
    <n v="1133"/>
    <n v="401.89"/>
    <d v="2024-12-28T00:00:00"/>
    <x v="84"/>
    <s v="Medi-Connect"/>
    <x v="40"/>
    <n v="455341.37"/>
    <n v="2027"/>
    <x v="0"/>
    <s v="Sun"/>
    <s v="Valid"/>
  </r>
  <r>
    <x v="108"/>
    <x v="16"/>
    <x v="5"/>
    <n v="121"/>
    <n v="401.89"/>
    <d v="2024-12-28T00:00:00"/>
    <x v="85"/>
    <s v="MedSupply Inc."/>
    <x v="39"/>
    <n v="48628.689999999995"/>
    <n v="2026"/>
    <x v="7"/>
    <s v="Fri"/>
    <s v="Valid"/>
  </r>
  <r>
    <x v="109"/>
    <x v="20"/>
    <x v="1"/>
    <n v="843"/>
    <n v="401.89"/>
    <d v="2024-07-12T00:00:00"/>
    <x v="86"/>
    <s v="MedSupply Inc."/>
    <x v="25"/>
    <n v="338793.26999999996"/>
    <n v="2027"/>
    <x v="6"/>
    <s v="Sun"/>
    <s v="Valid"/>
  </r>
  <r>
    <x v="110"/>
    <x v="27"/>
    <x v="5"/>
    <n v="609"/>
    <n v="401.89"/>
    <d v="2024-12-23T00:00:00"/>
    <x v="87"/>
    <s v="MedSupply Inc."/>
    <x v="35"/>
    <n v="244751.00999999998"/>
    <n v="2026"/>
    <x v="5"/>
    <s v="Thu"/>
    <s v="Valid"/>
  </r>
  <r>
    <x v="111"/>
    <x v="7"/>
    <x v="1"/>
    <n v="1136"/>
    <n v="401.89"/>
    <d v="2025-05-30T00:00:00"/>
    <x v="88"/>
    <s v="Medi-Connect"/>
    <x v="1"/>
    <n v="456547.04"/>
    <n v="2027"/>
    <x v="5"/>
    <s v="Sun"/>
    <s v="Valid"/>
  </r>
  <r>
    <x v="112"/>
    <x v="7"/>
    <x v="1"/>
    <n v="1545"/>
    <n v="401.89"/>
    <d v="2024-11-16T00:00:00"/>
    <x v="89"/>
    <s v="MedSupply Inc."/>
    <x v="30"/>
    <n v="620920.04999999993"/>
    <n v="2025"/>
    <x v="10"/>
    <s v="Fri"/>
    <s v="Expired"/>
  </r>
  <r>
    <x v="113"/>
    <x v="9"/>
    <x v="4"/>
    <n v="473"/>
    <n v="401.89"/>
    <d v="2025-01-11T00:00:00"/>
    <x v="90"/>
    <s v="MedSupply Inc."/>
    <x v="29"/>
    <n v="190093.97"/>
    <n v="2026"/>
    <x v="10"/>
    <s v="Sun"/>
    <s v="Valid"/>
  </r>
  <r>
    <x v="114"/>
    <x v="27"/>
    <x v="0"/>
    <n v="718"/>
    <n v="401.89"/>
    <d v="2024-12-28T00:00:00"/>
    <x v="91"/>
    <s v="Medi-Connect"/>
    <x v="2"/>
    <n v="288557.02"/>
    <n v="2026"/>
    <x v="5"/>
    <s v="Tue"/>
    <s v="Valid"/>
  </r>
  <r>
    <x v="115"/>
    <x v="4"/>
    <x v="1"/>
    <n v="1795"/>
    <n v="401.89"/>
    <d v="2024-07-22T00:00:00"/>
    <x v="92"/>
    <s v="BioCare Medical"/>
    <x v="18"/>
    <n v="721392.54999999993"/>
    <n v="2026"/>
    <x v="4"/>
    <s v="Sun"/>
    <s v="Valid"/>
  </r>
  <r>
    <x v="116"/>
    <x v="5"/>
    <x v="5"/>
    <n v="338"/>
    <n v="401.89"/>
    <d v="2024-12-28T00:00:00"/>
    <x v="93"/>
    <s v="BioCare Medical"/>
    <x v="30"/>
    <n v="135838.82"/>
    <n v="2025"/>
    <x v="3"/>
    <s v="Sat"/>
    <s v="Expired"/>
  </r>
  <r>
    <x v="117"/>
    <x v="14"/>
    <x v="2"/>
    <n v="983"/>
    <n v="401.89"/>
    <d v="2025-01-31T00:00:00"/>
    <x v="31"/>
    <s v="BioCare Medical"/>
    <x v="17"/>
    <n v="395057.87"/>
    <n v="2027"/>
    <x v="0"/>
    <s v="Wed"/>
    <s v="Valid"/>
  </r>
  <r>
    <x v="118"/>
    <x v="0"/>
    <x v="0"/>
    <n v="7"/>
    <n v="401.89"/>
    <d v="2025-04-01T00:00:00"/>
    <x v="40"/>
    <s v="HealthFlow Distributors"/>
    <x v="40"/>
    <n v="2813.23"/>
    <n v="2026"/>
    <x v="4"/>
    <s v="Sat"/>
    <s v="Valid"/>
  </r>
  <r>
    <x v="119"/>
    <x v="1"/>
    <x v="1"/>
    <n v="921"/>
    <n v="401.89"/>
    <d v="2025-04-26T00:00:00"/>
    <x v="94"/>
    <s v="MedSupply Inc."/>
    <x v="24"/>
    <n v="370140.69"/>
    <n v="2026"/>
    <x v="7"/>
    <s v="Wed"/>
    <s v="Valid"/>
  </r>
  <r>
    <x v="120"/>
    <x v="25"/>
    <x v="6"/>
    <n v="1051"/>
    <n v="401.89"/>
    <d v="2025-06-26T00:00:00"/>
    <x v="95"/>
    <s v="MedSupply Inc."/>
    <x v="22"/>
    <n v="422386.39"/>
    <n v="2027"/>
    <x v="11"/>
    <s v="Mon"/>
    <s v="Valid"/>
  </r>
  <r>
    <x v="121"/>
    <x v="28"/>
    <x v="1"/>
    <n v="1376"/>
    <n v="401.89"/>
    <d v="2025-04-16T00:00:00"/>
    <x v="96"/>
    <s v="Global Health Ltd."/>
    <x v="41"/>
    <n v="553000.64"/>
    <n v="2026"/>
    <x v="9"/>
    <s v="Thu"/>
    <s v="Valid"/>
  </r>
  <r>
    <x v="122"/>
    <x v="23"/>
    <x v="5"/>
    <n v="1051"/>
    <n v="401.89"/>
    <d v="2024-12-28T00:00:00"/>
    <x v="7"/>
    <s v="PharmaCorp"/>
    <x v="5"/>
    <n v="422386.39"/>
    <n v="2027"/>
    <x v="0"/>
    <s v="Fri"/>
    <s v="Valid"/>
  </r>
  <r>
    <x v="123"/>
    <x v="8"/>
    <x v="1"/>
    <n v="1548"/>
    <n v="401.89"/>
    <d v="2024-12-28T00:00:00"/>
    <x v="71"/>
    <s v="Global Health Ltd."/>
    <x v="35"/>
    <n v="622125.72"/>
    <n v="2027"/>
    <x v="1"/>
    <s v="Thu"/>
    <s v="Valid"/>
  </r>
  <r>
    <x v="124"/>
    <x v="7"/>
    <x v="2"/>
    <n v="1928"/>
    <n v="401.89"/>
    <d v="2025-01-19T00:00:00"/>
    <x v="14"/>
    <s v="Medi-Connect"/>
    <x v="5"/>
    <n v="774843.91999999993"/>
    <n v="2026"/>
    <x v="7"/>
    <s v="Sat"/>
    <s v="Valid"/>
  </r>
  <r>
    <x v="125"/>
    <x v="18"/>
    <x v="0"/>
    <n v="1503"/>
    <n v="401.89"/>
    <d v="2025-05-29T00:00:00"/>
    <x v="72"/>
    <s v="MedSupply Inc."/>
    <x v="2"/>
    <n v="604040.66999999993"/>
    <n v="2026"/>
    <x v="9"/>
    <s v="Tue"/>
    <s v="Valid"/>
  </r>
  <r>
    <x v="126"/>
    <x v="6"/>
    <x v="5"/>
    <n v="1983"/>
    <n v="401.89"/>
    <d v="2025-04-11T00:00:00"/>
    <x v="97"/>
    <s v="SurgiEquip"/>
    <x v="39"/>
    <n v="796947.87"/>
    <n v="2026"/>
    <x v="7"/>
    <s v="Wed"/>
    <s v="Valid"/>
  </r>
  <r>
    <x v="127"/>
    <x v="14"/>
    <x v="1"/>
    <n v="595"/>
    <n v="401.89"/>
    <d v="2024-12-02T00:00:00"/>
    <x v="98"/>
    <s v="HealthFlow Distributors"/>
    <x v="19"/>
    <n v="239124.55"/>
    <n v="2026"/>
    <x v="6"/>
    <s v="Thu"/>
    <s v="Valid"/>
  </r>
  <r>
    <x v="128"/>
    <x v="4"/>
    <x v="2"/>
    <n v="869"/>
    <n v="401.89"/>
    <d v="2024-07-25T00:00:00"/>
    <x v="99"/>
    <s v="Medi-Connect"/>
    <x v="38"/>
    <n v="349242.41"/>
    <n v="2026"/>
    <x v="10"/>
    <s v="Thu"/>
    <s v="Valid"/>
  </r>
  <r>
    <x v="129"/>
    <x v="28"/>
    <x v="1"/>
    <n v="735"/>
    <n v="401.89"/>
    <d v="2025-03-10T00:00:00"/>
    <x v="100"/>
    <s v="PharmaCorp"/>
    <x v="33"/>
    <n v="295389.14999999997"/>
    <n v="2026"/>
    <x v="1"/>
    <s v="Sun"/>
    <s v="Valid"/>
  </r>
  <r>
    <x v="130"/>
    <x v="6"/>
    <x v="5"/>
    <n v="1046"/>
    <n v="401.89"/>
    <d v="2024-12-28T00:00:00"/>
    <x v="101"/>
    <s v="MedSupply Inc."/>
    <x v="13"/>
    <n v="420376.94"/>
    <n v="2025"/>
    <x v="9"/>
    <s v="Tue"/>
    <s v="Valid"/>
  </r>
  <r>
    <x v="131"/>
    <x v="20"/>
    <x v="0"/>
    <n v="1002"/>
    <n v="401.89"/>
    <d v="2024-12-28T00:00:00"/>
    <x v="102"/>
    <s v="HealthFlow Distributors"/>
    <x v="8"/>
    <n v="402693.77999999997"/>
    <n v="2027"/>
    <x v="5"/>
    <s v="Wed"/>
    <s v="Valid"/>
  </r>
  <r>
    <x v="132"/>
    <x v="9"/>
    <x v="5"/>
    <n v="58"/>
    <n v="401.89"/>
    <d v="2024-11-22T00:00:00"/>
    <x v="14"/>
    <s v="PharmaCorp"/>
    <x v="42"/>
    <n v="23309.62"/>
    <n v="2026"/>
    <x v="7"/>
    <s v="Sat"/>
    <s v="Valid"/>
  </r>
  <r>
    <x v="133"/>
    <x v="21"/>
    <x v="6"/>
    <n v="1517"/>
    <n v="401.89"/>
    <d v="2024-08-21T00:00:00"/>
    <x v="103"/>
    <s v="PharmaCorp"/>
    <x v="2"/>
    <n v="609667.13"/>
    <n v="2025"/>
    <x v="3"/>
    <s v="Sun"/>
    <s v="Expired"/>
  </r>
  <r>
    <x v="134"/>
    <x v="23"/>
    <x v="5"/>
    <n v="226"/>
    <n v="401.89"/>
    <d v="2025-02-21T00:00:00"/>
    <x v="104"/>
    <s v="SurgiEquip"/>
    <x v="43"/>
    <n v="90827.14"/>
    <n v="2026"/>
    <x v="3"/>
    <s v="Sat"/>
    <s v="Valid"/>
  </r>
  <r>
    <x v="135"/>
    <x v="17"/>
    <x v="3"/>
    <n v="324"/>
    <n v="401.89"/>
    <d v="2024-10-19T00:00:00"/>
    <x v="105"/>
    <s v="HealthFlow Distributors"/>
    <x v="33"/>
    <n v="130212.36"/>
    <n v="2027"/>
    <x v="11"/>
    <s v="Wed"/>
    <s v="Valid"/>
  </r>
  <r>
    <x v="136"/>
    <x v="5"/>
    <x v="6"/>
    <n v="874"/>
    <n v="401.89"/>
    <d v="2025-05-26T00:00:00"/>
    <x v="106"/>
    <s v="HealthFlow Distributors"/>
    <x v="9"/>
    <n v="351251.86"/>
    <n v="2026"/>
    <x v="3"/>
    <s v="Thu"/>
    <s v="Valid"/>
  </r>
  <r>
    <x v="137"/>
    <x v="14"/>
    <x v="6"/>
    <n v="685"/>
    <n v="401.89"/>
    <d v="2025-06-02T00:00:00"/>
    <x v="107"/>
    <s v="Medi-Connect"/>
    <x v="23"/>
    <n v="275294.64999999997"/>
    <n v="2026"/>
    <x v="2"/>
    <s v="Sun"/>
    <s v="Valid"/>
  </r>
  <r>
    <x v="138"/>
    <x v="25"/>
    <x v="0"/>
    <n v="1117"/>
    <n v="401.89"/>
    <d v="2025-04-06T00:00:00"/>
    <x v="108"/>
    <s v="Global Health Ltd."/>
    <x v="44"/>
    <n v="448911.13"/>
    <n v="2025"/>
    <x v="3"/>
    <s v="Mon"/>
    <s v="Expired"/>
  </r>
  <r>
    <x v="139"/>
    <x v="5"/>
    <x v="1"/>
    <n v="1985"/>
    <n v="401.89"/>
    <d v="2025-06-11T00:00:00"/>
    <x v="60"/>
    <s v="MedSupply Inc."/>
    <x v="17"/>
    <n v="797751.65"/>
    <n v="2026"/>
    <x v="4"/>
    <s v="Sat"/>
    <s v="Valid"/>
  </r>
  <r>
    <x v="140"/>
    <x v="15"/>
    <x v="5"/>
    <n v="224"/>
    <n v="401.89"/>
    <d v="2024-07-17T00:00:00"/>
    <x v="109"/>
    <s v="MedSupply Inc."/>
    <x v="2"/>
    <n v="90023.360000000001"/>
    <n v="2027"/>
    <x v="6"/>
    <s v="Fri"/>
    <s v="Valid"/>
  </r>
  <r>
    <x v="141"/>
    <x v="15"/>
    <x v="6"/>
    <n v="1619"/>
    <n v="401.89"/>
    <d v="2025-01-10T00:00:00"/>
    <x v="52"/>
    <s v="Medi-Connect"/>
    <x v="30"/>
    <n v="650659.91"/>
    <n v="2026"/>
    <x v="7"/>
    <s v="Sat"/>
    <s v="Valid"/>
  </r>
  <r>
    <x v="142"/>
    <x v="1"/>
    <x v="3"/>
    <n v="417"/>
    <n v="401.89"/>
    <d v="2024-12-28T00:00:00"/>
    <x v="110"/>
    <s v="Medi-Connect"/>
    <x v="25"/>
    <n v="167588.13"/>
    <n v="2025"/>
    <x v="10"/>
    <s v="Tue"/>
    <s v="Expired"/>
  </r>
  <r>
    <x v="143"/>
    <x v="9"/>
    <x v="6"/>
    <n v="1259"/>
    <n v="401.89"/>
    <d v="2025-06-17T00:00:00"/>
    <x v="111"/>
    <s v="HealthFlow Distributors"/>
    <x v="35"/>
    <n v="505979.51"/>
    <n v="2025"/>
    <x v="9"/>
    <s v="Mon"/>
    <s v="Valid"/>
  </r>
  <r>
    <x v="144"/>
    <x v="5"/>
    <x v="5"/>
    <n v="1941"/>
    <n v="401.89"/>
    <d v="2024-12-15T00:00:00"/>
    <x v="112"/>
    <s v="SurgiEquip"/>
    <x v="40"/>
    <n v="780068.49"/>
    <n v="2027"/>
    <x v="0"/>
    <s v="Fri"/>
    <s v="Valid"/>
  </r>
  <r>
    <x v="145"/>
    <x v="16"/>
    <x v="4"/>
    <n v="239"/>
    <n v="401.89"/>
    <d v="2025-04-23T00:00:00"/>
    <x v="113"/>
    <s v="BioCare Medical"/>
    <x v="22"/>
    <n v="96051.709999999992"/>
    <n v="2026"/>
    <x v="8"/>
    <s v="Mon"/>
    <s v="Valid"/>
  </r>
  <r>
    <x v="146"/>
    <x v="26"/>
    <x v="1"/>
    <n v="988"/>
    <n v="401.89"/>
    <d v="2024-09-02T00:00:00"/>
    <x v="103"/>
    <s v="Medi-Connect"/>
    <x v="13"/>
    <n v="397067.32"/>
    <n v="2025"/>
    <x v="3"/>
    <s v="Sun"/>
    <s v="Expired"/>
  </r>
  <r>
    <x v="147"/>
    <x v="0"/>
    <x v="0"/>
    <n v="493"/>
    <n v="401.89"/>
    <d v="2025-01-19T00:00:00"/>
    <x v="114"/>
    <s v="MedSupply Inc."/>
    <x v="18"/>
    <n v="198131.77"/>
    <n v="2025"/>
    <x v="8"/>
    <s v="Sun"/>
    <s v="Valid"/>
  </r>
  <r>
    <x v="148"/>
    <x v="16"/>
    <x v="5"/>
    <n v="1056"/>
    <n v="401.89"/>
    <d v="2025-01-14T00:00:00"/>
    <x v="14"/>
    <s v="Medi-Connect"/>
    <x v="30"/>
    <n v="424395.83999999997"/>
    <n v="2026"/>
    <x v="7"/>
    <s v="Sat"/>
    <s v="Valid"/>
  </r>
  <r>
    <x v="149"/>
    <x v="1"/>
    <x v="1"/>
    <n v="406"/>
    <n v="401.89"/>
    <d v="2024-07-05T00:00:00"/>
    <x v="115"/>
    <s v="BioCare Medical"/>
    <x v="34"/>
    <n v="163167.34"/>
    <n v="2025"/>
    <x v="9"/>
    <s v="Wed"/>
    <s v="Valid"/>
  </r>
  <r>
    <x v="150"/>
    <x v="14"/>
    <x v="5"/>
    <n v="1098"/>
    <n v="401.89"/>
    <d v="2024-12-28T00:00:00"/>
    <x v="116"/>
    <s v="Medi-Connect"/>
    <x v="4"/>
    <n v="441275.22"/>
    <n v="2027"/>
    <x v="0"/>
    <s v="Sat"/>
    <s v="Valid"/>
  </r>
  <r>
    <x v="151"/>
    <x v="4"/>
    <x v="0"/>
    <n v="503"/>
    <n v="401.89"/>
    <d v="2024-12-01T00:00:00"/>
    <x v="117"/>
    <s v="Medi-Connect"/>
    <x v="23"/>
    <n v="202150.66999999998"/>
    <n v="2027"/>
    <x v="11"/>
    <s v="Fri"/>
    <s v="Valid"/>
  </r>
  <r>
    <x v="152"/>
    <x v="27"/>
    <x v="5"/>
    <n v="1712"/>
    <n v="401.89"/>
    <d v="2024-09-22T00:00:00"/>
    <x v="118"/>
    <s v="BioCare Medical"/>
    <x v="28"/>
    <n v="688035.67999999993"/>
    <n v="2027"/>
    <x v="0"/>
    <s v="Sun"/>
    <s v="Valid"/>
  </r>
  <r>
    <x v="153"/>
    <x v="28"/>
    <x v="5"/>
    <n v="224"/>
    <n v="401.89"/>
    <d v="2025-05-13T00:00:00"/>
    <x v="81"/>
    <s v="Medi-Connect"/>
    <x v="45"/>
    <n v="90023.360000000001"/>
    <n v="2026"/>
    <x v="6"/>
    <s v="Mon"/>
    <s v="Valid"/>
  </r>
  <r>
    <x v="154"/>
    <x v="14"/>
    <x v="0"/>
    <n v="190"/>
    <n v="401.89"/>
    <d v="2025-04-27T00:00:00"/>
    <x v="119"/>
    <s v="Medi-Connect"/>
    <x v="46"/>
    <n v="76359.099999999991"/>
    <n v="2026"/>
    <x v="2"/>
    <s v="Wed"/>
    <s v="Valid"/>
  </r>
  <r>
    <x v="155"/>
    <x v="2"/>
    <x v="1"/>
    <n v="1751"/>
    <n v="401.89"/>
    <d v="2024-11-05T00:00:00"/>
    <x v="120"/>
    <s v="Medi-Connect"/>
    <x v="35"/>
    <n v="703709.39"/>
    <n v="2026"/>
    <x v="9"/>
    <s v="Fri"/>
    <s v="Valid"/>
  </r>
  <r>
    <x v="156"/>
    <x v="22"/>
    <x v="6"/>
    <n v="1797"/>
    <n v="401.89"/>
    <d v="2024-09-16T00:00:00"/>
    <x v="7"/>
    <s v="SurgiEquip"/>
    <x v="12"/>
    <n v="722196.33"/>
    <n v="2027"/>
    <x v="0"/>
    <s v="Fri"/>
    <s v="Valid"/>
  </r>
  <r>
    <x v="157"/>
    <x v="0"/>
    <x v="0"/>
    <n v="1039"/>
    <n v="401.89"/>
    <d v="2024-12-28T00:00:00"/>
    <x v="121"/>
    <s v="PharmaCorp"/>
    <x v="19"/>
    <n v="417563.70999999996"/>
    <n v="2025"/>
    <x v="9"/>
    <s v="Thu"/>
    <s v="Valid"/>
  </r>
  <r>
    <x v="158"/>
    <x v="2"/>
    <x v="3"/>
    <n v="224"/>
    <n v="401.89"/>
    <d v="2024-11-13T00:00:00"/>
    <x v="122"/>
    <s v="BioCare Medical"/>
    <x v="8"/>
    <n v="90023.360000000001"/>
    <n v="2026"/>
    <x v="9"/>
    <s v="Fri"/>
    <s v="Valid"/>
  </r>
  <r>
    <x v="159"/>
    <x v="1"/>
    <x v="3"/>
    <n v="705"/>
    <n v="401.89"/>
    <d v="2025-06-24T00:00:00"/>
    <x v="123"/>
    <s v="BioCare Medical"/>
    <x v="2"/>
    <n v="283332.45"/>
    <n v="2027"/>
    <x v="11"/>
    <s v="Tue"/>
    <s v="Valid"/>
  </r>
  <r>
    <x v="160"/>
    <x v="19"/>
    <x v="4"/>
    <n v="454"/>
    <n v="401.89"/>
    <d v="2025-06-25T00:00:00"/>
    <x v="124"/>
    <s v="BioCare Medical"/>
    <x v="18"/>
    <n v="182458.06"/>
    <n v="2026"/>
    <x v="5"/>
    <s v="Sat"/>
    <s v="Valid"/>
  </r>
  <r>
    <x v="161"/>
    <x v="0"/>
    <x v="3"/>
    <n v="730"/>
    <n v="401.89"/>
    <d v="2024-08-07T00:00:00"/>
    <x v="125"/>
    <s v="MedSupply Inc."/>
    <x v="45"/>
    <n v="293379.7"/>
    <n v="2026"/>
    <x v="4"/>
    <s v="Fri"/>
    <s v="Valid"/>
  </r>
  <r>
    <x v="162"/>
    <x v="10"/>
    <x v="6"/>
    <n v="1915"/>
    <n v="401.89"/>
    <d v="2025-03-21T00:00:00"/>
    <x v="126"/>
    <s v="PharmaCorp"/>
    <x v="47"/>
    <n v="769619.35"/>
    <n v="2026"/>
    <x v="5"/>
    <s v="Wed"/>
    <s v="Valid"/>
  </r>
  <r>
    <x v="163"/>
    <x v="3"/>
    <x v="5"/>
    <n v="1292"/>
    <n v="401.89"/>
    <d v="2024-12-28T00:00:00"/>
    <x v="127"/>
    <s v="HealthFlow Distributors"/>
    <x v="4"/>
    <n v="519241.88"/>
    <n v="2027"/>
    <x v="1"/>
    <s v="Sun"/>
    <s v="Valid"/>
  </r>
  <r>
    <x v="164"/>
    <x v="16"/>
    <x v="6"/>
    <n v="1625"/>
    <n v="401.89"/>
    <d v="2025-04-12T00:00:00"/>
    <x v="128"/>
    <s v="BioCare Medical"/>
    <x v="2"/>
    <n v="653071.25"/>
    <n v="2025"/>
    <x v="8"/>
    <s v="Fri"/>
    <s v="Valid"/>
  </r>
  <r>
    <x v="165"/>
    <x v="11"/>
    <x v="0"/>
    <n v="1480"/>
    <n v="401.89"/>
    <d v="2024-12-28T00:00:00"/>
    <x v="129"/>
    <s v="PharmaCorp"/>
    <x v="30"/>
    <n v="594797.19999999995"/>
    <n v="2026"/>
    <x v="9"/>
    <s v="Tue"/>
    <s v="Valid"/>
  </r>
  <r>
    <x v="166"/>
    <x v="5"/>
    <x v="1"/>
    <n v="224"/>
    <n v="401.89"/>
    <d v="2024-11-10T00:00:00"/>
    <x v="130"/>
    <s v="Medi-Connect"/>
    <x v="4"/>
    <n v="90023.360000000001"/>
    <n v="2026"/>
    <x v="0"/>
    <s v="Mon"/>
    <s v="Valid"/>
  </r>
  <r>
    <x v="167"/>
    <x v="3"/>
    <x v="6"/>
    <n v="1479"/>
    <n v="401.89"/>
    <d v="2024-12-09T00:00:00"/>
    <x v="131"/>
    <s v="MedSupply Inc."/>
    <x v="10"/>
    <n v="594395.30999999994"/>
    <n v="2026"/>
    <x v="11"/>
    <s v="Wed"/>
    <s v="Valid"/>
  </r>
  <r>
    <x v="168"/>
    <x v="23"/>
    <x v="0"/>
    <n v="193"/>
    <n v="401.89"/>
    <d v="2024-10-09T00:00:00"/>
    <x v="132"/>
    <s v="Medi-Connect"/>
    <x v="11"/>
    <n v="77564.77"/>
    <n v="2026"/>
    <x v="3"/>
    <s v="Sat"/>
    <s v="Valid"/>
  </r>
  <r>
    <x v="169"/>
    <x v="5"/>
    <x v="5"/>
    <n v="1634"/>
    <n v="401.89"/>
    <d v="2025-03-01T00:00:00"/>
    <x v="133"/>
    <s v="PharmaCorp"/>
    <x v="19"/>
    <n v="656688.26"/>
    <n v="2025"/>
    <x v="7"/>
    <s v="Sun"/>
    <s v="Expired"/>
  </r>
  <r>
    <x v="170"/>
    <x v="9"/>
    <x v="4"/>
    <n v="496"/>
    <n v="401.89"/>
    <d v="2024-09-18T00:00:00"/>
    <x v="134"/>
    <s v="Medi-Connect"/>
    <x v="46"/>
    <n v="199337.44"/>
    <n v="2027"/>
    <x v="6"/>
    <s v="Thu"/>
    <s v="Valid"/>
  </r>
  <r>
    <x v="171"/>
    <x v="18"/>
    <x v="0"/>
    <n v="1688"/>
    <n v="401.89"/>
    <d v="2025-01-02T00:00:00"/>
    <x v="135"/>
    <s v="BioCare Medical"/>
    <x v="0"/>
    <n v="678390.32"/>
    <n v="2027"/>
    <x v="2"/>
    <s v="Thu"/>
    <s v="Valid"/>
  </r>
  <r>
    <x v="172"/>
    <x v="10"/>
    <x v="1"/>
    <n v="1389"/>
    <n v="401.89"/>
    <d v="2024-07-20T00:00:00"/>
    <x v="136"/>
    <s v="BioCare Medical"/>
    <x v="27"/>
    <n v="558225.21"/>
    <n v="2027"/>
    <x v="5"/>
    <s v="Sun"/>
    <s v="Valid"/>
  </r>
  <r>
    <x v="173"/>
    <x v="9"/>
    <x v="4"/>
    <n v="97"/>
    <n v="401.89"/>
    <d v="2024-12-28T00:00:00"/>
    <x v="137"/>
    <s v="Medi-Connect"/>
    <x v="37"/>
    <n v="38983.33"/>
    <n v="2027"/>
    <x v="6"/>
    <s v="Sat"/>
    <s v="Valid"/>
  </r>
  <r>
    <x v="174"/>
    <x v="19"/>
    <x v="6"/>
    <n v="224"/>
    <n v="401.89"/>
    <d v="2024-10-06T00:00:00"/>
    <x v="102"/>
    <s v="Global Health Ltd."/>
    <x v="42"/>
    <n v="90023.360000000001"/>
    <n v="2027"/>
    <x v="5"/>
    <s v="Wed"/>
    <s v="Valid"/>
  </r>
  <r>
    <x v="175"/>
    <x v="29"/>
    <x v="1"/>
    <n v="1709"/>
    <n v="401.89"/>
    <d v="2024-11-10T00:00:00"/>
    <x v="138"/>
    <s v="BioCare Medical"/>
    <x v="47"/>
    <n v="686830.01"/>
    <n v="2026"/>
    <x v="6"/>
    <s v="Tue"/>
    <s v="Valid"/>
  </r>
  <r>
    <x v="176"/>
    <x v="6"/>
    <x v="6"/>
    <n v="1674"/>
    <n v="401.89"/>
    <d v="2025-03-29T00:00:00"/>
    <x v="139"/>
    <s v="SurgiEquip"/>
    <x v="2"/>
    <n v="672763.86"/>
    <n v="2026"/>
    <x v="0"/>
    <s v="Sun"/>
    <s v="Valid"/>
  </r>
  <r>
    <x v="177"/>
    <x v="23"/>
    <x v="4"/>
    <n v="596"/>
    <n v="401.89"/>
    <d v="2025-02-20T00:00:00"/>
    <x v="138"/>
    <s v="BioCare Medical"/>
    <x v="48"/>
    <n v="239526.44"/>
    <n v="2026"/>
    <x v="6"/>
    <s v="Tue"/>
    <s v="Valid"/>
  </r>
  <r>
    <x v="178"/>
    <x v="25"/>
    <x v="2"/>
    <n v="1846"/>
    <n v="401.89"/>
    <d v="2024-12-19T00:00:00"/>
    <x v="140"/>
    <s v="BioCare Medical"/>
    <x v="38"/>
    <n v="741888.94"/>
    <n v="2027"/>
    <x v="5"/>
    <s v="Sun"/>
    <s v="Valid"/>
  </r>
  <r>
    <x v="179"/>
    <x v="8"/>
    <x v="1"/>
    <n v="236"/>
    <n v="401.89"/>
    <d v="2024-12-02T00:00:00"/>
    <x v="86"/>
    <s v="Global Health Ltd."/>
    <x v="1"/>
    <n v="94846.04"/>
    <n v="2027"/>
    <x v="6"/>
    <s v="Sun"/>
    <s v="Valid"/>
  </r>
  <r>
    <x v="180"/>
    <x v="26"/>
    <x v="5"/>
    <n v="1643"/>
    <n v="401.89"/>
    <d v="2024-12-27T00:00:00"/>
    <x v="14"/>
    <s v="BioCare Medical"/>
    <x v="12"/>
    <n v="660305.27"/>
    <n v="2026"/>
    <x v="7"/>
    <s v="Sat"/>
    <s v="Valid"/>
  </r>
  <r>
    <x v="181"/>
    <x v="9"/>
    <x v="3"/>
    <n v="1664"/>
    <n v="401.89"/>
    <d v="2025-06-24T00:00:00"/>
    <x v="11"/>
    <s v="HealthFlow Distributors"/>
    <x v="47"/>
    <n v="668744.95999999996"/>
    <n v="2026"/>
    <x v="0"/>
    <s v="Wed"/>
    <s v="Valid"/>
  </r>
  <r>
    <x v="182"/>
    <x v="29"/>
    <x v="6"/>
    <n v="1428"/>
    <n v="401.89"/>
    <d v="2025-04-25T00:00:00"/>
    <x v="14"/>
    <s v="MedSupply Inc."/>
    <x v="4"/>
    <n v="573898.91999999993"/>
    <n v="2026"/>
    <x v="7"/>
    <s v="Sat"/>
    <s v="Valid"/>
  </r>
  <r>
    <x v="183"/>
    <x v="4"/>
    <x v="5"/>
    <n v="1346"/>
    <n v="401.89"/>
    <d v="2024-10-21T00:00:00"/>
    <x v="141"/>
    <s v="MedSupply Inc."/>
    <x v="5"/>
    <n v="540943.93999999994"/>
    <n v="2026"/>
    <x v="2"/>
    <s v="Mon"/>
    <s v="Valid"/>
  </r>
  <r>
    <x v="184"/>
    <x v="20"/>
    <x v="5"/>
    <n v="1354"/>
    <n v="401.89"/>
    <d v="2025-05-28T00:00:00"/>
    <x v="14"/>
    <s v="Global Health Ltd."/>
    <x v="10"/>
    <n v="544159.05999999994"/>
    <n v="2026"/>
    <x v="7"/>
    <s v="Sat"/>
    <s v="Valid"/>
  </r>
  <r>
    <x v="185"/>
    <x v="2"/>
    <x v="6"/>
    <n v="267"/>
    <n v="401.89"/>
    <d v="2025-01-08T00:00:00"/>
    <x v="142"/>
    <s v="Medi-Connect"/>
    <x v="38"/>
    <n v="107304.62999999999"/>
    <n v="2025"/>
    <x v="4"/>
    <s v="Thu"/>
    <s v="Valid"/>
  </r>
  <r>
    <x v="186"/>
    <x v="1"/>
    <x v="5"/>
    <n v="1308"/>
    <n v="401.89"/>
    <d v="2025-02-23T00:00:00"/>
    <x v="143"/>
    <s v="HealthFlow Distributors"/>
    <x v="29"/>
    <n v="525672.12"/>
    <n v="2026"/>
    <x v="2"/>
    <s v="Fri"/>
    <s v="Valid"/>
  </r>
  <r>
    <x v="187"/>
    <x v="19"/>
    <x v="1"/>
    <n v="1918"/>
    <n v="401.89"/>
    <d v="2025-02-28T00:00:00"/>
    <x v="144"/>
    <s v="HealthFlow Distributors"/>
    <x v="35"/>
    <n v="770825.02"/>
    <n v="2026"/>
    <x v="10"/>
    <s v="Wed"/>
    <s v="Valid"/>
  </r>
  <r>
    <x v="188"/>
    <x v="13"/>
    <x v="1"/>
    <n v="439"/>
    <n v="401.89"/>
    <d v="2025-04-27T00:00:00"/>
    <x v="145"/>
    <s v="HealthFlow Distributors"/>
    <x v="35"/>
    <n v="176429.71"/>
    <n v="2026"/>
    <x v="5"/>
    <s v="Mon"/>
    <s v="Valid"/>
  </r>
  <r>
    <x v="189"/>
    <x v="24"/>
    <x v="1"/>
    <n v="224"/>
    <n v="401.89"/>
    <d v="2024-12-20T00:00:00"/>
    <x v="94"/>
    <s v="BioCare Medical"/>
    <x v="19"/>
    <n v="90023.360000000001"/>
    <n v="2026"/>
    <x v="7"/>
    <s v="Wed"/>
    <s v="Valid"/>
  </r>
  <r>
    <x v="190"/>
    <x v="27"/>
    <x v="4"/>
    <n v="914"/>
    <n v="401.89"/>
    <d v="2024-08-25T00:00:00"/>
    <x v="146"/>
    <s v="PharmaCorp"/>
    <x v="2"/>
    <n v="367327.45999999996"/>
    <n v="2027"/>
    <x v="11"/>
    <s v="Thu"/>
    <s v="Valid"/>
  </r>
  <r>
    <x v="191"/>
    <x v="1"/>
    <x v="5"/>
    <n v="833"/>
    <n v="401.89"/>
    <d v="2024-09-25T00:00:00"/>
    <x v="57"/>
    <s v="PharmaCorp"/>
    <x v="6"/>
    <n v="334774.37"/>
    <n v="2027"/>
    <x v="11"/>
    <s v="Sun"/>
    <s v="Valid"/>
  </r>
  <r>
    <x v="192"/>
    <x v="18"/>
    <x v="5"/>
    <n v="1028"/>
    <n v="401.89"/>
    <d v="2024-09-23T00:00:00"/>
    <x v="147"/>
    <s v="BioCare Medical"/>
    <x v="34"/>
    <n v="413142.92"/>
    <n v="2026"/>
    <x v="10"/>
    <s v="Sat"/>
    <s v="Valid"/>
  </r>
  <r>
    <x v="193"/>
    <x v="5"/>
    <x v="6"/>
    <n v="1261"/>
    <n v="401.89"/>
    <d v="2024-07-19T00:00:00"/>
    <x v="148"/>
    <s v="PharmaCorp"/>
    <x v="6"/>
    <n v="506783.29"/>
    <n v="2026"/>
    <x v="11"/>
    <s v="Tue"/>
    <s v="Valid"/>
  </r>
  <r>
    <x v="194"/>
    <x v="5"/>
    <x v="5"/>
    <n v="1520"/>
    <n v="401.89"/>
    <d v="2024-08-03T00:00:00"/>
    <x v="149"/>
    <s v="BioCare Medical"/>
    <x v="24"/>
    <n v="610872.79999999993"/>
    <n v="2026"/>
    <x v="1"/>
    <s v="Tue"/>
    <s v="Valid"/>
  </r>
  <r>
    <x v="195"/>
    <x v="20"/>
    <x v="6"/>
    <n v="224"/>
    <n v="401.89"/>
    <d v="2024-07-18T00:00:00"/>
    <x v="150"/>
    <s v="MedSupply Inc."/>
    <x v="19"/>
    <n v="90023.360000000001"/>
    <n v="2026"/>
    <x v="8"/>
    <s v="Fri"/>
    <s v="Valid"/>
  </r>
  <r>
    <x v="196"/>
    <x v="26"/>
    <x v="6"/>
    <n v="1809"/>
    <n v="401.89"/>
    <d v="2024-11-17T00:00:00"/>
    <x v="151"/>
    <s v="HealthFlow Distributors"/>
    <x v="29"/>
    <n v="727019.01"/>
    <n v="2025"/>
    <x v="9"/>
    <s v="Mon"/>
    <s v="Valid"/>
  </r>
  <r>
    <x v="197"/>
    <x v="18"/>
    <x v="5"/>
    <n v="256"/>
    <n v="401.89"/>
    <d v="2024-07-08T00:00:00"/>
    <x v="152"/>
    <s v="MedSupply Inc."/>
    <x v="11"/>
    <n v="102883.84"/>
    <n v="2026"/>
    <x v="5"/>
    <s v="Thu"/>
    <s v="Valid"/>
  </r>
  <r>
    <x v="198"/>
    <x v="25"/>
    <x v="4"/>
    <n v="863"/>
    <n v="401.89"/>
    <d v="2025-03-23T00:00:00"/>
    <x v="140"/>
    <s v="SurgiEquip"/>
    <x v="12"/>
    <n v="346831.07"/>
    <n v="2027"/>
    <x v="5"/>
    <s v="Sun"/>
    <s v="Valid"/>
  </r>
  <r>
    <x v="199"/>
    <x v="12"/>
    <x v="5"/>
    <n v="611"/>
    <n v="401.89"/>
    <d v="2024-10-31T00:00:00"/>
    <x v="125"/>
    <s v="Global Health Ltd."/>
    <x v="40"/>
    <n v="245554.78999999998"/>
    <n v="2026"/>
    <x v="4"/>
    <s v="Fri"/>
    <s v="Valid"/>
  </r>
  <r>
    <x v="200"/>
    <x v="15"/>
    <x v="3"/>
    <n v="224"/>
    <n v="401.89"/>
    <d v="2025-05-21T00:00:00"/>
    <x v="153"/>
    <s v="MedSupply Inc."/>
    <x v="29"/>
    <n v="90023.360000000001"/>
    <n v="2027"/>
    <x v="2"/>
    <s v="Mon"/>
    <s v="Valid"/>
  </r>
  <r>
    <x v="201"/>
    <x v="27"/>
    <x v="1"/>
    <n v="1494"/>
    <n v="401.89"/>
    <d v="2024-08-19T00:00:00"/>
    <x v="154"/>
    <s v="Global Health Ltd."/>
    <x v="22"/>
    <n v="600423.66"/>
    <n v="2025"/>
    <x v="9"/>
    <s v="Fri"/>
    <s v="Valid"/>
  </r>
  <r>
    <x v="202"/>
    <x v="27"/>
    <x v="5"/>
    <n v="1927"/>
    <n v="401.89"/>
    <d v="2024-12-28T00:00:00"/>
    <x v="155"/>
    <s v="HealthFlow Distributors"/>
    <x v="22"/>
    <n v="774442.03"/>
    <n v="2027"/>
    <x v="11"/>
    <s v="Tue"/>
    <s v="Valid"/>
  </r>
  <r>
    <x v="203"/>
    <x v="27"/>
    <x v="5"/>
    <n v="72"/>
    <n v="401.89"/>
    <d v="2024-12-28T00:00:00"/>
    <x v="156"/>
    <s v="BioCare Medical"/>
    <x v="28"/>
    <n v="28936.079999999998"/>
    <n v="2026"/>
    <x v="6"/>
    <s v="Wed"/>
    <s v="Valid"/>
  </r>
  <r>
    <x v="204"/>
    <x v="21"/>
    <x v="5"/>
    <n v="1114"/>
    <n v="401.89"/>
    <d v="2024-12-28T00:00:00"/>
    <x v="14"/>
    <s v="BioCare Medical"/>
    <x v="11"/>
    <n v="447705.45999999996"/>
    <n v="2026"/>
    <x v="7"/>
    <s v="Sat"/>
    <s v="Valid"/>
  </r>
  <r>
    <x v="205"/>
    <x v="10"/>
    <x v="2"/>
    <n v="1940"/>
    <n v="401.89"/>
    <d v="2024-07-18T00:00:00"/>
    <x v="157"/>
    <s v="MedSupply Inc."/>
    <x v="30"/>
    <n v="779666.6"/>
    <n v="2026"/>
    <x v="1"/>
    <s v="Fri"/>
    <s v="Valid"/>
  </r>
  <r>
    <x v="206"/>
    <x v="23"/>
    <x v="0"/>
    <n v="224"/>
    <n v="401.89"/>
    <d v="2024-06-30T00:00:00"/>
    <x v="158"/>
    <s v="Medi-Connect"/>
    <x v="10"/>
    <n v="90023.360000000001"/>
    <n v="2027"/>
    <x v="1"/>
    <s v="Wed"/>
    <s v="Valid"/>
  </r>
  <r>
    <x v="207"/>
    <x v="17"/>
    <x v="5"/>
    <n v="922"/>
    <n v="401.89"/>
    <d v="2024-11-08T00:00:00"/>
    <x v="159"/>
    <s v="SurgiEquip"/>
    <x v="42"/>
    <n v="370542.58"/>
    <n v="2026"/>
    <x v="1"/>
    <s v="Sat"/>
    <s v="Valid"/>
  </r>
  <r>
    <x v="208"/>
    <x v="21"/>
    <x v="0"/>
    <n v="1346"/>
    <n v="401.89"/>
    <d v="2025-05-25T00:00:00"/>
    <x v="160"/>
    <s v="MedSupply Inc."/>
    <x v="22"/>
    <n v="540943.93999999994"/>
    <n v="2026"/>
    <x v="10"/>
    <s v="Mon"/>
    <s v="Valid"/>
  </r>
  <r>
    <x v="209"/>
    <x v="28"/>
    <x v="3"/>
    <n v="123"/>
    <n v="401.89"/>
    <d v="2024-08-06T00:00:00"/>
    <x v="62"/>
    <s v="SurgiEquip"/>
    <x v="34"/>
    <n v="49432.47"/>
    <n v="2026"/>
    <x v="4"/>
    <s v="Mon"/>
    <s v="Valid"/>
  </r>
  <r>
    <x v="210"/>
    <x v="3"/>
    <x v="3"/>
    <n v="639"/>
    <n v="401.89"/>
    <d v="2025-03-19T00:00:00"/>
    <x v="161"/>
    <s v="Global Health Ltd."/>
    <x v="11"/>
    <n v="256807.71"/>
    <n v="2026"/>
    <x v="2"/>
    <s v="Thu"/>
    <s v="Valid"/>
  </r>
  <r>
    <x v="211"/>
    <x v="14"/>
    <x v="5"/>
    <n v="893"/>
    <n v="401.89"/>
    <d v="2024-09-25T00:00:00"/>
    <x v="162"/>
    <s v="MedSupply Inc."/>
    <x v="42"/>
    <n v="358887.76999999996"/>
    <n v="2026"/>
    <x v="6"/>
    <s v="Tue"/>
    <s v="Valid"/>
  </r>
  <r>
    <x v="212"/>
    <x v="7"/>
    <x v="6"/>
    <n v="535"/>
    <n v="401.89"/>
    <d v="2025-01-06T00:00:00"/>
    <x v="14"/>
    <s v="PharmaCorp"/>
    <x v="10"/>
    <n v="215011.15"/>
    <n v="2026"/>
    <x v="7"/>
    <s v="Sat"/>
    <s v="Valid"/>
  </r>
  <r>
    <x v="213"/>
    <x v="20"/>
    <x v="5"/>
    <n v="1278"/>
    <n v="401.89"/>
    <d v="2024-12-25T00:00:00"/>
    <x v="163"/>
    <s v="Medi-Connect"/>
    <x v="2"/>
    <n v="513615.42"/>
    <n v="2026"/>
    <x v="3"/>
    <s v="Wed"/>
    <s v="Valid"/>
  </r>
  <r>
    <x v="214"/>
    <x v="20"/>
    <x v="3"/>
    <n v="1098"/>
    <n v="401.89"/>
    <d v="2025-06-26T00:00:00"/>
    <x v="164"/>
    <s v="MedSupply Inc."/>
    <x v="12"/>
    <n v="441275.22"/>
    <n v="2026"/>
    <x v="0"/>
    <s v="Thu"/>
    <s v="Valid"/>
  </r>
  <r>
    <x v="215"/>
    <x v="5"/>
    <x v="6"/>
    <n v="857"/>
    <n v="401.89"/>
    <d v="2024-07-09T00:00:00"/>
    <x v="165"/>
    <s v="Global Health Ltd."/>
    <x v="2"/>
    <n v="344419.73"/>
    <n v="2027"/>
    <x v="0"/>
    <s v="Wed"/>
    <s v="Valid"/>
  </r>
  <r>
    <x v="216"/>
    <x v="20"/>
    <x v="2"/>
    <n v="456"/>
    <n v="401.89"/>
    <d v="2024-07-15T00:00:00"/>
    <x v="166"/>
    <s v="MedSupply Inc."/>
    <x v="10"/>
    <n v="183261.84"/>
    <n v="2026"/>
    <x v="3"/>
    <s v="Wed"/>
    <s v="Valid"/>
  </r>
  <r>
    <x v="217"/>
    <x v="27"/>
    <x v="4"/>
    <n v="1752"/>
    <n v="401.89"/>
    <d v="2025-02-11T00:00:00"/>
    <x v="167"/>
    <s v="HealthFlow Distributors"/>
    <x v="38"/>
    <n v="704111.28"/>
    <n v="2026"/>
    <x v="0"/>
    <s v="Fri"/>
    <s v="Valid"/>
  </r>
  <r>
    <x v="218"/>
    <x v="5"/>
    <x v="1"/>
    <n v="1600"/>
    <n v="401.89"/>
    <d v="2025-02-10T00:00:00"/>
    <x v="168"/>
    <s v="MedSupply Inc."/>
    <x v="1"/>
    <n v="643024"/>
    <n v="2027"/>
    <x v="1"/>
    <s v="Thu"/>
    <s v="Valid"/>
  </r>
  <r>
    <x v="219"/>
    <x v="21"/>
    <x v="3"/>
    <n v="565"/>
    <n v="401.89"/>
    <d v="2024-10-13T00:00:00"/>
    <x v="169"/>
    <s v="Medi-Connect"/>
    <x v="2"/>
    <n v="227067.85"/>
    <n v="2025"/>
    <x v="4"/>
    <s v="Mon"/>
    <s v="Valid"/>
  </r>
  <r>
    <x v="220"/>
    <x v="18"/>
    <x v="3"/>
    <n v="872"/>
    <n v="401.89"/>
    <d v="2025-03-14T00:00:00"/>
    <x v="143"/>
    <s v="Medi-Connect"/>
    <x v="14"/>
    <n v="350448.08"/>
    <n v="2026"/>
    <x v="2"/>
    <s v="Fri"/>
    <s v="Valid"/>
  </r>
  <r>
    <x v="221"/>
    <x v="14"/>
    <x v="5"/>
    <n v="224"/>
    <n v="401.89"/>
    <d v="2024-07-12T00:00:00"/>
    <x v="170"/>
    <s v="HealthFlow Distributors"/>
    <x v="27"/>
    <n v="90023.360000000001"/>
    <n v="2025"/>
    <x v="3"/>
    <s v="Fri"/>
    <s v="Expired"/>
  </r>
  <r>
    <x v="222"/>
    <x v="25"/>
    <x v="3"/>
    <n v="757"/>
    <n v="401.89"/>
    <d v="2024-11-20T00:00:00"/>
    <x v="171"/>
    <s v="MedSupply Inc."/>
    <x v="48"/>
    <n v="304230.73"/>
    <n v="2026"/>
    <x v="5"/>
    <s v="Wed"/>
    <s v="Valid"/>
  </r>
  <r>
    <x v="223"/>
    <x v="14"/>
    <x v="0"/>
    <n v="1444"/>
    <n v="401.89"/>
    <d v="2024-12-28T00:00:00"/>
    <x v="172"/>
    <s v="PharmaCorp"/>
    <x v="2"/>
    <n v="580329.16"/>
    <n v="2027"/>
    <x v="6"/>
    <s v="Tue"/>
    <s v="Valid"/>
  </r>
  <r>
    <x v="224"/>
    <x v="12"/>
    <x v="4"/>
    <n v="146"/>
    <n v="401.89"/>
    <d v="2024-11-22T00:00:00"/>
    <x v="173"/>
    <s v="Medi-Connect"/>
    <x v="2"/>
    <n v="58675.939999999995"/>
    <n v="2026"/>
    <x v="8"/>
    <s v="Sat"/>
    <s v="Valid"/>
  </r>
  <r>
    <x v="225"/>
    <x v="9"/>
    <x v="3"/>
    <n v="634"/>
    <n v="401.89"/>
    <d v="2024-08-28T00:00:00"/>
    <x v="14"/>
    <s v="MedSupply Inc."/>
    <x v="13"/>
    <n v="254798.25999999998"/>
    <n v="2026"/>
    <x v="7"/>
    <s v="Sat"/>
    <s v="Valid"/>
  </r>
  <r>
    <x v="226"/>
    <x v="0"/>
    <x v="3"/>
    <n v="1006"/>
    <n v="401.89"/>
    <d v="2025-06-04T00:00:00"/>
    <x v="174"/>
    <s v="PharmaCorp"/>
    <x v="18"/>
    <n v="404301.33999999997"/>
    <n v="2026"/>
    <x v="11"/>
    <s v="Tue"/>
    <s v="Valid"/>
  </r>
  <r>
    <x v="227"/>
    <x v="0"/>
    <x v="5"/>
    <n v="131"/>
    <n v="401.89"/>
    <d v="2025-02-06T00:00:00"/>
    <x v="14"/>
    <s v="MedSupply Inc."/>
    <x v="18"/>
    <n v="52647.59"/>
    <n v="2026"/>
    <x v="7"/>
    <s v="Sat"/>
    <s v="Valid"/>
  </r>
  <r>
    <x v="228"/>
    <x v="23"/>
    <x v="5"/>
    <n v="554"/>
    <n v="401.89"/>
    <d v="2024-11-08T00:00:00"/>
    <x v="175"/>
    <s v="Medi-Connect"/>
    <x v="42"/>
    <n v="222647.06"/>
    <n v="2026"/>
    <x v="1"/>
    <s v="Thu"/>
    <s v="Valid"/>
  </r>
  <r>
    <x v="229"/>
    <x v="22"/>
    <x v="0"/>
    <n v="224"/>
    <n v="401.89"/>
    <d v="2024-12-30T00:00:00"/>
    <x v="14"/>
    <s v="HealthFlow Distributors"/>
    <x v="23"/>
    <n v="90023.360000000001"/>
    <n v="2026"/>
    <x v="7"/>
    <s v="Sat"/>
    <s v="Valid"/>
  </r>
  <r>
    <x v="230"/>
    <x v="19"/>
    <x v="4"/>
    <n v="889"/>
    <n v="401.89"/>
    <d v="2024-12-24T00:00:00"/>
    <x v="176"/>
    <s v="BioCare Medical"/>
    <x v="41"/>
    <n v="357280.20999999996"/>
    <n v="2027"/>
    <x v="5"/>
    <s v="Thu"/>
    <s v="Valid"/>
  </r>
  <r>
    <x v="231"/>
    <x v="17"/>
    <x v="2"/>
    <n v="1834"/>
    <n v="401.89"/>
    <d v="2025-03-31T00:00:00"/>
    <x v="54"/>
    <s v="Medi-Connect"/>
    <x v="29"/>
    <n v="737066.26"/>
    <n v="2026"/>
    <x v="11"/>
    <s v="Sun"/>
    <s v="Valid"/>
  </r>
  <r>
    <x v="232"/>
    <x v="19"/>
    <x v="5"/>
    <n v="971"/>
    <n v="401.89"/>
    <d v="2024-10-26T00:00:00"/>
    <x v="150"/>
    <s v="BioCare Medical"/>
    <x v="3"/>
    <n v="390235.19"/>
    <n v="2026"/>
    <x v="8"/>
    <s v="Fri"/>
    <s v="Valid"/>
  </r>
  <r>
    <x v="233"/>
    <x v="16"/>
    <x v="0"/>
    <n v="224"/>
    <n v="401.89"/>
    <d v="2025-06-02T00:00:00"/>
    <x v="112"/>
    <s v="Global Health Ltd."/>
    <x v="41"/>
    <n v="90023.360000000001"/>
    <n v="2027"/>
    <x v="0"/>
    <s v="Fri"/>
    <s v="Valid"/>
  </r>
  <r>
    <x v="234"/>
    <x v="4"/>
    <x v="5"/>
    <n v="1167"/>
    <n v="401.89"/>
    <d v="2024-09-19T00:00:00"/>
    <x v="14"/>
    <s v="BioCare Medical"/>
    <x v="26"/>
    <n v="469005.63"/>
    <n v="2026"/>
    <x v="7"/>
    <s v="Sat"/>
    <s v="Valid"/>
  </r>
  <r>
    <x v="235"/>
    <x v="8"/>
    <x v="1"/>
    <n v="972"/>
    <n v="401.89"/>
    <d v="2025-01-15T00:00:00"/>
    <x v="177"/>
    <s v="MedSupply Inc."/>
    <x v="27"/>
    <n v="390637.07999999996"/>
    <n v="2026"/>
    <x v="9"/>
    <s v="Tue"/>
    <s v="Valid"/>
  </r>
  <r>
    <x v="236"/>
    <x v="26"/>
    <x v="4"/>
    <n v="737"/>
    <n v="401.89"/>
    <d v="2025-04-22T00:00:00"/>
    <x v="86"/>
    <s v="BioCare Medical"/>
    <x v="2"/>
    <n v="296192.93"/>
    <n v="2027"/>
    <x v="6"/>
    <s v="Sun"/>
    <s v="Valid"/>
  </r>
  <r>
    <x v="237"/>
    <x v="5"/>
    <x v="1"/>
    <n v="1000"/>
    <n v="401.89"/>
    <d v="2025-05-07T00:00:00"/>
    <x v="14"/>
    <s v="MedSupply Inc."/>
    <x v="27"/>
    <n v="401890"/>
    <n v="2026"/>
    <x v="7"/>
    <s v="Sat"/>
    <s v="Valid"/>
  </r>
  <r>
    <x v="238"/>
    <x v="18"/>
    <x v="6"/>
    <n v="1345"/>
    <n v="401.89"/>
    <d v="2024-12-06T00:00:00"/>
    <x v="136"/>
    <s v="MedSupply Inc."/>
    <x v="12"/>
    <n v="540542.04999999993"/>
    <n v="2027"/>
    <x v="5"/>
    <s v="Sun"/>
    <s v="Valid"/>
  </r>
  <r>
    <x v="239"/>
    <x v="5"/>
    <x v="5"/>
    <n v="1906"/>
    <n v="401.89"/>
    <d v="2025-06-15T00:00:00"/>
    <x v="14"/>
    <s v="BioCare Medical"/>
    <x v="5"/>
    <n v="766002.34"/>
    <n v="2026"/>
    <x v="7"/>
    <s v="Sat"/>
    <s v="Valid"/>
  </r>
  <r>
    <x v="240"/>
    <x v="5"/>
    <x v="0"/>
    <n v="570"/>
    <n v="401.89"/>
    <d v="2025-03-19T00:00:00"/>
    <x v="178"/>
    <s v="Medi-Connect"/>
    <x v="5"/>
    <n v="229077.3"/>
    <n v="2027"/>
    <x v="5"/>
    <s v="Wed"/>
    <s v="Valid"/>
  </r>
  <r>
    <x v="241"/>
    <x v="0"/>
    <x v="5"/>
    <n v="559"/>
    <n v="401.89"/>
    <d v="2024-10-16T00:00:00"/>
    <x v="54"/>
    <s v="PharmaCorp"/>
    <x v="26"/>
    <n v="224656.50999999998"/>
    <n v="2026"/>
    <x v="11"/>
    <s v="Sun"/>
    <s v="Valid"/>
  </r>
  <r>
    <x v="242"/>
    <x v="8"/>
    <x v="5"/>
    <n v="1494"/>
    <n v="401.89"/>
    <d v="2024-12-28T00:00:00"/>
    <x v="32"/>
    <s v="MedSupply Inc."/>
    <x v="4"/>
    <n v="600423.66"/>
    <n v="2027"/>
    <x v="11"/>
    <s v="Tue"/>
    <s v="Valid"/>
  </r>
  <r>
    <x v="243"/>
    <x v="28"/>
    <x v="1"/>
    <n v="1060"/>
    <n v="401.89"/>
    <d v="2024-09-18T00:00:00"/>
    <x v="179"/>
    <s v="PharmaCorp"/>
    <x v="2"/>
    <n v="426003.39999999997"/>
    <n v="2026"/>
    <x v="8"/>
    <s v="Mon"/>
    <s v="Valid"/>
  </r>
  <r>
    <x v="244"/>
    <x v="13"/>
    <x v="5"/>
    <n v="1987"/>
    <n v="401.89"/>
    <d v="2024-12-22T00:00:00"/>
    <x v="180"/>
    <s v="Global Health Ltd."/>
    <x v="2"/>
    <n v="798555.42999999993"/>
    <n v="2026"/>
    <x v="10"/>
    <s v="Sun"/>
    <s v="Valid"/>
  </r>
  <r>
    <x v="245"/>
    <x v="28"/>
    <x v="2"/>
    <n v="1556"/>
    <n v="401.89"/>
    <d v="2024-09-02T00:00:00"/>
    <x v="53"/>
    <s v="BioCare Medical"/>
    <x v="39"/>
    <n v="625340.84"/>
    <n v="2026"/>
    <x v="8"/>
    <s v="Tue"/>
    <s v="Valid"/>
  </r>
  <r>
    <x v="246"/>
    <x v="14"/>
    <x v="1"/>
    <n v="790"/>
    <n v="401.89"/>
    <d v="2024-12-01T00:00:00"/>
    <x v="14"/>
    <s v="Medi-Connect"/>
    <x v="21"/>
    <n v="317493.09999999998"/>
    <n v="2026"/>
    <x v="7"/>
    <s v="Sat"/>
    <s v="Valid"/>
  </r>
  <r>
    <x v="247"/>
    <x v="6"/>
    <x v="2"/>
    <n v="1866"/>
    <n v="401.89"/>
    <d v="2024-12-28T00:00:00"/>
    <x v="14"/>
    <s v="PharmaCorp"/>
    <x v="3"/>
    <n v="749926.74"/>
    <n v="2026"/>
    <x v="7"/>
    <s v="Sat"/>
    <s v="Valid"/>
  </r>
  <r>
    <x v="248"/>
    <x v="4"/>
    <x v="0"/>
    <n v="351"/>
    <n v="401.89"/>
    <d v="2024-08-31T00:00:00"/>
    <x v="181"/>
    <s v="HealthFlow Distributors"/>
    <x v="17"/>
    <n v="141063.38999999998"/>
    <n v="2026"/>
    <x v="1"/>
    <s v="Thu"/>
    <s v="Valid"/>
  </r>
  <r>
    <x v="249"/>
    <x v="25"/>
    <x v="4"/>
    <n v="934"/>
    <n v="401.89"/>
    <d v="2024-12-28T00:00:00"/>
    <x v="117"/>
    <s v="BioCare Medical"/>
    <x v="12"/>
    <n v="375365.26"/>
    <n v="2027"/>
    <x v="11"/>
    <s v="Fri"/>
    <s v="Valid"/>
  </r>
  <r>
    <x v="250"/>
    <x v="6"/>
    <x v="0"/>
    <n v="1664"/>
    <n v="401.89"/>
    <d v="2024-10-16T00:00:00"/>
    <x v="182"/>
    <s v="PharmaCorp"/>
    <x v="14"/>
    <n v="668744.95999999996"/>
    <n v="2026"/>
    <x v="7"/>
    <s v="Tue"/>
    <s v="Valid"/>
  </r>
  <r>
    <x v="251"/>
    <x v="1"/>
    <x v="6"/>
    <n v="164"/>
    <n v="401.89"/>
    <d v="2024-12-28T00:00:00"/>
    <x v="183"/>
    <s v="SurgiEquip"/>
    <x v="22"/>
    <n v="65909.959999999992"/>
    <n v="2027"/>
    <x v="6"/>
    <s v="Fri"/>
    <s v="Valid"/>
  </r>
  <r>
    <x v="252"/>
    <x v="18"/>
    <x v="2"/>
    <n v="741"/>
    <n v="401.89"/>
    <d v="2024-10-16T00:00:00"/>
    <x v="184"/>
    <s v="SurgiEquip"/>
    <x v="33"/>
    <n v="297800.49"/>
    <n v="2026"/>
    <x v="6"/>
    <s v="Sun"/>
    <s v="Valid"/>
  </r>
  <r>
    <x v="253"/>
    <x v="18"/>
    <x v="5"/>
    <n v="993"/>
    <n v="401.89"/>
    <d v="2025-05-10T00:00:00"/>
    <x v="185"/>
    <s v="Global Health Ltd."/>
    <x v="0"/>
    <n v="399076.76999999996"/>
    <n v="2025"/>
    <x v="4"/>
    <s v="Sun"/>
    <s v="Valid"/>
  </r>
  <r>
    <x v="254"/>
    <x v="24"/>
    <x v="4"/>
    <n v="1946"/>
    <n v="401.89"/>
    <d v="2025-03-31T00:00:00"/>
    <x v="186"/>
    <s v="PharmaCorp"/>
    <x v="49"/>
    <n v="782077.94"/>
    <n v="2025"/>
    <x v="9"/>
    <s v="Fri"/>
    <s v="Valid"/>
  </r>
  <r>
    <x v="255"/>
    <x v="13"/>
    <x v="3"/>
    <n v="1906"/>
    <n v="401.89"/>
    <d v="2024-07-27T00:00:00"/>
    <x v="7"/>
    <s v="BioCare Medical"/>
    <x v="22"/>
    <n v="766002.34"/>
    <n v="2027"/>
    <x v="0"/>
    <s v="Fri"/>
    <s v="Valid"/>
  </r>
  <r>
    <x v="256"/>
    <x v="26"/>
    <x v="4"/>
    <n v="1888"/>
    <n v="401.89"/>
    <d v="2025-05-10T00:00:00"/>
    <x v="187"/>
    <s v="MedSupply Inc."/>
    <x v="17"/>
    <n v="758768.32"/>
    <n v="2026"/>
    <x v="10"/>
    <s v="Thu"/>
    <s v="Valid"/>
  </r>
  <r>
    <x v="257"/>
    <x v="28"/>
    <x v="0"/>
    <n v="1225"/>
    <n v="401.89"/>
    <d v="2025-02-23T00:00:00"/>
    <x v="14"/>
    <s v="MedSupply Inc."/>
    <x v="11"/>
    <n v="492315.25"/>
    <n v="2026"/>
    <x v="7"/>
    <s v="Sat"/>
    <s v="Valid"/>
  </r>
  <r>
    <x v="258"/>
    <x v="23"/>
    <x v="5"/>
    <n v="545"/>
    <n v="401.89"/>
    <d v="2025-04-24T00:00:00"/>
    <x v="184"/>
    <s v="HealthFlow Distributors"/>
    <x v="2"/>
    <n v="219030.05"/>
    <n v="2026"/>
    <x v="6"/>
    <s v="Sun"/>
    <s v="Valid"/>
  </r>
  <r>
    <x v="259"/>
    <x v="5"/>
    <x v="3"/>
    <n v="747"/>
    <n v="401.89"/>
    <d v="2025-06-09T00:00:00"/>
    <x v="188"/>
    <s v="Medi-Connect"/>
    <x v="2"/>
    <n v="300211.83"/>
    <n v="2026"/>
    <x v="8"/>
    <s v="Sun"/>
    <s v="Valid"/>
  </r>
  <r>
    <x v="260"/>
    <x v="5"/>
    <x v="5"/>
    <n v="92"/>
    <n v="401.89"/>
    <d v="2024-09-05T00:00:00"/>
    <x v="189"/>
    <s v="BioCare Medical"/>
    <x v="2"/>
    <n v="36973.879999999997"/>
    <n v="2026"/>
    <x v="0"/>
    <s v="Thu"/>
    <s v="Valid"/>
  </r>
  <r>
    <x v="261"/>
    <x v="23"/>
    <x v="0"/>
    <n v="1571"/>
    <n v="401.89"/>
    <d v="2025-06-08T00:00:00"/>
    <x v="190"/>
    <s v="HealthFlow Distributors"/>
    <x v="31"/>
    <n v="631369.18999999994"/>
    <n v="2026"/>
    <x v="9"/>
    <s v="Fri"/>
    <s v="Valid"/>
  </r>
  <r>
    <x v="262"/>
    <x v="29"/>
    <x v="5"/>
    <n v="224"/>
    <n v="401.89"/>
    <d v="2024-11-22T00:00:00"/>
    <x v="191"/>
    <s v="MedSupply Inc."/>
    <x v="14"/>
    <n v="90023.360000000001"/>
    <n v="2027"/>
    <x v="11"/>
    <s v="Sun"/>
    <s v="Valid"/>
  </r>
  <r>
    <x v="263"/>
    <x v="20"/>
    <x v="2"/>
    <n v="453"/>
    <n v="401.89"/>
    <d v="2025-03-30T00:00:00"/>
    <x v="192"/>
    <s v="PharmaCorp"/>
    <x v="38"/>
    <n v="182056.16999999998"/>
    <n v="2026"/>
    <x v="2"/>
    <s v="Mon"/>
    <s v="Valid"/>
  </r>
  <r>
    <x v="264"/>
    <x v="0"/>
    <x v="6"/>
    <n v="97"/>
    <n v="401.89"/>
    <d v="2024-11-05T00:00:00"/>
    <x v="29"/>
    <s v="MedSupply Inc."/>
    <x v="18"/>
    <n v="38983.33"/>
    <n v="2026"/>
    <x v="7"/>
    <s v="Mon"/>
    <s v="Valid"/>
  </r>
  <r>
    <x v="265"/>
    <x v="1"/>
    <x v="0"/>
    <n v="151"/>
    <n v="401.89"/>
    <d v="2025-06-22T00:00:00"/>
    <x v="193"/>
    <s v="Medi-Connect"/>
    <x v="10"/>
    <n v="60685.39"/>
    <n v="2027"/>
    <x v="5"/>
    <s v="Wed"/>
    <s v="Valid"/>
  </r>
  <r>
    <x v="266"/>
    <x v="5"/>
    <x v="0"/>
    <n v="103"/>
    <n v="401.89"/>
    <d v="2025-05-24T00:00:00"/>
    <x v="194"/>
    <s v="PharmaCorp"/>
    <x v="22"/>
    <n v="41394.67"/>
    <n v="2027"/>
    <x v="6"/>
    <s v="Wed"/>
    <s v="Valid"/>
  </r>
  <r>
    <x v="267"/>
    <x v="11"/>
    <x v="5"/>
    <n v="788"/>
    <n v="401.89"/>
    <d v="2024-08-15T00:00:00"/>
    <x v="195"/>
    <s v="Medi-Connect"/>
    <x v="33"/>
    <n v="316689.32"/>
    <n v="2026"/>
    <x v="10"/>
    <s v="Fri"/>
    <s v="Valid"/>
  </r>
  <r>
    <x v="268"/>
    <x v="22"/>
    <x v="0"/>
    <n v="1594"/>
    <n v="401.89"/>
    <d v="2024-08-11T00:00:00"/>
    <x v="196"/>
    <s v="MedSupply Inc."/>
    <x v="9"/>
    <n v="640612.66"/>
    <n v="2027"/>
    <x v="2"/>
    <s v="Sat"/>
    <s v="Valid"/>
  </r>
  <r>
    <x v="269"/>
    <x v="10"/>
    <x v="0"/>
    <n v="1486"/>
    <n v="401.89"/>
    <d v="2024-10-30T00:00:00"/>
    <x v="197"/>
    <s v="PharmaCorp"/>
    <x v="11"/>
    <n v="597208.54"/>
    <n v="2025"/>
    <x v="9"/>
    <s v="Tue"/>
    <s v="Valid"/>
  </r>
  <r>
    <x v="270"/>
    <x v="24"/>
    <x v="0"/>
    <n v="994"/>
    <n v="401.89"/>
    <d v="2024-10-10T00:00:00"/>
    <x v="198"/>
    <s v="BioCare Medical"/>
    <x v="17"/>
    <n v="399478.66"/>
    <n v="2026"/>
    <x v="10"/>
    <s v="Fri"/>
    <s v="Valid"/>
  </r>
  <r>
    <x v="271"/>
    <x v="9"/>
    <x v="4"/>
    <n v="269"/>
    <n v="401.89"/>
    <d v="2024-12-28T00:00:00"/>
    <x v="199"/>
    <s v="SurgiEquip"/>
    <x v="8"/>
    <n v="108108.41"/>
    <n v="2027"/>
    <x v="6"/>
    <s v="Sat"/>
    <s v="Valid"/>
  </r>
  <r>
    <x v="272"/>
    <x v="26"/>
    <x v="6"/>
    <n v="1409"/>
    <n v="401.89"/>
    <d v="2025-02-12T00:00:00"/>
    <x v="195"/>
    <s v="BioCare Medical"/>
    <x v="1"/>
    <n v="566263.01"/>
    <n v="2026"/>
    <x v="10"/>
    <s v="Fri"/>
    <s v="Valid"/>
  </r>
  <r>
    <x v="273"/>
    <x v="22"/>
    <x v="2"/>
    <n v="1626"/>
    <n v="401.89"/>
    <d v="2024-12-21T00:00:00"/>
    <x v="197"/>
    <s v="MedSupply Inc."/>
    <x v="16"/>
    <n v="653473.14"/>
    <n v="2025"/>
    <x v="9"/>
    <s v="Tue"/>
    <s v="Valid"/>
  </r>
  <r>
    <x v="274"/>
    <x v="6"/>
    <x v="4"/>
    <n v="606"/>
    <n v="401.89"/>
    <d v="2024-12-28T00:00:00"/>
    <x v="200"/>
    <s v="Medi-Connect"/>
    <x v="26"/>
    <n v="243545.34"/>
    <n v="2026"/>
    <x v="2"/>
    <s v="Sat"/>
    <s v="Valid"/>
  </r>
  <r>
    <x v="275"/>
    <x v="0"/>
    <x v="5"/>
    <n v="1374"/>
    <n v="401.89"/>
    <d v="2025-04-02T00:00:00"/>
    <x v="201"/>
    <s v="MedSupply Inc."/>
    <x v="3"/>
    <n v="552196.86"/>
    <n v="2026"/>
    <x v="3"/>
    <s v="Tue"/>
    <s v="Valid"/>
  </r>
  <r>
    <x v="276"/>
    <x v="11"/>
    <x v="4"/>
    <n v="1501"/>
    <n v="401.89"/>
    <d v="2024-11-07T00:00:00"/>
    <x v="137"/>
    <s v="SurgiEquip"/>
    <x v="2"/>
    <n v="603236.89"/>
    <n v="2027"/>
    <x v="6"/>
    <s v="Sat"/>
    <s v="Valid"/>
  </r>
  <r>
    <x v="277"/>
    <x v="5"/>
    <x v="0"/>
    <n v="224"/>
    <n v="401.89"/>
    <d v="2025-02-23T00:00:00"/>
    <x v="202"/>
    <s v="PharmaCorp"/>
    <x v="45"/>
    <n v="90023.360000000001"/>
    <n v="2027"/>
    <x v="0"/>
    <s v="Sat"/>
    <s v="Valid"/>
  </r>
  <r>
    <x v="278"/>
    <x v="16"/>
    <x v="2"/>
    <n v="1788"/>
    <n v="401.89"/>
    <d v="2025-02-04T00:00:00"/>
    <x v="58"/>
    <s v="MedSupply Inc."/>
    <x v="16"/>
    <n v="718579.32"/>
    <n v="2027"/>
    <x v="2"/>
    <s v="Sat"/>
    <s v="Valid"/>
  </r>
  <r>
    <x v="279"/>
    <x v="22"/>
    <x v="1"/>
    <n v="121"/>
    <n v="401.89"/>
    <d v="2024-12-12T00:00:00"/>
    <x v="203"/>
    <s v="SurgiEquip"/>
    <x v="4"/>
    <n v="48628.689999999995"/>
    <n v="2027"/>
    <x v="11"/>
    <s v="Thu"/>
    <s v="Valid"/>
  </r>
  <r>
    <x v="280"/>
    <x v="3"/>
    <x v="5"/>
    <n v="1804"/>
    <n v="401.89"/>
    <d v="2024-12-28T00:00:00"/>
    <x v="204"/>
    <s v="PharmaCorp"/>
    <x v="32"/>
    <n v="725009.55999999994"/>
    <n v="2026"/>
    <x v="0"/>
    <s v="Wed"/>
    <s v="Valid"/>
  </r>
  <r>
    <x v="281"/>
    <x v="15"/>
    <x v="4"/>
    <n v="368"/>
    <n v="401.89"/>
    <d v="2024-09-22T00:00:00"/>
    <x v="205"/>
    <s v="HealthFlow Distributors"/>
    <x v="27"/>
    <n v="147895.51999999999"/>
    <n v="2025"/>
    <x v="4"/>
    <s v="Fri"/>
    <s v="Valid"/>
  </r>
  <r>
    <x v="282"/>
    <x v="16"/>
    <x v="5"/>
    <n v="189"/>
    <n v="401.89"/>
    <d v="2024-10-19T00:00:00"/>
    <x v="14"/>
    <s v="Medi-Connect"/>
    <x v="46"/>
    <n v="75957.209999999992"/>
    <n v="2026"/>
    <x v="7"/>
    <s v="Sat"/>
    <s v="Valid"/>
  </r>
  <r>
    <x v="283"/>
    <x v="5"/>
    <x v="6"/>
    <n v="1772"/>
    <n v="401.89"/>
    <d v="2024-10-13T00:00:00"/>
    <x v="135"/>
    <s v="Medi-Connect"/>
    <x v="29"/>
    <n v="712149.08"/>
    <n v="2027"/>
    <x v="2"/>
    <s v="Thu"/>
    <s v="Valid"/>
  </r>
  <r>
    <x v="284"/>
    <x v="10"/>
    <x v="3"/>
    <n v="1563"/>
    <n v="401.89"/>
    <d v="2025-04-22T00:00:00"/>
    <x v="206"/>
    <s v="MedSupply Inc."/>
    <x v="46"/>
    <n v="628154.06999999995"/>
    <n v="2026"/>
    <x v="0"/>
    <s v="Sat"/>
    <s v="Valid"/>
  </r>
  <r>
    <x v="285"/>
    <x v="5"/>
    <x v="3"/>
    <n v="305"/>
    <n v="401.89"/>
    <d v="2024-12-28T00:00:00"/>
    <x v="207"/>
    <s v="MedSupply Inc."/>
    <x v="6"/>
    <n v="122576.45"/>
    <n v="2027"/>
    <x v="0"/>
    <s v="Thu"/>
    <s v="Valid"/>
  </r>
  <r>
    <x v="286"/>
    <x v="19"/>
    <x v="5"/>
    <n v="1647"/>
    <n v="401.89"/>
    <d v="2025-05-12T00:00:00"/>
    <x v="177"/>
    <s v="SurgiEquip"/>
    <x v="2"/>
    <n v="661912.82999999996"/>
    <n v="2026"/>
    <x v="9"/>
    <s v="Tue"/>
    <s v="Valid"/>
  </r>
  <r>
    <x v="287"/>
    <x v="11"/>
    <x v="6"/>
    <n v="474"/>
    <n v="401.89"/>
    <d v="2024-12-26T00:00:00"/>
    <x v="50"/>
    <s v="Global Health Ltd."/>
    <x v="46"/>
    <n v="190495.86"/>
    <n v="2026"/>
    <x v="7"/>
    <s v="Tue"/>
    <s v="Valid"/>
  </r>
  <r>
    <x v="288"/>
    <x v="21"/>
    <x v="3"/>
    <n v="224"/>
    <n v="401.89"/>
    <d v="2024-07-30T00:00:00"/>
    <x v="208"/>
    <s v="BioCare Medical"/>
    <x v="48"/>
    <n v="90023.360000000001"/>
    <n v="2026"/>
    <x v="9"/>
    <s v="Sat"/>
    <s v="Valid"/>
  </r>
  <r>
    <x v="289"/>
    <x v="12"/>
    <x v="5"/>
    <n v="1898"/>
    <n v="401.89"/>
    <d v="2024-12-14T00:00:00"/>
    <x v="14"/>
    <s v="PharmaCorp"/>
    <x v="7"/>
    <n v="762787.22"/>
    <n v="2026"/>
    <x v="7"/>
    <s v="Sat"/>
    <s v="Valid"/>
  </r>
  <r>
    <x v="290"/>
    <x v="17"/>
    <x v="3"/>
    <n v="1959"/>
    <n v="401.89"/>
    <d v="2024-07-31T00:00:00"/>
    <x v="209"/>
    <s v="PharmaCorp"/>
    <x v="26"/>
    <n v="787302.51"/>
    <n v="2026"/>
    <x v="7"/>
    <s v="Thu"/>
    <s v="Valid"/>
  </r>
  <r>
    <x v="291"/>
    <x v="9"/>
    <x v="2"/>
    <n v="1468"/>
    <n v="401.89"/>
    <d v="2024-11-25T00:00:00"/>
    <x v="14"/>
    <s v="MedSupply Inc."/>
    <x v="22"/>
    <n v="589974.52"/>
    <n v="2026"/>
    <x v="7"/>
    <s v="Sat"/>
    <s v="Valid"/>
  </r>
  <r>
    <x v="292"/>
    <x v="0"/>
    <x v="3"/>
    <n v="826"/>
    <n v="401.89"/>
    <d v="2024-09-17T00:00:00"/>
    <x v="14"/>
    <s v="Global Health Ltd."/>
    <x v="3"/>
    <n v="331961.14"/>
    <n v="2026"/>
    <x v="7"/>
    <s v="Sat"/>
    <s v="Valid"/>
  </r>
  <r>
    <x v="293"/>
    <x v="1"/>
    <x v="5"/>
    <n v="455"/>
    <n v="401.89"/>
    <d v="2024-12-28T00:00:00"/>
    <x v="210"/>
    <s v="BioCare Medical"/>
    <x v="17"/>
    <n v="182859.94999999998"/>
    <n v="2026"/>
    <x v="10"/>
    <s v="Wed"/>
    <s v="Valid"/>
  </r>
  <r>
    <x v="294"/>
    <x v="26"/>
    <x v="3"/>
    <n v="1292"/>
    <n v="401.89"/>
    <d v="2025-04-03T00:00:00"/>
    <x v="211"/>
    <s v="SurgiEquip"/>
    <x v="39"/>
    <n v="519241.88"/>
    <n v="2025"/>
    <x v="10"/>
    <s v="Thu"/>
    <s v="Expired"/>
  </r>
  <r>
    <x v="295"/>
    <x v="19"/>
    <x v="3"/>
    <n v="224"/>
    <n v="401.89"/>
    <d v="2024-12-15T00:00:00"/>
    <x v="212"/>
    <s v="BioCare Medical"/>
    <x v="1"/>
    <n v="90023.360000000001"/>
    <n v="2027"/>
    <x v="0"/>
    <s v="Wed"/>
    <s v="Valid"/>
  </r>
  <r>
    <x v="296"/>
    <x v="17"/>
    <x v="5"/>
    <n v="329"/>
    <n v="401.89"/>
    <d v="2024-07-26T00:00:00"/>
    <x v="213"/>
    <s v="Medi-Connect"/>
    <x v="2"/>
    <n v="132221.81"/>
    <n v="2026"/>
    <x v="6"/>
    <s v="Fri"/>
    <s v="Valid"/>
  </r>
  <r>
    <x v="297"/>
    <x v="22"/>
    <x v="6"/>
    <n v="224"/>
    <n v="401.89"/>
    <d v="2025-06-09T00:00:00"/>
    <x v="14"/>
    <s v="HealthFlow Distributors"/>
    <x v="26"/>
    <n v="90023.360000000001"/>
    <n v="2026"/>
    <x v="7"/>
    <s v="Sat"/>
    <s v="Valid"/>
  </r>
  <r>
    <x v="298"/>
    <x v="23"/>
    <x v="3"/>
    <n v="1162"/>
    <n v="401.89"/>
    <d v="2025-06-09T00:00:00"/>
    <x v="214"/>
    <s v="PharmaCorp"/>
    <x v="2"/>
    <n v="466996.18"/>
    <n v="2027"/>
    <x v="0"/>
    <s v="Mon"/>
    <s v="Valid"/>
  </r>
  <r>
    <x v="299"/>
    <x v="7"/>
    <x v="6"/>
    <n v="387"/>
    <n v="401.89"/>
    <d v="2025-02-10T00:00:00"/>
    <x v="215"/>
    <s v="HealthFlow Distributors"/>
    <x v="7"/>
    <n v="155531.43"/>
    <n v="2027"/>
    <x v="0"/>
    <s v="Tue"/>
    <s v="Valid"/>
  </r>
  <r>
    <x v="300"/>
    <x v="18"/>
    <x v="1"/>
    <n v="1193"/>
    <n v="401.89"/>
    <d v="2024-08-25T00:00:00"/>
    <x v="5"/>
    <s v="SurgiEquip"/>
    <x v="6"/>
    <n v="479454.76999999996"/>
    <n v="2026"/>
    <x v="2"/>
    <s v="Wed"/>
    <s v="Valid"/>
  </r>
  <r>
    <x v="301"/>
    <x v="11"/>
    <x v="1"/>
    <n v="1406"/>
    <n v="401.89"/>
    <d v="2024-12-27T00:00:00"/>
    <x v="172"/>
    <s v="SurgiEquip"/>
    <x v="8"/>
    <n v="565057.34"/>
    <n v="2027"/>
    <x v="6"/>
    <s v="Tue"/>
    <s v="Valid"/>
  </r>
  <r>
    <x v="302"/>
    <x v="5"/>
    <x v="6"/>
    <n v="1975"/>
    <n v="401.89"/>
    <d v="2024-11-15T00:00:00"/>
    <x v="214"/>
    <s v="PharmaCorp"/>
    <x v="8"/>
    <n v="793732.75"/>
    <n v="2027"/>
    <x v="0"/>
    <s v="Mon"/>
    <s v="Valid"/>
  </r>
  <r>
    <x v="303"/>
    <x v="17"/>
    <x v="1"/>
    <n v="1914"/>
    <n v="401.89"/>
    <d v="2024-12-28T00:00:00"/>
    <x v="216"/>
    <s v="HealthFlow Distributors"/>
    <x v="2"/>
    <n v="769217.46"/>
    <n v="2026"/>
    <x v="11"/>
    <s v="Sun"/>
    <s v="Valid"/>
  </r>
  <r>
    <x v="304"/>
    <x v="20"/>
    <x v="1"/>
    <n v="1415"/>
    <n v="401.89"/>
    <d v="2024-07-29T00:00:00"/>
    <x v="104"/>
    <s v="PharmaCorp"/>
    <x v="4"/>
    <n v="568674.35"/>
    <n v="2026"/>
    <x v="3"/>
    <s v="Sat"/>
    <s v="Valid"/>
  </r>
  <r>
    <x v="305"/>
    <x v="26"/>
    <x v="5"/>
    <n v="1256"/>
    <n v="401.89"/>
    <d v="2025-06-11T00:00:00"/>
    <x v="217"/>
    <s v="SurgiEquip"/>
    <x v="16"/>
    <n v="504773.83999999997"/>
    <n v="2026"/>
    <x v="6"/>
    <s v="Mon"/>
    <s v="Valid"/>
  </r>
  <r>
    <x v="306"/>
    <x v="28"/>
    <x v="4"/>
    <n v="460"/>
    <n v="401.89"/>
    <d v="2024-07-18T00:00:00"/>
    <x v="213"/>
    <s v="Medi-Connect"/>
    <x v="31"/>
    <n v="184869.4"/>
    <n v="2026"/>
    <x v="6"/>
    <s v="Fri"/>
    <s v="Valid"/>
  </r>
  <r>
    <x v="307"/>
    <x v="12"/>
    <x v="0"/>
    <n v="1609"/>
    <n v="401.89"/>
    <d v="2025-05-04T00:00:00"/>
    <x v="218"/>
    <s v="BioCare Medical"/>
    <x v="43"/>
    <n v="646641.01"/>
    <n v="2027"/>
    <x v="11"/>
    <s v="Sun"/>
    <s v="Valid"/>
  </r>
  <r>
    <x v="308"/>
    <x v="6"/>
    <x v="1"/>
    <n v="224"/>
    <n v="401.89"/>
    <d v="2025-05-12T00:00:00"/>
    <x v="182"/>
    <s v="Global Health Ltd."/>
    <x v="32"/>
    <n v="90023.360000000001"/>
    <n v="2026"/>
    <x v="7"/>
    <s v="Tue"/>
    <s v="Valid"/>
  </r>
  <r>
    <x v="309"/>
    <x v="10"/>
    <x v="6"/>
    <n v="224"/>
    <n v="401.89"/>
    <d v="2024-10-29T00:00:00"/>
    <x v="219"/>
    <s v="PharmaCorp"/>
    <x v="26"/>
    <n v="90023.360000000001"/>
    <n v="2025"/>
    <x v="10"/>
    <s v="Tue"/>
    <s v="Expired"/>
  </r>
  <r>
    <x v="310"/>
    <x v="21"/>
    <x v="0"/>
    <n v="1681"/>
    <n v="401.89"/>
    <d v="2024-12-02T00:00:00"/>
    <x v="220"/>
    <s v="MedSupply Inc."/>
    <x v="14"/>
    <n v="675577.09"/>
    <n v="2026"/>
    <x v="4"/>
    <s v="Sat"/>
    <s v="Valid"/>
  </r>
  <r>
    <x v="311"/>
    <x v="27"/>
    <x v="3"/>
    <n v="461"/>
    <n v="401.89"/>
    <d v="2024-12-28T00:00:00"/>
    <x v="221"/>
    <s v="Medi-Connect"/>
    <x v="2"/>
    <n v="185271.29"/>
    <n v="2027"/>
    <x v="2"/>
    <s v="Fri"/>
    <s v="Valid"/>
  </r>
  <r>
    <x v="312"/>
    <x v="17"/>
    <x v="1"/>
    <n v="1734"/>
    <n v="401.89"/>
    <d v="2024-09-21T00:00:00"/>
    <x v="222"/>
    <s v="PharmaCorp"/>
    <x v="25"/>
    <n v="696877.26"/>
    <n v="2026"/>
    <x v="5"/>
    <s v="Wed"/>
    <s v="Valid"/>
  </r>
  <r>
    <x v="313"/>
    <x v="13"/>
    <x v="2"/>
    <n v="1348"/>
    <n v="401.89"/>
    <d v="2024-09-05T00:00:00"/>
    <x v="223"/>
    <s v="SurgiEquip"/>
    <x v="22"/>
    <n v="541747.72"/>
    <n v="2025"/>
    <x v="8"/>
    <s v="Sat"/>
    <s v="Valid"/>
  </r>
  <r>
    <x v="314"/>
    <x v="5"/>
    <x v="3"/>
    <n v="460"/>
    <n v="401.89"/>
    <d v="2025-02-04T00:00:00"/>
    <x v="50"/>
    <s v="PharmaCorp"/>
    <x v="41"/>
    <n v="184869.4"/>
    <n v="2026"/>
    <x v="7"/>
    <s v="Tue"/>
    <s v="Valid"/>
  </r>
  <r>
    <x v="315"/>
    <x v="27"/>
    <x v="4"/>
    <n v="418"/>
    <n v="401.89"/>
    <d v="2024-07-05T00:00:00"/>
    <x v="224"/>
    <s v="PharmaCorp"/>
    <x v="33"/>
    <n v="167990.02"/>
    <n v="2025"/>
    <x v="10"/>
    <s v="Sat"/>
    <s v="Expired"/>
  </r>
  <r>
    <x v="316"/>
    <x v="5"/>
    <x v="2"/>
    <n v="998"/>
    <n v="401.89"/>
    <d v="2025-03-10T00:00:00"/>
    <x v="225"/>
    <s v="PharmaCorp"/>
    <x v="46"/>
    <n v="401086.22"/>
    <n v="2027"/>
    <x v="0"/>
    <s v="Sun"/>
    <s v="Valid"/>
  </r>
  <r>
    <x v="317"/>
    <x v="12"/>
    <x v="3"/>
    <n v="122"/>
    <n v="401.89"/>
    <d v="2024-11-09T00:00:00"/>
    <x v="226"/>
    <s v="BioCare Medical"/>
    <x v="2"/>
    <n v="49030.58"/>
    <n v="2026"/>
    <x v="9"/>
    <s v="Wed"/>
    <s v="Valid"/>
  </r>
  <r>
    <x v="318"/>
    <x v="10"/>
    <x v="3"/>
    <n v="1772"/>
    <n v="401.89"/>
    <d v="2024-12-28T00:00:00"/>
    <x v="227"/>
    <s v="Global Health Ltd."/>
    <x v="25"/>
    <n v="712149.08"/>
    <n v="2026"/>
    <x v="0"/>
    <s v="Tue"/>
    <s v="Valid"/>
  </r>
  <r>
    <x v="319"/>
    <x v="26"/>
    <x v="6"/>
    <n v="837"/>
    <n v="401.89"/>
    <d v="2024-11-21T00:00:00"/>
    <x v="14"/>
    <s v="Medi-Connect"/>
    <x v="40"/>
    <n v="336381.93"/>
    <n v="2026"/>
    <x v="7"/>
    <s v="Sat"/>
    <s v="Valid"/>
  </r>
  <r>
    <x v="320"/>
    <x v="8"/>
    <x v="3"/>
    <n v="1523"/>
    <n v="401.89"/>
    <d v="2025-03-02T00:00:00"/>
    <x v="228"/>
    <s v="PharmaCorp"/>
    <x v="11"/>
    <n v="612078.47"/>
    <n v="2026"/>
    <x v="3"/>
    <s v="Thu"/>
    <s v="Valid"/>
  </r>
  <r>
    <x v="321"/>
    <x v="3"/>
    <x v="3"/>
    <n v="146"/>
    <n v="401.89"/>
    <d v="2025-01-23T00:00:00"/>
    <x v="229"/>
    <s v="HealthFlow Distributors"/>
    <x v="0"/>
    <n v="58675.939999999995"/>
    <n v="2025"/>
    <x v="7"/>
    <s v="Tue"/>
    <s v="Expired"/>
  </r>
  <r>
    <x v="322"/>
    <x v="3"/>
    <x v="5"/>
    <n v="520"/>
    <n v="401.89"/>
    <d v="2025-02-14T00:00:00"/>
    <x v="72"/>
    <s v="SurgiEquip"/>
    <x v="49"/>
    <n v="208982.8"/>
    <n v="2026"/>
    <x v="9"/>
    <s v="Tue"/>
    <s v="Valid"/>
  </r>
  <r>
    <x v="323"/>
    <x v="5"/>
    <x v="2"/>
    <n v="510"/>
    <n v="401.89"/>
    <d v="2025-04-30T00:00:00"/>
    <x v="129"/>
    <s v="Global Health Ltd."/>
    <x v="10"/>
    <n v="204963.9"/>
    <n v="2026"/>
    <x v="9"/>
    <s v="Tue"/>
    <s v="Valid"/>
  </r>
  <r>
    <x v="324"/>
    <x v="29"/>
    <x v="4"/>
    <n v="1769"/>
    <n v="401.89"/>
    <d v="2024-09-05T00:00:00"/>
    <x v="69"/>
    <s v="MedSupply Inc."/>
    <x v="17"/>
    <n v="710943.41"/>
    <n v="2026"/>
    <x v="6"/>
    <s v="Wed"/>
    <s v="Valid"/>
  </r>
  <r>
    <x v="325"/>
    <x v="1"/>
    <x v="0"/>
    <n v="985"/>
    <n v="401.89"/>
    <d v="2024-12-11T00:00:00"/>
    <x v="25"/>
    <s v="SurgiEquip"/>
    <x v="35"/>
    <n v="395861.64999999997"/>
    <n v="2027"/>
    <x v="0"/>
    <s v="Thu"/>
    <s v="Valid"/>
  </r>
  <r>
    <x v="326"/>
    <x v="15"/>
    <x v="1"/>
    <n v="785"/>
    <n v="401.89"/>
    <d v="2024-10-20T00:00:00"/>
    <x v="14"/>
    <s v="Global Health Ltd."/>
    <x v="37"/>
    <n v="315483.64999999997"/>
    <n v="2026"/>
    <x v="7"/>
    <s v="Sat"/>
    <s v="Valid"/>
  </r>
  <r>
    <x v="327"/>
    <x v="23"/>
    <x v="4"/>
    <n v="418"/>
    <n v="401.89"/>
    <d v="2025-06-02T00:00:00"/>
    <x v="24"/>
    <s v="MedSupply Inc."/>
    <x v="1"/>
    <n v="167990.02"/>
    <n v="2026"/>
    <x v="11"/>
    <s v="Sat"/>
    <s v="Valid"/>
  </r>
  <r>
    <x v="328"/>
    <x v="19"/>
    <x v="6"/>
    <n v="408"/>
    <n v="401.89"/>
    <d v="2025-02-14T00:00:00"/>
    <x v="48"/>
    <s v="PharmaCorp"/>
    <x v="6"/>
    <n v="163971.12"/>
    <n v="2025"/>
    <x v="9"/>
    <s v="Thu"/>
    <s v="Valid"/>
  </r>
  <r>
    <x v="329"/>
    <x v="10"/>
    <x v="0"/>
    <n v="475"/>
    <n v="401.89"/>
    <d v="2024-08-03T00:00:00"/>
    <x v="14"/>
    <s v="Medi-Connect"/>
    <x v="7"/>
    <n v="190897.75"/>
    <n v="2026"/>
    <x v="7"/>
    <s v="Sat"/>
    <s v="Valid"/>
  </r>
  <r>
    <x v="330"/>
    <x v="27"/>
    <x v="1"/>
    <n v="974"/>
    <n v="401.89"/>
    <d v="2025-03-03T00:00:00"/>
    <x v="230"/>
    <s v="Global Health Ltd."/>
    <x v="16"/>
    <n v="391440.86"/>
    <n v="2026"/>
    <x v="10"/>
    <s v="Tue"/>
    <s v="Valid"/>
  </r>
  <r>
    <x v="331"/>
    <x v="10"/>
    <x v="5"/>
    <n v="1230"/>
    <n v="401.89"/>
    <d v="2025-05-08T00:00:00"/>
    <x v="231"/>
    <s v="Global Health Ltd."/>
    <x v="26"/>
    <n v="494324.7"/>
    <n v="2025"/>
    <x v="10"/>
    <s v="Tue"/>
    <s v="Expired"/>
  </r>
  <r>
    <x v="332"/>
    <x v="5"/>
    <x v="6"/>
    <n v="537"/>
    <n v="401.89"/>
    <d v="2025-06-26T00:00:00"/>
    <x v="165"/>
    <s v="MedSupply Inc."/>
    <x v="27"/>
    <n v="215814.93"/>
    <n v="2027"/>
    <x v="0"/>
    <s v="Wed"/>
    <s v="Valid"/>
  </r>
  <r>
    <x v="333"/>
    <x v="5"/>
    <x v="2"/>
    <n v="755"/>
    <n v="401.89"/>
    <d v="2024-12-28T00:00:00"/>
    <x v="172"/>
    <s v="SurgiEquip"/>
    <x v="38"/>
    <n v="303426.95"/>
    <n v="2027"/>
    <x v="6"/>
    <s v="Tue"/>
    <s v="Valid"/>
  </r>
  <r>
    <x v="334"/>
    <x v="24"/>
    <x v="1"/>
    <n v="1128"/>
    <n v="401.89"/>
    <d v="2025-05-25T00:00:00"/>
    <x v="142"/>
    <s v="SurgiEquip"/>
    <x v="41"/>
    <n v="453331.92"/>
    <n v="2025"/>
    <x v="4"/>
    <s v="Thu"/>
    <s v="Valid"/>
  </r>
  <r>
    <x v="335"/>
    <x v="6"/>
    <x v="0"/>
    <n v="1630"/>
    <n v="401.89"/>
    <d v="2025-01-23T00:00:00"/>
    <x v="232"/>
    <s v="Global Health Ltd."/>
    <x v="43"/>
    <n v="655080.69999999995"/>
    <n v="2026"/>
    <x v="0"/>
    <s v="Sat"/>
    <s v="Valid"/>
  </r>
  <r>
    <x v="336"/>
    <x v="5"/>
    <x v="0"/>
    <n v="840"/>
    <n v="401.89"/>
    <d v="2024-08-31T00:00:00"/>
    <x v="224"/>
    <s v="Global Health Ltd."/>
    <x v="18"/>
    <n v="337587.6"/>
    <n v="2025"/>
    <x v="10"/>
    <s v="Sat"/>
    <s v="Expired"/>
  </r>
  <r>
    <x v="337"/>
    <x v="27"/>
    <x v="2"/>
    <n v="894"/>
    <n v="401.89"/>
    <d v="2024-12-18T00:00:00"/>
    <x v="14"/>
    <s v="MedSupply Inc."/>
    <x v="28"/>
    <n v="359289.66"/>
    <n v="2026"/>
    <x v="7"/>
    <s v="Sat"/>
    <s v="Valid"/>
  </r>
  <r>
    <x v="338"/>
    <x v="24"/>
    <x v="1"/>
    <n v="1300"/>
    <n v="401.89"/>
    <d v="2024-10-19T00:00:00"/>
    <x v="233"/>
    <s v="MedSupply Inc."/>
    <x v="21"/>
    <n v="522457"/>
    <n v="2026"/>
    <x v="6"/>
    <s v="Sun"/>
    <s v="Valid"/>
  </r>
  <r>
    <x v="339"/>
    <x v="15"/>
    <x v="1"/>
    <n v="665"/>
    <n v="401.89"/>
    <d v="2024-06-30T00:00:00"/>
    <x v="14"/>
    <s v="SurgiEquip"/>
    <x v="12"/>
    <n v="267256.84999999998"/>
    <n v="2026"/>
    <x v="7"/>
    <s v="Sat"/>
    <s v="Valid"/>
  </r>
  <r>
    <x v="340"/>
    <x v="18"/>
    <x v="4"/>
    <n v="815"/>
    <n v="401.89"/>
    <d v="2024-06-30T00:00:00"/>
    <x v="81"/>
    <s v="SurgiEquip"/>
    <x v="2"/>
    <n v="327540.34999999998"/>
    <n v="2026"/>
    <x v="6"/>
    <s v="Mon"/>
    <s v="Valid"/>
  </r>
  <r>
    <x v="341"/>
    <x v="23"/>
    <x v="2"/>
    <n v="1019"/>
    <n v="401.89"/>
    <d v="2025-06-25T00:00:00"/>
    <x v="234"/>
    <s v="PharmaCorp"/>
    <x v="35"/>
    <n v="409525.91"/>
    <n v="2027"/>
    <x v="5"/>
    <s v="Sat"/>
    <s v="Valid"/>
  </r>
  <r>
    <x v="342"/>
    <x v="10"/>
    <x v="4"/>
    <n v="1456"/>
    <n v="401.89"/>
    <d v="2025-06-26T00:00:00"/>
    <x v="86"/>
    <s v="MedSupply Inc."/>
    <x v="19"/>
    <n v="585151.84"/>
    <n v="2027"/>
    <x v="6"/>
    <s v="Sun"/>
    <s v="Valid"/>
  </r>
  <r>
    <x v="343"/>
    <x v="5"/>
    <x v="5"/>
    <n v="4"/>
    <n v="401.89"/>
    <d v="2025-06-07T00:00:00"/>
    <x v="23"/>
    <s v="SurgiEquip"/>
    <x v="2"/>
    <n v="1607.56"/>
    <n v="2025"/>
    <x v="10"/>
    <s v="Wed"/>
    <s v="Expired"/>
  </r>
  <r>
    <x v="344"/>
    <x v="5"/>
    <x v="3"/>
    <n v="1212"/>
    <n v="401.89"/>
    <d v="2024-12-28T00:00:00"/>
    <x v="14"/>
    <s v="Global Health Ltd."/>
    <x v="12"/>
    <n v="487090.68"/>
    <n v="2026"/>
    <x v="7"/>
    <s v="Sat"/>
    <s v="Valid"/>
  </r>
  <r>
    <x v="345"/>
    <x v="23"/>
    <x v="5"/>
    <n v="1231"/>
    <n v="401.89"/>
    <d v="2025-01-19T00:00:00"/>
    <x v="235"/>
    <s v="PharmaCorp"/>
    <x v="25"/>
    <n v="494726.58999999997"/>
    <n v="2026"/>
    <x v="10"/>
    <s v="Fri"/>
    <s v="Valid"/>
  </r>
  <r>
    <x v="346"/>
    <x v="5"/>
    <x v="0"/>
    <n v="1501"/>
    <n v="401.89"/>
    <d v="2025-04-06T00:00:00"/>
    <x v="236"/>
    <s v="SurgiEquip"/>
    <x v="43"/>
    <n v="603236.89"/>
    <n v="2026"/>
    <x v="11"/>
    <s v="Mon"/>
    <s v="Valid"/>
  </r>
  <r>
    <x v="347"/>
    <x v="21"/>
    <x v="5"/>
    <n v="1349"/>
    <n v="401.89"/>
    <d v="2025-01-18T00:00:00"/>
    <x v="237"/>
    <s v="MedSupply Inc."/>
    <x v="13"/>
    <n v="542149.61"/>
    <n v="2026"/>
    <x v="9"/>
    <s v="Thu"/>
    <s v="Valid"/>
  </r>
  <r>
    <x v="348"/>
    <x v="15"/>
    <x v="4"/>
    <n v="1271"/>
    <n v="401.89"/>
    <d v="2024-10-23T00:00:00"/>
    <x v="238"/>
    <s v="BioCare Medical"/>
    <x v="2"/>
    <n v="510802.19"/>
    <n v="2027"/>
    <x v="0"/>
    <s v="Mon"/>
    <s v="Valid"/>
  </r>
  <r>
    <x v="349"/>
    <x v="7"/>
    <x v="0"/>
    <n v="1030"/>
    <n v="401.89"/>
    <d v="2024-10-01T00:00:00"/>
    <x v="135"/>
    <s v="PharmaCorp"/>
    <x v="36"/>
    <n v="413946.7"/>
    <n v="2027"/>
    <x v="2"/>
    <s v="Thu"/>
    <s v="Valid"/>
  </r>
  <r>
    <x v="350"/>
    <x v="5"/>
    <x v="0"/>
    <n v="61"/>
    <n v="401.89"/>
    <d v="2024-10-06T00:00:00"/>
    <x v="23"/>
    <s v="MedSupply Inc."/>
    <x v="4"/>
    <n v="24515.29"/>
    <n v="2025"/>
    <x v="10"/>
    <s v="Wed"/>
    <s v="Expired"/>
  </r>
  <r>
    <x v="351"/>
    <x v="16"/>
    <x v="4"/>
    <n v="1762"/>
    <n v="401.89"/>
    <d v="2024-08-25T00:00:00"/>
    <x v="239"/>
    <s v="MedSupply Inc."/>
    <x v="27"/>
    <n v="708130.17999999993"/>
    <n v="2026"/>
    <x v="5"/>
    <s v="Sun"/>
    <s v="Valid"/>
  </r>
  <r>
    <x v="352"/>
    <x v="9"/>
    <x v="2"/>
    <n v="1235"/>
    <n v="401.89"/>
    <d v="2025-06-18T00:00:00"/>
    <x v="240"/>
    <s v="Global Health Ltd."/>
    <x v="27"/>
    <n v="496334.14999999997"/>
    <n v="2026"/>
    <x v="3"/>
    <s v="Wed"/>
    <s v="Valid"/>
  </r>
  <r>
    <x v="353"/>
    <x v="5"/>
    <x v="5"/>
    <n v="1777"/>
    <n v="401.89"/>
    <d v="2025-05-23T00:00:00"/>
    <x v="14"/>
    <s v="Medi-Connect"/>
    <x v="46"/>
    <n v="714158.53"/>
    <n v="2026"/>
    <x v="7"/>
    <s v="Sat"/>
    <s v="Valid"/>
  </r>
  <r>
    <x v="354"/>
    <x v="1"/>
    <x v="5"/>
    <n v="1498"/>
    <n v="401.89"/>
    <d v="2024-12-28T00:00:00"/>
    <x v="120"/>
    <s v="SurgiEquip"/>
    <x v="11"/>
    <n v="602031.22"/>
    <n v="2026"/>
    <x v="9"/>
    <s v="Fri"/>
    <s v="Valid"/>
  </r>
  <r>
    <x v="355"/>
    <x v="5"/>
    <x v="4"/>
    <n v="1763"/>
    <n v="401.89"/>
    <d v="2024-10-07T00:00:00"/>
    <x v="241"/>
    <s v="PharmaCorp"/>
    <x v="17"/>
    <n v="708532.07"/>
    <n v="2026"/>
    <x v="8"/>
    <s v="Wed"/>
    <s v="Valid"/>
  </r>
  <r>
    <x v="356"/>
    <x v="7"/>
    <x v="0"/>
    <n v="1044"/>
    <n v="401.89"/>
    <d v="2024-10-06T00:00:00"/>
    <x v="14"/>
    <s v="MedSupply Inc."/>
    <x v="28"/>
    <n v="419573.16"/>
    <n v="2026"/>
    <x v="7"/>
    <s v="Sat"/>
    <s v="Valid"/>
  </r>
  <r>
    <x v="357"/>
    <x v="21"/>
    <x v="2"/>
    <n v="1201"/>
    <n v="401.89"/>
    <d v="2024-07-04T00:00:00"/>
    <x v="242"/>
    <s v="HealthFlow Distributors"/>
    <x v="47"/>
    <n v="482669.88999999996"/>
    <n v="2025"/>
    <x v="3"/>
    <s v="Sat"/>
    <s v="Expired"/>
  </r>
  <r>
    <x v="358"/>
    <x v="16"/>
    <x v="3"/>
    <n v="678"/>
    <n v="401.89"/>
    <d v="2025-06-10T00:00:00"/>
    <x v="243"/>
    <s v="MedSupply Inc."/>
    <x v="47"/>
    <n v="272481.42"/>
    <n v="2027"/>
    <x v="0"/>
    <s v="Sun"/>
    <s v="Valid"/>
  </r>
  <r>
    <x v="359"/>
    <x v="27"/>
    <x v="2"/>
    <n v="55"/>
    <n v="401.89"/>
    <d v="2024-07-18T00:00:00"/>
    <x v="244"/>
    <s v="BioCare Medical"/>
    <x v="2"/>
    <n v="22103.95"/>
    <n v="2026"/>
    <x v="1"/>
    <s v="Mon"/>
    <s v="Valid"/>
  </r>
  <r>
    <x v="360"/>
    <x v="7"/>
    <x v="1"/>
    <n v="345"/>
    <n v="401.89"/>
    <d v="2025-04-05T00:00:00"/>
    <x v="245"/>
    <s v="Medi-Connect"/>
    <x v="14"/>
    <n v="138652.04999999999"/>
    <n v="2026"/>
    <x v="3"/>
    <s v="Fri"/>
    <s v="Valid"/>
  </r>
  <r>
    <x v="361"/>
    <x v="17"/>
    <x v="1"/>
    <n v="510"/>
    <n v="401.89"/>
    <d v="2024-11-25T00:00:00"/>
    <x v="246"/>
    <s v="MedSupply Inc."/>
    <x v="24"/>
    <n v="204963.9"/>
    <n v="2026"/>
    <x v="0"/>
    <s v="Fri"/>
    <s v="Valid"/>
  </r>
  <r>
    <x v="362"/>
    <x v="10"/>
    <x v="6"/>
    <n v="224"/>
    <n v="401.89"/>
    <d v="2024-12-28T00:00:00"/>
    <x v="247"/>
    <s v="HealthFlow Distributors"/>
    <x v="17"/>
    <n v="90023.360000000001"/>
    <n v="2027"/>
    <x v="1"/>
    <s v="Sat"/>
    <s v="Valid"/>
  </r>
  <r>
    <x v="363"/>
    <x v="4"/>
    <x v="5"/>
    <n v="224"/>
    <n v="401.89"/>
    <d v="2025-05-14T00:00:00"/>
    <x v="14"/>
    <s v="MedSupply Inc."/>
    <x v="36"/>
    <n v="90023.360000000001"/>
    <n v="2026"/>
    <x v="7"/>
    <s v="Sat"/>
    <s v="Valid"/>
  </r>
  <r>
    <x v="364"/>
    <x v="19"/>
    <x v="0"/>
    <n v="1381"/>
    <n v="401.89"/>
    <d v="2024-12-02T00:00:00"/>
    <x v="248"/>
    <s v="Global Health Ltd."/>
    <x v="18"/>
    <n v="555010.09"/>
    <n v="2027"/>
    <x v="1"/>
    <s v="Wed"/>
    <s v="Valid"/>
  </r>
  <r>
    <x v="365"/>
    <x v="27"/>
    <x v="5"/>
    <n v="1702"/>
    <n v="401.89"/>
    <d v="2024-11-28T00:00:00"/>
    <x v="249"/>
    <s v="Medi-Connect"/>
    <x v="25"/>
    <n v="684016.78"/>
    <n v="2026"/>
    <x v="7"/>
    <s v="Sat"/>
    <s v="Valid"/>
  </r>
  <r>
    <x v="366"/>
    <x v="14"/>
    <x v="5"/>
    <n v="109"/>
    <n v="401.89"/>
    <d v="2024-11-21T00:00:00"/>
    <x v="250"/>
    <s v="MedSupply Inc."/>
    <x v="38"/>
    <n v="43806.01"/>
    <n v="2026"/>
    <x v="1"/>
    <s v="Wed"/>
    <s v="Valid"/>
  </r>
  <r>
    <x v="367"/>
    <x v="12"/>
    <x v="5"/>
    <n v="482"/>
    <n v="401.89"/>
    <d v="2024-11-28T00:00:00"/>
    <x v="251"/>
    <s v="SurgiEquip"/>
    <x v="45"/>
    <n v="193710.97999999998"/>
    <n v="2027"/>
    <x v="2"/>
    <s v="Sun"/>
    <s v="Valid"/>
  </r>
  <r>
    <x v="368"/>
    <x v="2"/>
    <x v="1"/>
    <n v="1901"/>
    <n v="401.89"/>
    <d v="2024-12-18T00:00:00"/>
    <x v="219"/>
    <s v="Medi-Connect"/>
    <x v="36"/>
    <n v="763992.89"/>
    <n v="2025"/>
    <x v="10"/>
    <s v="Tue"/>
    <s v="Expired"/>
  </r>
  <r>
    <x v="369"/>
    <x v="4"/>
    <x v="1"/>
    <n v="224"/>
    <n v="401.89"/>
    <d v="2025-04-20T00:00:00"/>
    <x v="252"/>
    <s v="MedSupply Inc."/>
    <x v="16"/>
    <n v="90023.360000000001"/>
    <n v="2026"/>
    <x v="10"/>
    <s v="Tue"/>
    <s v="Valid"/>
  </r>
  <r>
    <x v="370"/>
    <x v="13"/>
    <x v="4"/>
    <n v="1892"/>
    <n v="401.89"/>
    <d v="2025-01-19T00:00:00"/>
    <x v="14"/>
    <s v="Medi-Connect"/>
    <x v="36"/>
    <n v="760375.88"/>
    <n v="2026"/>
    <x v="7"/>
    <s v="Sat"/>
    <s v="Valid"/>
  </r>
  <r>
    <x v="371"/>
    <x v="3"/>
    <x v="0"/>
    <n v="224"/>
    <n v="401.89"/>
    <d v="2024-09-22T00:00:00"/>
    <x v="253"/>
    <s v="SurgiEquip"/>
    <x v="18"/>
    <n v="90023.360000000001"/>
    <n v="2026"/>
    <x v="11"/>
    <s v="Fri"/>
    <s v="Valid"/>
  </r>
  <r>
    <x v="372"/>
    <x v="23"/>
    <x v="4"/>
    <n v="820"/>
    <n v="401.89"/>
    <d v="2024-09-01T00:00:00"/>
    <x v="254"/>
    <s v="PharmaCorp"/>
    <x v="12"/>
    <n v="329549.8"/>
    <n v="2026"/>
    <x v="1"/>
    <s v="Mon"/>
    <s v="Valid"/>
  </r>
  <r>
    <x v="373"/>
    <x v="5"/>
    <x v="4"/>
    <n v="688"/>
    <n v="401.89"/>
    <d v="2025-01-19T00:00:00"/>
    <x v="255"/>
    <s v="Global Health Ltd."/>
    <x v="28"/>
    <n v="276500.32"/>
    <n v="2025"/>
    <x v="10"/>
    <s v="Thu"/>
    <s v="Expired"/>
  </r>
  <r>
    <x v="374"/>
    <x v="5"/>
    <x v="0"/>
    <n v="1119"/>
    <n v="401.89"/>
    <d v="2025-03-13T00:00:00"/>
    <x v="183"/>
    <s v="HealthFlow Distributors"/>
    <x v="25"/>
    <n v="449714.91"/>
    <n v="2027"/>
    <x v="6"/>
    <s v="Fri"/>
    <s v="Valid"/>
  </r>
  <r>
    <x v="375"/>
    <x v="6"/>
    <x v="5"/>
    <n v="1365"/>
    <n v="401.89"/>
    <d v="2024-07-24T00:00:00"/>
    <x v="256"/>
    <s v="PharmaCorp"/>
    <x v="23"/>
    <n v="548579.85"/>
    <n v="2025"/>
    <x v="9"/>
    <s v="Sun"/>
    <s v="Valid"/>
  </r>
  <r>
    <x v="376"/>
    <x v="25"/>
    <x v="3"/>
    <n v="697"/>
    <n v="401.89"/>
    <d v="2024-12-28T00:00:00"/>
    <x v="257"/>
    <s v="HealthFlow Distributors"/>
    <x v="9"/>
    <n v="280117.33"/>
    <n v="2027"/>
    <x v="6"/>
    <s v="Sun"/>
    <s v="Valid"/>
  </r>
  <r>
    <x v="377"/>
    <x v="13"/>
    <x v="1"/>
    <n v="900"/>
    <n v="401.89"/>
    <d v="2024-08-15T00:00:00"/>
    <x v="258"/>
    <s v="PharmaCorp"/>
    <x v="36"/>
    <n v="361701"/>
    <n v="2027"/>
    <x v="2"/>
    <s v="Thu"/>
    <s v="Valid"/>
  </r>
  <r>
    <x v="378"/>
    <x v="5"/>
    <x v="0"/>
    <n v="1843"/>
    <n v="401.89"/>
    <d v="2025-01-12T00:00:00"/>
    <x v="259"/>
    <s v="MedSupply Inc."/>
    <x v="6"/>
    <n v="740683.27"/>
    <n v="2026"/>
    <x v="2"/>
    <s v="Mon"/>
    <s v="Valid"/>
  </r>
  <r>
    <x v="379"/>
    <x v="22"/>
    <x v="4"/>
    <n v="891"/>
    <n v="401.89"/>
    <d v="2025-01-29T00:00:00"/>
    <x v="260"/>
    <s v="Global Health Ltd."/>
    <x v="24"/>
    <n v="358083.99"/>
    <n v="2026"/>
    <x v="10"/>
    <s v="Sat"/>
    <s v="Valid"/>
  </r>
  <r>
    <x v="380"/>
    <x v="1"/>
    <x v="1"/>
    <n v="21"/>
    <n v="401.89"/>
    <d v="2024-09-19T00:00:00"/>
    <x v="261"/>
    <s v="Medi-Connect"/>
    <x v="27"/>
    <n v="8439.69"/>
    <n v="2026"/>
    <x v="1"/>
    <s v="Sun"/>
    <s v="Valid"/>
  </r>
  <r>
    <x v="381"/>
    <x v="21"/>
    <x v="6"/>
    <n v="1714"/>
    <n v="401.89"/>
    <d v="2024-09-21T00:00:00"/>
    <x v="130"/>
    <s v="MedSupply Inc."/>
    <x v="34"/>
    <n v="688839.46"/>
    <n v="2026"/>
    <x v="0"/>
    <s v="Mon"/>
    <s v="Valid"/>
  </r>
  <r>
    <x v="382"/>
    <x v="5"/>
    <x v="5"/>
    <n v="1140"/>
    <n v="401.89"/>
    <d v="2025-02-23T00:00:00"/>
    <x v="134"/>
    <s v="Global Health Ltd."/>
    <x v="24"/>
    <n v="458154.6"/>
    <n v="2027"/>
    <x v="6"/>
    <s v="Thu"/>
    <s v="Valid"/>
  </r>
  <r>
    <x v="383"/>
    <x v="9"/>
    <x v="3"/>
    <n v="1509"/>
    <n v="401.89"/>
    <d v="2025-02-15T00:00:00"/>
    <x v="2"/>
    <s v="MedSupply Inc."/>
    <x v="28"/>
    <n v="606452.01"/>
    <n v="2026"/>
    <x v="2"/>
    <s v="Sat"/>
    <s v="Valid"/>
  </r>
  <r>
    <x v="384"/>
    <x v="5"/>
    <x v="1"/>
    <n v="1375"/>
    <n v="401.89"/>
    <d v="2025-02-27T00:00:00"/>
    <x v="262"/>
    <s v="HealthFlow Distributors"/>
    <x v="10"/>
    <n v="552598.75"/>
    <n v="2027"/>
    <x v="11"/>
    <s v="Sat"/>
    <s v="Valid"/>
  </r>
  <r>
    <x v="385"/>
    <x v="29"/>
    <x v="5"/>
    <n v="1729"/>
    <n v="401.89"/>
    <d v="2025-01-14T00:00:00"/>
    <x v="49"/>
    <s v="MedSupply Inc."/>
    <x v="37"/>
    <n v="694867.80999999994"/>
    <n v="2026"/>
    <x v="2"/>
    <s v="Wed"/>
    <s v="Valid"/>
  </r>
  <r>
    <x v="386"/>
    <x v="21"/>
    <x v="0"/>
    <n v="1249"/>
    <n v="401.89"/>
    <d v="2024-11-07T00:00:00"/>
    <x v="263"/>
    <s v="Global Health Ltd."/>
    <x v="39"/>
    <n v="501960.61"/>
    <n v="2025"/>
    <x v="4"/>
    <s v="Sun"/>
    <s v="Expired"/>
  </r>
  <r>
    <x v="387"/>
    <x v="29"/>
    <x v="0"/>
    <n v="566"/>
    <n v="401.89"/>
    <d v="2024-12-28T00:00:00"/>
    <x v="14"/>
    <s v="PharmaCorp"/>
    <x v="10"/>
    <n v="227469.74"/>
    <n v="2026"/>
    <x v="7"/>
    <s v="Sat"/>
    <s v="Valid"/>
  </r>
  <r>
    <x v="388"/>
    <x v="4"/>
    <x v="5"/>
    <n v="283"/>
    <n v="401.89"/>
    <d v="2024-08-10T00:00:00"/>
    <x v="264"/>
    <s v="Global Health Ltd."/>
    <x v="40"/>
    <n v="113734.87"/>
    <n v="2025"/>
    <x v="9"/>
    <s v="Mon"/>
    <s v="Valid"/>
  </r>
  <r>
    <x v="389"/>
    <x v="24"/>
    <x v="5"/>
    <n v="46"/>
    <n v="401.89"/>
    <d v="2025-06-22T00:00:00"/>
    <x v="124"/>
    <s v="HealthFlow Distributors"/>
    <x v="41"/>
    <n v="18486.939999999999"/>
    <n v="2026"/>
    <x v="5"/>
    <s v="Sat"/>
    <s v="Valid"/>
  </r>
  <r>
    <x v="390"/>
    <x v="5"/>
    <x v="1"/>
    <n v="1920"/>
    <n v="401.89"/>
    <d v="2024-08-04T00:00:00"/>
    <x v="265"/>
    <s v="BioCare Medical"/>
    <x v="14"/>
    <n v="771628.79999999993"/>
    <n v="2025"/>
    <x v="8"/>
    <s v="Fri"/>
    <s v="Valid"/>
  </r>
  <r>
    <x v="391"/>
    <x v="4"/>
    <x v="5"/>
    <n v="1287"/>
    <n v="401.89"/>
    <d v="2024-07-04T00:00:00"/>
    <x v="266"/>
    <s v="HealthFlow Distributors"/>
    <x v="5"/>
    <n v="517232.43"/>
    <n v="2025"/>
    <x v="3"/>
    <s v="Mon"/>
    <s v="Expired"/>
  </r>
  <r>
    <x v="392"/>
    <x v="17"/>
    <x v="4"/>
    <n v="38"/>
    <n v="401.89"/>
    <d v="2025-03-19T00:00:00"/>
    <x v="50"/>
    <s v="SurgiEquip"/>
    <x v="23"/>
    <n v="15271.82"/>
    <n v="2026"/>
    <x v="7"/>
    <s v="Tue"/>
    <s v="Valid"/>
  </r>
  <r>
    <x v="393"/>
    <x v="1"/>
    <x v="6"/>
    <n v="1363"/>
    <n v="401.89"/>
    <d v="2025-01-24T00:00:00"/>
    <x v="267"/>
    <s v="BioCare Medical"/>
    <x v="33"/>
    <n v="547776.06999999995"/>
    <n v="2026"/>
    <x v="5"/>
    <s v="Sat"/>
    <s v="Valid"/>
  </r>
  <r>
    <x v="394"/>
    <x v="5"/>
    <x v="5"/>
    <n v="931"/>
    <n v="401.89"/>
    <d v="2025-02-03T00:00:00"/>
    <x v="268"/>
    <s v="MedSupply Inc."/>
    <x v="31"/>
    <n v="374159.58999999997"/>
    <n v="2025"/>
    <x v="8"/>
    <s v="Sat"/>
    <s v="Valid"/>
  </r>
  <r>
    <x v="395"/>
    <x v="27"/>
    <x v="4"/>
    <n v="1831"/>
    <n v="401.89"/>
    <d v="2025-02-19T00:00:00"/>
    <x v="269"/>
    <s v="MedSupply Inc."/>
    <x v="31"/>
    <n v="735860.59"/>
    <n v="2026"/>
    <x v="10"/>
    <s v="Tue"/>
    <s v="Valid"/>
  </r>
  <r>
    <x v="396"/>
    <x v="2"/>
    <x v="1"/>
    <n v="642"/>
    <n v="401.89"/>
    <d v="2024-06-30T00:00:00"/>
    <x v="270"/>
    <s v="PharmaCorp"/>
    <x v="5"/>
    <n v="258013.38"/>
    <n v="2025"/>
    <x v="8"/>
    <s v="Thu"/>
    <s v="Valid"/>
  </r>
  <r>
    <x v="397"/>
    <x v="6"/>
    <x v="2"/>
    <n v="1572"/>
    <n v="401.89"/>
    <d v="2024-12-28T00:00:00"/>
    <x v="271"/>
    <s v="MedSupply Inc."/>
    <x v="49"/>
    <n v="631771.07999999996"/>
    <n v="2025"/>
    <x v="4"/>
    <s v="Sun"/>
    <s v="Valid"/>
  </r>
  <r>
    <x v="398"/>
    <x v="25"/>
    <x v="5"/>
    <n v="581"/>
    <n v="401.89"/>
    <d v="2024-12-28T00:00:00"/>
    <x v="166"/>
    <s v="SurgiEquip"/>
    <x v="36"/>
    <n v="233498.09"/>
    <n v="2026"/>
    <x v="3"/>
    <s v="Wed"/>
    <s v="Valid"/>
  </r>
  <r>
    <x v="399"/>
    <x v="18"/>
    <x v="5"/>
    <n v="671"/>
    <n v="401.89"/>
    <d v="2024-07-24T00:00:00"/>
    <x v="9"/>
    <s v="Global Health Ltd."/>
    <x v="42"/>
    <n v="269668.19"/>
    <n v="2027"/>
    <x v="6"/>
    <s v="Mon"/>
    <s v="Valid"/>
  </r>
  <r>
    <x v="400"/>
    <x v="26"/>
    <x v="3"/>
    <n v="355"/>
    <n v="401.89"/>
    <d v="2025-04-26T00:00:00"/>
    <x v="272"/>
    <s v="PharmaCorp"/>
    <x v="36"/>
    <n v="142670.94999999998"/>
    <n v="2026"/>
    <x v="9"/>
    <s v="Wed"/>
    <s v="Valid"/>
  </r>
  <r>
    <x v="401"/>
    <x v="5"/>
    <x v="1"/>
    <n v="1177"/>
    <n v="401.89"/>
    <d v="2024-12-28T00:00:00"/>
    <x v="14"/>
    <s v="BioCare Medical"/>
    <x v="12"/>
    <n v="473024.52999999997"/>
    <n v="2026"/>
    <x v="7"/>
    <s v="Sat"/>
    <s v="Valid"/>
  </r>
  <r>
    <x v="402"/>
    <x v="13"/>
    <x v="3"/>
    <n v="422"/>
    <n v="401.89"/>
    <d v="2024-12-28T00:00:00"/>
    <x v="273"/>
    <s v="Medi-Connect"/>
    <x v="16"/>
    <n v="169597.58"/>
    <n v="2025"/>
    <x v="8"/>
    <s v="Tue"/>
    <s v="Valid"/>
  </r>
  <r>
    <x v="403"/>
    <x v="29"/>
    <x v="3"/>
    <n v="1058"/>
    <n v="401.89"/>
    <d v="2025-05-01T00:00:00"/>
    <x v="251"/>
    <s v="PharmaCorp"/>
    <x v="4"/>
    <n v="425199.62"/>
    <n v="2027"/>
    <x v="2"/>
    <s v="Sun"/>
    <s v="Valid"/>
  </r>
  <r>
    <x v="404"/>
    <x v="5"/>
    <x v="1"/>
    <n v="224"/>
    <n v="401.89"/>
    <d v="2024-12-03T00:00:00"/>
    <x v="274"/>
    <s v="PharmaCorp"/>
    <x v="28"/>
    <n v="90023.360000000001"/>
    <n v="2027"/>
    <x v="11"/>
    <s v="Sun"/>
    <s v="Valid"/>
  </r>
  <r>
    <x v="405"/>
    <x v="20"/>
    <x v="3"/>
    <n v="1538"/>
    <n v="401.89"/>
    <d v="2024-11-10T00:00:00"/>
    <x v="143"/>
    <s v="MedSupply Inc."/>
    <x v="21"/>
    <n v="618106.81999999995"/>
    <n v="2026"/>
    <x v="2"/>
    <s v="Fri"/>
    <s v="Valid"/>
  </r>
  <r>
    <x v="406"/>
    <x v="5"/>
    <x v="5"/>
    <n v="224"/>
    <n v="401.89"/>
    <d v="2024-10-11T00:00:00"/>
    <x v="44"/>
    <s v="HealthFlow Distributors"/>
    <x v="2"/>
    <n v="90023.360000000001"/>
    <n v="2027"/>
    <x v="5"/>
    <s v="Tue"/>
    <s v="Valid"/>
  </r>
  <r>
    <x v="407"/>
    <x v="14"/>
    <x v="3"/>
    <n v="1767"/>
    <n v="401.89"/>
    <d v="2024-10-18T00:00:00"/>
    <x v="14"/>
    <s v="MedSupply Inc."/>
    <x v="37"/>
    <n v="710139.63"/>
    <n v="2026"/>
    <x v="7"/>
    <s v="Sat"/>
    <s v="Valid"/>
  </r>
  <r>
    <x v="408"/>
    <x v="15"/>
    <x v="4"/>
    <n v="38"/>
    <n v="401.89"/>
    <d v="2025-06-24T00:00:00"/>
    <x v="275"/>
    <s v="MedSupply Inc."/>
    <x v="34"/>
    <n v="15271.82"/>
    <n v="2025"/>
    <x v="9"/>
    <s v="Sun"/>
    <s v="Valid"/>
  </r>
  <r>
    <x v="409"/>
    <x v="14"/>
    <x v="5"/>
    <n v="1156"/>
    <n v="401.89"/>
    <d v="2024-08-28T00:00:00"/>
    <x v="68"/>
    <s v="Global Health Ltd."/>
    <x v="24"/>
    <n v="464584.83999999997"/>
    <n v="2027"/>
    <x v="6"/>
    <s v="Mon"/>
    <s v="Valid"/>
  </r>
  <r>
    <x v="410"/>
    <x v="5"/>
    <x v="2"/>
    <n v="133"/>
    <n v="401.89"/>
    <d v="2024-08-13T00:00:00"/>
    <x v="276"/>
    <s v="HealthFlow Distributors"/>
    <x v="43"/>
    <n v="53451.369999999995"/>
    <n v="2025"/>
    <x v="3"/>
    <s v="Thu"/>
    <s v="Expired"/>
  </r>
  <r>
    <x v="411"/>
    <x v="2"/>
    <x v="2"/>
    <n v="1186"/>
    <n v="401.89"/>
    <d v="2024-12-28T00:00:00"/>
    <x v="193"/>
    <s v="SurgiEquip"/>
    <x v="29"/>
    <n v="476641.54"/>
    <n v="2027"/>
    <x v="5"/>
    <s v="Wed"/>
    <s v="Valid"/>
  </r>
  <r>
    <x v="412"/>
    <x v="14"/>
    <x v="1"/>
    <n v="331"/>
    <n v="401.89"/>
    <d v="2025-04-26T00:00:00"/>
    <x v="148"/>
    <s v="BioCare Medical"/>
    <x v="28"/>
    <n v="133025.59"/>
    <n v="2026"/>
    <x v="11"/>
    <s v="Tue"/>
    <s v="Valid"/>
  </r>
  <r>
    <x v="413"/>
    <x v="19"/>
    <x v="4"/>
    <n v="665"/>
    <n v="401.89"/>
    <d v="2025-01-27T00:00:00"/>
    <x v="44"/>
    <s v="MedSupply Inc."/>
    <x v="30"/>
    <n v="267256.84999999998"/>
    <n v="2027"/>
    <x v="5"/>
    <s v="Tue"/>
    <s v="Valid"/>
  </r>
  <r>
    <x v="414"/>
    <x v="18"/>
    <x v="0"/>
    <n v="416"/>
    <n v="401.89"/>
    <d v="2025-06-06T00:00:00"/>
    <x v="50"/>
    <s v="PharmaCorp"/>
    <x v="44"/>
    <n v="167186.23999999999"/>
    <n v="2026"/>
    <x v="7"/>
    <s v="Tue"/>
    <s v="Valid"/>
  </r>
  <r>
    <x v="415"/>
    <x v="22"/>
    <x v="6"/>
    <n v="326"/>
    <n v="401.89"/>
    <d v="2025-03-05T00:00:00"/>
    <x v="104"/>
    <s v="SurgiEquip"/>
    <x v="4"/>
    <n v="131016.14"/>
    <n v="2026"/>
    <x v="3"/>
    <s v="Sat"/>
    <s v="Valid"/>
  </r>
  <r>
    <x v="416"/>
    <x v="10"/>
    <x v="4"/>
    <n v="721"/>
    <n v="401.89"/>
    <d v="2024-07-16T00:00:00"/>
    <x v="277"/>
    <s v="HealthFlow Distributors"/>
    <x v="23"/>
    <n v="289762.69"/>
    <n v="2026"/>
    <x v="8"/>
    <s v="Wed"/>
    <s v="Valid"/>
  </r>
  <r>
    <x v="417"/>
    <x v="0"/>
    <x v="5"/>
    <n v="188"/>
    <n v="401.89"/>
    <d v="2025-02-03T00:00:00"/>
    <x v="278"/>
    <s v="MedSupply Inc."/>
    <x v="38"/>
    <n v="75555.319999999992"/>
    <n v="2026"/>
    <x v="2"/>
    <s v="Sun"/>
    <s v="Valid"/>
  </r>
  <r>
    <x v="418"/>
    <x v="3"/>
    <x v="6"/>
    <n v="224"/>
    <n v="401.89"/>
    <d v="2024-12-03T00:00:00"/>
    <x v="89"/>
    <s v="HealthFlow Distributors"/>
    <x v="32"/>
    <n v="90023.360000000001"/>
    <n v="2025"/>
    <x v="10"/>
    <s v="Fri"/>
    <s v="Expired"/>
  </r>
  <r>
    <x v="419"/>
    <x v="25"/>
    <x v="3"/>
    <n v="1058"/>
    <n v="401.89"/>
    <d v="2025-05-23T00:00:00"/>
    <x v="279"/>
    <s v="Global Health Ltd."/>
    <x v="0"/>
    <n v="425199.62"/>
    <n v="2025"/>
    <x v="8"/>
    <s v="Fri"/>
    <s v="Valid"/>
  </r>
  <r>
    <x v="420"/>
    <x v="3"/>
    <x v="2"/>
    <n v="558"/>
    <n v="401.89"/>
    <d v="2024-10-15T00:00:00"/>
    <x v="280"/>
    <s v="SurgiEquip"/>
    <x v="45"/>
    <n v="224254.62"/>
    <n v="2026"/>
    <x v="11"/>
    <s v="Wed"/>
    <s v="Valid"/>
  </r>
  <r>
    <x v="421"/>
    <x v="5"/>
    <x v="1"/>
    <n v="1849"/>
    <n v="401.89"/>
    <d v="2024-07-18T00:00:00"/>
    <x v="281"/>
    <s v="BioCare Medical"/>
    <x v="13"/>
    <n v="743094.61"/>
    <n v="2026"/>
    <x v="5"/>
    <s v="Sat"/>
    <s v="Valid"/>
  </r>
  <r>
    <x v="422"/>
    <x v="16"/>
    <x v="2"/>
    <n v="1694"/>
    <n v="401.89"/>
    <d v="2024-08-12T00:00:00"/>
    <x v="172"/>
    <s v="MedSupply Inc."/>
    <x v="24"/>
    <n v="680801.66"/>
    <n v="2027"/>
    <x v="6"/>
    <s v="Tue"/>
    <s v="Valid"/>
  </r>
  <r>
    <x v="423"/>
    <x v="25"/>
    <x v="5"/>
    <n v="1170"/>
    <n v="401.89"/>
    <d v="2024-10-18T00:00:00"/>
    <x v="282"/>
    <s v="BioCare Medical"/>
    <x v="5"/>
    <n v="470211.3"/>
    <n v="2026"/>
    <x v="2"/>
    <s v="Tue"/>
    <s v="Valid"/>
  </r>
  <r>
    <x v="424"/>
    <x v="8"/>
    <x v="3"/>
    <n v="2000"/>
    <n v="401.89"/>
    <d v="2024-12-15T00:00:00"/>
    <x v="283"/>
    <s v="SurgiEquip"/>
    <x v="14"/>
    <n v="803780"/>
    <n v="2027"/>
    <x v="5"/>
    <s v="Sat"/>
    <s v="Valid"/>
  </r>
  <r>
    <x v="425"/>
    <x v="16"/>
    <x v="1"/>
    <n v="1005"/>
    <n v="401.89"/>
    <d v="2024-12-25T00:00:00"/>
    <x v="284"/>
    <s v="HealthFlow Distributors"/>
    <x v="26"/>
    <n v="403899.45"/>
    <n v="2027"/>
    <x v="11"/>
    <s v="Wed"/>
    <s v="Valid"/>
  </r>
  <r>
    <x v="426"/>
    <x v="14"/>
    <x v="5"/>
    <n v="1927"/>
    <n v="401.89"/>
    <d v="2024-08-30T00:00:00"/>
    <x v="285"/>
    <s v="HealthFlow Distributors"/>
    <x v="41"/>
    <n v="774442.03"/>
    <n v="2027"/>
    <x v="11"/>
    <s v="Mon"/>
    <s v="Valid"/>
  </r>
  <r>
    <x v="427"/>
    <x v="13"/>
    <x v="5"/>
    <n v="183"/>
    <n v="401.89"/>
    <d v="2024-09-04T00:00:00"/>
    <x v="286"/>
    <s v="Global Health Ltd."/>
    <x v="15"/>
    <n v="73545.87"/>
    <n v="2026"/>
    <x v="7"/>
    <s v="Wed"/>
    <s v="Valid"/>
  </r>
  <r>
    <x v="428"/>
    <x v="17"/>
    <x v="1"/>
    <n v="349"/>
    <n v="401.89"/>
    <d v="2025-02-05T00:00:00"/>
    <x v="287"/>
    <s v="SurgiEquip"/>
    <x v="1"/>
    <n v="140259.60999999999"/>
    <n v="2027"/>
    <x v="5"/>
    <s v="Wed"/>
    <s v="Valid"/>
  </r>
  <r>
    <x v="429"/>
    <x v="4"/>
    <x v="1"/>
    <n v="1145"/>
    <n v="401.89"/>
    <d v="2025-02-12T00:00:00"/>
    <x v="92"/>
    <s v="BioCare Medical"/>
    <x v="4"/>
    <n v="460164.05"/>
    <n v="2026"/>
    <x v="4"/>
    <s v="Sun"/>
    <s v="Valid"/>
  </r>
  <r>
    <x v="430"/>
    <x v="3"/>
    <x v="6"/>
    <n v="1446"/>
    <n v="401.89"/>
    <d v="2025-02-23T00:00:00"/>
    <x v="241"/>
    <s v="PharmaCorp"/>
    <x v="2"/>
    <n v="581132.93999999994"/>
    <n v="2026"/>
    <x v="8"/>
    <s v="Wed"/>
    <s v="Valid"/>
  </r>
  <r>
    <x v="431"/>
    <x v="6"/>
    <x v="3"/>
    <n v="481"/>
    <n v="401.89"/>
    <d v="2024-10-18T00:00:00"/>
    <x v="288"/>
    <s v="MedSupply Inc."/>
    <x v="0"/>
    <n v="193309.09"/>
    <n v="2026"/>
    <x v="7"/>
    <s v="Thu"/>
    <s v="Valid"/>
  </r>
  <r>
    <x v="432"/>
    <x v="18"/>
    <x v="2"/>
    <n v="224"/>
    <n v="401.89"/>
    <d v="2024-12-29T00:00:00"/>
    <x v="289"/>
    <s v="PharmaCorp"/>
    <x v="45"/>
    <n v="90023.360000000001"/>
    <n v="2026"/>
    <x v="7"/>
    <s v="Thu"/>
    <s v="Valid"/>
  </r>
  <r>
    <x v="433"/>
    <x v="28"/>
    <x v="2"/>
    <n v="636"/>
    <n v="401.89"/>
    <d v="2024-11-12T00:00:00"/>
    <x v="6"/>
    <s v="MedSupply Inc."/>
    <x v="46"/>
    <n v="255602.03999999998"/>
    <n v="2025"/>
    <x v="4"/>
    <s v="Tue"/>
    <s v="Expired"/>
  </r>
  <r>
    <x v="434"/>
    <x v="12"/>
    <x v="5"/>
    <n v="1601"/>
    <n v="401.89"/>
    <d v="2024-11-27T00:00:00"/>
    <x v="290"/>
    <s v="MedSupply Inc."/>
    <x v="47"/>
    <n v="643425.89"/>
    <n v="2026"/>
    <x v="9"/>
    <s v="Sun"/>
    <s v="Valid"/>
  </r>
  <r>
    <x v="435"/>
    <x v="14"/>
    <x v="5"/>
    <n v="1611"/>
    <n v="401.89"/>
    <d v="2025-02-12T00:00:00"/>
    <x v="244"/>
    <s v="SurgiEquip"/>
    <x v="2"/>
    <n v="647444.78999999992"/>
    <n v="2026"/>
    <x v="1"/>
    <s v="Mon"/>
    <s v="Valid"/>
  </r>
  <r>
    <x v="436"/>
    <x v="10"/>
    <x v="4"/>
    <n v="222"/>
    <n v="401.89"/>
    <d v="2025-06-19T00:00:00"/>
    <x v="20"/>
    <s v="SurgiEquip"/>
    <x v="13"/>
    <n v="89219.58"/>
    <n v="2026"/>
    <x v="8"/>
    <s v="Tue"/>
    <s v="Valid"/>
  </r>
  <r>
    <x v="437"/>
    <x v="3"/>
    <x v="2"/>
    <n v="1154"/>
    <n v="401.89"/>
    <d v="2025-02-07T00:00:00"/>
    <x v="291"/>
    <s v="BioCare Medical"/>
    <x v="13"/>
    <n v="463781.06"/>
    <n v="2026"/>
    <x v="1"/>
    <s v="Tue"/>
    <s v="Valid"/>
  </r>
  <r>
    <x v="438"/>
    <x v="16"/>
    <x v="6"/>
    <n v="1921"/>
    <n v="401.89"/>
    <d v="2024-09-17T00:00:00"/>
    <x v="292"/>
    <s v="MedSupply Inc."/>
    <x v="38"/>
    <n v="772030.69"/>
    <n v="2026"/>
    <x v="6"/>
    <s v="Wed"/>
    <s v="Valid"/>
  </r>
  <r>
    <x v="439"/>
    <x v="22"/>
    <x v="0"/>
    <n v="300"/>
    <n v="401.89"/>
    <d v="2024-07-09T00:00:00"/>
    <x v="293"/>
    <s v="Medi-Connect"/>
    <x v="5"/>
    <n v="120567"/>
    <n v="2025"/>
    <x v="8"/>
    <s v="Sun"/>
    <s v="Valid"/>
  </r>
  <r>
    <x v="440"/>
    <x v="17"/>
    <x v="2"/>
    <n v="1977"/>
    <n v="401.89"/>
    <d v="2024-12-26T00:00:00"/>
    <x v="184"/>
    <s v="HealthFlow Distributors"/>
    <x v="28"/>
    <n v="794536.53"/>
    <n v="2026"/>
    <x v="6"/>
    <s v="Sun"/>
    <s v="Valid"/>
  </r>
  <r>
    <x v="441"/>
    <x v="23"/>
    <x v="0"/>
    <n v="68"/>
    <n v="401.89"/>
    <d v="2025-05-09T00:00:00"/>
    <x v="294"/>
    <s v="PharmaCorp"/>
    <x v="8"/>
    <n v="27328.52"/>
    <n v="2027"/>
    <x v="0"/>
    <s v="Fri"/>
    <s v="Valid"/>
  </r>
  <r>
    <x v="442"/>
    <x v="29"/>
    <x v="4"/>
    <n v="1220"/>
    <n v="401.89"/>
    <d v="2025-02-08T00:00:00"/>
    <x v="153"/>
    <s v="PharmaCorp"/>
    <x v="27"/>
    <n v="490305.8"/>
    <n v="2027"/>
    <x v="2"/>
    <s v="Mon"/>
    <s v="Valid"/>
  </r>
  <r>
    <x v="443"/>
    <x v="5"/>
    <x v="2"/>
    <n v="1758"/>
    <n v="401.89"/>
    <d v="2024-10-09T00:00:00"/>
    <x v="295"/>
    <s v="Global Health Ltd."/>
    <x v="6"/>
    <n v="706522.62"/>
    <n v="2026"/>
    <x v="10"/>
    <s v="Thu"/>
    <s v="Valid"/>
  </r>
  <r>
    <x v="444"/>
    <x v="26"/>
    <x v="0"/>
    <n v="1138"/>
    <n v="401.89"/>
    <d v="2025-01-07T00:00:00"/>
    <x v="176"/>
    <s v="MedSupply Inc."/>
    <x v="39"/>
    <n v="457350.82"/>
    <n v="2027"/>
    <x v="5"/>
    <s v="Thu"/>
    <s v="Valid"/>
  </r>
  <r>
    <x v="445"/>
    <x v="5"/>
    <x v="1"/>
    <n v="1133"/>
    <n v="401.89"/>
    <d v="2025-03-18T00:00:00"/>
    <x v="296"/>
    <s v="MedSupply Inc."/>
    <x v="32"/>
    <n v="455341.37"/>
    <n v="2027"/>
    <x v="1"/>
    <s v="Tue"/>
    <s v="Valid"/>
  </r>
  <r>
    <x v="446"/>
    <x v="16"/>
    <x v="3"/>
    <n v="224"/>
    <n v="401.89"/>
    <d v="2024-07-20T00:00:00"/>
    <x v="297"/>
    <s v="PharmaCorp"/>
    <x v="0"/>
    <n v="90023.360000000001"/>
    <n v="2026"/>
    <x v="6"/>
    <s v="Thu"/>
    <s v="Valid"/>
  </r>
  <r>
    <x v="447"/>
    <x v="17"/>
    <x v="5"/>
    <n v="1556"/>
    <n v="401.89"/>
    <d v="2024-10-19T00:00:00"/>
    <x v="298"/>
    <s v="SurgiEquip"/>
    <x v="28"/>
    <n v="625340.84"/>
    <n v="2026"/>
    <x v="5"/>
    <s v="Fri"/>
    <s v="Valid"/>
  </r>
  <r>
    <x v="448"/>
    <x v="5"/>
    <x v="4"/>
    <n v="224"/>
    <n v="401.89"/>
    <d v="2024-12-26T00:00:00"/>
    <x v="160"/>
    <s v="MedSupply Inc."/>
    <x v="22"/>
    <n v="90023.360000000001"/>
    <n v="2026"/>
    <x v="10"/>
    <s v="Mon"/>
    <s v="Valid"/>
  </r>
  <r>
    <x v="449"/>
    <x v="10"/>
    <x v="3"/>
    <n v="1410"/>
    <n v="401.89"/>
    <d v="2024-12-19T00:00:00"/>
    <x v="6"/>
    <s v="Medi-Connect"/>
    <x v="20"/>
    <n v="566664.9"/>
    <n v="2025"/>
    <x v="4"/>
    <s v="Tue"/>
    <s v="Expired"/>
  </r>
  <r>
    <x v="450"/>
    <x v="29"/>
    <x v="3"/>
    <n v="224"/>
    <n v="401.89"/>
    <d v="2024-07-17T00:00:00"/>
    <x v="299"/>
    <s v="Medi-Connect"/>
    <x v="15"/>
    <n v="90023.360000000001"/>
    <n v="2025"/>
    <x v="3"/>
    <s v="Mon"/>
    <s v="Expired"/>
  </r>
  <r>
    <x v="451"/>
    <x v="13"/>
    <x v="0"/>
    <n v="64"/>
    <n v="401.89"/>
    <d v="2024-10-29T00:00:00"/>
    <x v="14"/>
    <s v="Medi-Connect"/>
    <x v="30"/>
    <n v="25720.959999999999"/>
    <n v="2026"/>
    <x v="7"/>
    <s v="Sat"/>
    <s v="Valid"/>
  </r>
  <r>
    <x v="452"/>
    <x v="10"/>
    <x v="4"/>
    <n v="1508"/>
    <n v="401.89"/>
    <d v="2025-04-25T00:00:00"/>
    <x v="300"/>
    <s v="HealthFlow Distributors"/>
    <x v="47"/>
    <n v="606050.12"/>
    <n v="2026"/>
    <x v="4"/>
    <s v="Thu"/>
    <s v="Valid"/>
  </r>
  <r>
    <x v="453"/>
    <x v="28"/>
    <x v="6"/>
    <n v="95"/>
    <n v="401.89"/>
    <d v="2025-01-03T00:00:00"/>
    <x v="154"/>
    <s v="MedSupply Inc."/>
    <x v="42"/>
    <n v="38179.549999999996"/>
    <n v="2025"/>
    <x v="9"/>
    <s v="Fri"/>
    <s v="Valid"/>
  </r>
  <r>
    <x v="454"/>
    <x v="0"/>
    <x v="1"/>
    <n v="1927"/>
    <n v="401.89"/>
    <d v="2025-03-05T00:00:00"/>
    <x v="301"/>
    <s v="HealthFlow Distributors"/>
    <x v="10"/>
    <n v="774442.03"/>
    <n v="2026"/>
    <x v="5"/>
    <s v="Mon"/>
    <s v="Valid"/>
  </r>
  <r>
    <x v="455"/>
    <x v="20"/>
    <x v="1"/>
    <n v="340"/>
    <n v="401.89"/>
    <d v="2024-11-17T00:00:00"/>
    <x v="24"/>
    <s v="Medi-Connect"/>
    <x v="2"/>
    <n v="136642.6"/>
    <n v="2026"/>
    <x v="11"/>
    <s v="Sat"/>
    <s v="Valid"/>
  </r>
  <r>
    <x v="456"/>
    <x v="6"/>
    <x v="0"/>
    <n v="810"/>
    <n v="401.89"/>
    <d v="2024-11-22T00:00:00"/>
    <x v="302"/>
    <s v="Medi-Connect"/>
    <x v="34"/>
    <n v="325530.89999999997"/>
    <n v="2026"/>
    <x v="11"/>
    <s v="Thu"/>
    <s v="Valid"/>
  </r>
  <r>
    <x v="457"/>
    <x v="13"/>
    <x v="6"/>
    <n v="1833"/>
    <n v="401.89"/>
    <d v="2025-03-21T00:00:00"/>
    <x v="130"/>
    <s v="SurgiEquip"/>
    <x v="2"/>
    <n v="736664.37"/>
    <n v="2026"/>
    <x v="0"/>
    <s v="Mon"/>
    <s v="Valid"/>
  </r>
  <r>
    <x v="458"/>
    <x v="19"/>
    <x v="1"/>
    <n v="1860"/>
    <n v="401.89"/>
    <d v="2025-01-15T00:00:00"/>
    <x v="303"/>
    <s v="SurgiEquip"/>
    <x v="38"/>
    <n v="747515.4"/>
    <n v="2027"/>
    <x v="11"/>
    <s v="Mon"/>
    <s v="Valid"/>
  </r>
  <r>
    <x v="459"/>
    <x v="27"/>
    <x v="6"/>
    <n v="224"/>
    <n v="401.89"/>
    <d v="2025-04-25T00:00:00"/>
    <x v="135"/>
    <s v="MedSupply Inc."/>
    <x v="13"/>
    <n v="90023.360000000001"/>
    <n v="2027"/>
    <x v="2"/>
    <s v="Thu"/>
    <s v="Valid"/>
  </r>
  <r>
    <x v="460"/>
    <x v="16"/>
    <x v="4"/>
    <n v="251"/>
    <n v="401.89"/>
    <d v="2024-10-08T00:00:00"/>
    <x v="304"/>
    <s v="MedSupply Inc."/>
    <x v="47"/>
    <n v="100874.39"/>
    <n v="2026"/>
    <x v="1"/>
    <s v="Tue"/>
    <s v="Valid"/>
  </r>
  <r>
    <x v="461"/>
    <x v="18"/>
    <x v="3"/>
    <n v="579"/>
    <n v="401.89"/>
    <d v="2025-06-17T00:00:00"/>
    <x v="222"/>
    <s v="HealthFlow Distributors"/>
    <x v="27"/>
    <n v="232694.31"/>
    <n v="2026"/>
    <x v="5"/>
    <s v="Wed"/>
    <s v="Valid"/>
  </r>
  <r>
    <x v="462"/>
    <x v="14"/>
    <x v="2"/>
    <n v="1449"/>
    <n v="401.89"/>
    <d v="2024-10-26T00:00:00"/>
    <x v="305"/>
    <s v="HealthFlow Distributors"/>
    <x v="2"/>
    <n v="582338.61"/>
    <n v="2027"/>
    <x v="1"/>
    <s v="Sun"/>
    <s v="Valid"/>
  </r>
  <r>
    <x v="463"/>
    <x v="20"/>
    <x v="3"/>
    <n v="1563"/>
    <n v="401.89"/>
    <d v="2025-06-01T00:00:00"/>
    <x v="173"/>
    <s v="BioCare Medical"/>
    <x v="12"/>
    <n v="628154.06999999995"/>
    <n v="2026"/>
    <x v="8"/>
    <s v="Sat"/>
    <s v="Valid"/>
  </r>
  <r>
    <x v="464"/>
    <x v="19"/>
    <x v="5"/>
    <n v="1669"/>
    <n v="401.89"/>
    <d v="2025-06-09T00:00:00"/>
    <x v="185"/>
    <s v="MedSupply Inc."/>
    <x v="48"/>
    <n v="670754.41"/>
    <n v="2025"/>
    <x v="4"/>
    <s v="Sun"/>
    <s v="Valid"/>
  </r>
  <r>
    <x v="465"/>
    <x v="26"/>
    <x v="0"/>
    <n v="1251"/>
    <n v="401.89"/>
    <d v="2025-03-13T00:00:00"/>
    <x v="285"/>
    <s v="Medi-Connect"/>
    <x v="15"/>
    <n v="502764.38999999996"/>
    <n v="2027"/>
    <x v="11"/>
    <s v="Mon"/>
    <s v="Valid"/>
  </r>
  <r>
    <x v="466"/>
    <x v="25"/>
    <x v="2"/>
    <n v="401"/>
    <n v="401.89"/>
    <d v="2024-12-22T00:00:00"/>
    <x v="306"/>
    <s v="Global Health Ltd."/>
    <x v="11"/>
    <n v="161157.88999999998"/>
    <n v="2027"/>
    <x v="5"/>
    <s v="Fri"/>
    <s v="Valid"/>
  </r>
  <r>
    <x v="467"/>
    <x v="16"/>
    <x v="5"/>
    <n v="1027"/>
    <n v="401.89"/>
    <d v="2025-06-14T00:00:00"/>
    <x v="291"/>
    <s v="MedSupply Inc."/>
    <x v="33"/>
    <n v="412741.02999999997"/>
    <n v="2026"/>
    <x v="1"/>
    <s v="Tue"/>
    <s v="Valid"/>
  </r>
  <r>
    <x v="468"/>
    <x v="20"/>
    <x v="6"/>
    <n v="1774"/>
    <n v="401.89"/>
    <d v="2025-04-09T00:00:00"/>
    <x v="60"/>
    <s v="Global Health Ltd."/>
    <x v="48"/>
    <n v="712952.86"/>
    <n v="2026"/>
    <x v="4"/>
    <s v="Sat"/>
    <s v="Valid"/>
  </r>
  <r>
    <x v="469"/>
    <x v="2"/>
    <x v="4"/>
    <n v="106"/>
    <n v="401.89"/>
    <d v="2025-04-28T00:00:00"/>
    <x v="307"/>
    <s v="PharmaCorp"/>
    <x v="9"/>
    <n v="42600.34"/>
    <n v="2026"/>
    <x v="5"/>
    <s v="Tue"/>
    <s v="Valid"/>
  </r>
  <r>
    <x v="470"/>
    <x v="8"/>
    <x v="4"/>
    <n v="79"/>
    <n v="401.89"/>
    <d v="2024-08-30T00:00:00"/>
    <x v="308"/>
    <s v="Global Health Ltd."/>
    <x v="44"/>
    <n v="31749.309999999998"/>
    <n v="2025"/>
    <x v="4"/>
    <s v="Fri"/>
    <s v="Expired"/>
  </r>
  <r>
    <x v="471"/>
    <x v="10"/>
    <x v="5"/>
    <n v="1315"/>
    <n v="401.89"/>
    <d v="2025-05-02T00:00:00"/>
    <x v="309"/>
    <s v="SurgiEquip"/>
    <x v="5"/>
    <n v="528485.35"/>
    <n v="2026"/>
    <x v="1"/>
    <s v="Wed"/>
    <s v="Valid"/>
  </r>
  <r>
    <x v="472"/>
    <x v="13"/>
    <x v="2"/>
    <n v="580"/>
    <n v="401.89"/>
    <d v="2024-12-31T00:00:00"/>
    <x v="310"/>
    <s v="Medi-Connect"/>
    <x v="2"/>
    <n v="233096.19999999998"/>
    <n v="2025"/>
    <x v="10"/>
    <s v="Wed"/>
    <s v="Expired"/>
  </r>
  <r>
    <x v="473"/>
    <x v="5"/>
    <x v="5"/>
    <n v="371"/>
    <n v="401.89"/>
    <d v="2025-04-02T00:00:00"/>
    <x v="311"/>
    <s v="BioCare Medical"/>
    <x v="49"/>
    <n v="149101.19"/>
    <n v="2026"/>
    <x v="10"/>
    <s v="Sat"/>
    <s v="Valid"/>
  </r>
  <r>
    <x v="474"/>
    <x v="5"/>
    <x v="3"/>
    <n v="82"/>
    <n v="401.89"/>
    <d v="2024-07-30T00:00:00"/>
    <x v="312"/>
    <s v="MedSupply Inc."/>
    <x v="12"/>
    <n v="32954.979999999996"/>
    <n v="2025"/>
    <x v="4"/>
    <s v="Thu"/>
    <s v="Expired"/>
  </r>
  <r>
    <x v="475"/>
    <x v="28"/>
    <x v="5"/>
    <n v="60"/>
    <n v="401.89"/>
    <d v="2025-01-09T00:00:00"/>
    <x v="313"/>
    <s v="Global Health Ltd."/>
    <x v="45"/>
    <n v="24113.399999999998"/>
    <n v="2027"/>
    <x v="5"/>
    <s v="Sat"/>
    <s v="Valid"/>
  </r>
  <r>
    <x v="476"/>
    <x v="13"/>
    <x v="2"/>
    <n v="753"/>
    <n v="401.89"/>
    <d v="2024-12-11T00:00:00"/>
    <x v="314"/>
    <s v="HealthFlow Distributors"/>
    <x v="13"/>
    <n v="302623.17"/>
    <n v="2026"/>
    <x v="8"/>
    <s v="Sun"/>
    <s v="Valid"/>
  </r>
  <r>
    <x v="477"/>
    <x v="13"/>
    <x v="0"/>
    <n v="386"/>
    <n v="401.89"/>
    <d v="2025-03-15T00:00:00"/>
    <x v="2"/>
    <s v="SurgiEquip"/>
    <x v="14"/>
    <n v="155129.54"/>
    <n v="2026"/>
    <x v="2"/>
    <s v="Sat"/>
    <s v="Valid"/>
  </r>
  <r>
    <x v="478"/>
    <x v="18"/>
    <x v="1"/>
    <n v="1909"/>
    <n v="401.89"/>
    <d v="2024-12-28T00:00:00"/>
    <x v="315"/>
    <s v="MedSupply Inc."/>
    <x v="39"/>
    <n v="767208.01"/>
    <n v="2026"/>
    <x v="4"/>
    <s v="Fri"/>
    <s v="Valid"/>
  </r>
  <r>
    <x v="479"/>
    <x v="13"/>
    <x v="3"/>
    <n v="811"/>
    <n v="401.89"/>
    <d v="2024-09-28T00:00:00"/>
    <x v="316"/>
    <s v="Global Health Ltd."/>
    <x v="22"/>
    <n v="325932.78999999998"/>
    <n v="2027"/>
    <x v="0"/>
    <s v="Wed"/>
    <s v="Valid"/>
  </r>
  <r>
    <x v="480"/>
    <x v="5"/>
    <x v="4"/>
    <n v="703"/>
    <n v="401.89"/>
    <d v="2025-06-17T00:00:00"/>
    <x v="81"/>
    <s v="PharmaCorp"/>
    <x v="32"/>
    <n v="282528.67"/>
    <n v="2026"/>
    <x v="6"/>
    <s v="Mon"/>
    <s v="Valid"/>
  </r>
  <r>
    <x v="481"/>
    <x v="12"/>
    <x v="5"/>
    <n v="78"/>
    <n v="401.89"/>
    <d v="2025-03-10T00:00:00"/>
    <x v="199"/>
    <s v="Global Health Ltd."/>
    <x v="42"/>
    <n v="31347.42"/>
    <n v="2027"/>
    <x v="6"/>
    <s v="Sat"/>
    <s v="Valid"/>
  </r>
  <r>
    <x v="482"/>
    <x v="18"/>
    <x v="0"/>
    <n v="163"/>
    <n v="401.89"/>
    <d v="2025-04-08T00:00:00"/>
    <x v="317"/>
    <s v="BioCare Medical"/>
    <x v="40"/>
    <n v="65508.07"/>
    <n v="2027"/>
    <x v="5"/>
    <s v="Sat"/>
    <s v="Valid"/>
  </r>
  <r>
    <x v="483"/>
    <x v="16"/>
    <x v="2"/>
    <n v="1894"/>
    <n v="401.89"/>
    <d v="2024-11-06T00:00:00"/>
    <x v="318"/>
    <s v="HealthFlow Distributors"/>
    <x v="21"/>
    <n v="761179.65999999992"/>
    <n v="2026"/>
    <x v="11"/>
    <s v="Mon"/>
    <s v="Valid"/>
  </r>
  <r>
    <x v="484"/>
    <x v="7"/>
    <x v="5"/>
    <n v="867"/>
    <n v="401.89"/>
    <d v="2024-08-16T00:00:00"/>
    <x v="319"/>
    <s v="BioCare Medical"/>
    <x v="33"/>
    <n v="348438.63"/>
    <n v="2026"/>
    <x v="7"/>
    <s v="Sun"/>
    <s v="Valid"/>
  </r>
  <r>
    <x v="485"/>
    <x v="16"/>
    <x v="3"/>
    <n v="1946"/>
    <n v="401.89"/>
    <d v="2024-10-31T00:00:00"/>
    <x v="320"/>
    <s v="MedSupply Inc."/>
    <x v="24"/>
    <n v="782077.94"/>
    <n v="2025"/>
    <x v="10"/>
    <s v="Tue"/>
    <s v="Expired"/>
  </r>
  <r>
    <x v="486"/>
    <x v="28"/>
    <x v="1"/>
    <n v="1118"/>
    <n v="401.89"/>
    <d v="2025-06-21T00:00:00"/>
    <x v="321"/>
    <s v="HealthFlow Distributors"/>
    <x v="40"/>
    <n v="449313.01999999996"/>
    <n v="2026"/>
    <x v="7"/>
    <s v="Thu"/>
    <s v="Valid"/>
  </r>
  <r>
    <x v="487"/>
    <x v="17"/>
    <x v="5"/>
    <n v="1864"/>
    <n v="401.89"/>
    <d v="2025-06-03T00:00:00"/>
    <x v="322"/>
    <s v="Medi-Connect"/>
    <x v="12"/>
    <n v="749122.96"/>
    <n v="2026"/>
    <x v="5"/>
    <s v="Mon"/>
    <s v="Valid"/>
  </r>
  <r>
    <x v="488"/>
    <x v="4"/>
    <x v="5"/>
    <n v="97"/>
    <n v="401.89"/>
    <d v="2024-12-05T00:00:00"/>
    <x v="323"/>
    <s v="Medi-Connect"/>
    <x v="34"/>
    <n v="38983.33"/>
    <n v="2027"/>
    <x v="6"/>
    <s v="Thu"/>
    <s v="Valid"/>
  </r>
  <r>
    <x v="489"/>
    <x v="12"/>
    <x v="2"/>
    <n v="1291"/>
    <n v="401.89"/>
    <d v="2025-04-14T00:00:00"/>
    <x v="324"/>
    <s v="MedSupply Inc."/>
    <x v="40"/>
    <n v="518839.99"/>
    <n v="2026"/>
    <x v="1"/>
    <s v="Sat"/>
    <s v="Valid"/>
  </r>
  <r>
    <x v="490"/>
    <x v="5"/>
    <x v="2"/>
    <n v="1922"/>
    <n v="401.89"/>
    <d v="2024-10-10T00:00:00"/>
    <x v="108"/>
    <s v="Medi-Connect"/>
    <x v="44"/>
    <n v="772432.58"/>
    <n v="2025"/>
    <x v="3"/>
    <s v="Mon"/>
    <s v="Expired"/>
  </r>
  <r>
    <x v="491"/>
    <x v="20"/>
    <x v="5"/>
    <n v="1077"/>
    <n v="401.89"/>
    <d v="2024-07-03T00:00:00"/>
    <x v="71"/>
    <s v="Medi-Connect"/>
    <x v="7"/>
    <n v="432835.52999999997"/>
    <n v="2027"/>
    <x v="1"/>
    <s v="Thu"/>
    <s v="Valid"/>
  </r>
  <r>
    <x v="492"/>
    <x v="25"/>
    <x v="4"/>
    <n v="1119"/>
    <n v="401.89"/>
    <d v="2024-08-14T00:00:00"/>
    <x v="325"/>
    <s v="SurgiEquip"/>
    <x v="28"/>
    <n v="449714.91"/>
    <n v="2025"/>
    <x v="9"/>
    <s v="Tue"/>
    <s v="Valid"/>
  </r>
  <r>
    <x v="493"/>
    <x v="10"/>
    <x v="2"/>
    <n v="1937"/>
    <n v="401.89"/>
    <d v="2024-12-28T00:00:00"/>
    <x v="326"/>
    <s v="BioCare Medical"/>
    <x v="33"/>
    <n v="778460.92999999993"/>
    <n v="2026"/>
    <x v="10"/>
    <s v="Sun"/>
    <s v="Valid"/>
  </r>
  <r>
    <x v="494"/>
    <x v="0"/>
    <x v="2"/>
    <n v="609"/>
    <n v="401.89"/>
    <d v="2025-03-18T00:00:00"/>
    <x v="327"/>
    <s v="MedSupply Inc."/>
    <x v="15"/>
    <n v="244751.00999999998"/>
    <n v="2026"/>
    <x v="7"/>
    <s v="Sun"/>
    <s v="Valid"/>
  </r>
  <r>
    <x v="495"/>
    <x v="5"/>
    <x v="5"/>
    <n v="72"/>
    <n v="401.89"/>
    <d v="2025-01-01T00:00:00"/>
    <x v="328"/>
    <s v="SurgiEquip"/>
    <x v="31"/>
    <n v="28936.079999999998"/>
    <n v="2026"/>
    <x v="3"/>
    <s v="Mon"/>
    <s v="Valid"/>
  </r>
  <r>
    <x v="496"/>
    <x v="19"/>
    <x v="0"/>
    <n v="1855"/>
    <n v="401.89"/>
    <d v="2024-07-30T00:00:00"/>
    <x v="329"/>
    <s v="MedSupply Inc."/>
    <x v="21"/>
    <n v="745505.95"/>
    <n v="2026"/>
    <x v="11"/>
    <s v="Wed"/>
    <s v="Valid"/>
  </r>
  <r>
    <x v="497"/>
    <x v="3"/>
    <x v="4"/>
    <n v="423"/>
    <n v="401.89"/>
    <d v="2024-10-24T00:00:00"/>
    <x v="330"/>
    <s v="PharmaCorp"/>
    <x v="37"/>
    <n v="169999.47"/>
    <n v="2025"/>
    <x v="4"/>
    <s v="Wed"/>
    <s v="Valid"/>
  </r>
  <r>
    <x v="498"/>
    <x v="21"/>
    <x v="1"/>
    <n v="224"/>
    <n v="401.89"/>
    <d v="2025-05-16T00:00:00"/>
    <x v="90"/>
    <s v="Global Health Ltd."/>
    <x v="0"/>
    <n v="90023.360000000001"/>
    <n v="2026"/>
    <x v="10"/>
    <s v="Sun"/>
    <s v="Valid"/>
  </r>
  <r>
    <x v="499"/>
    <x v="11"/>
    <x v="0"/>
    <n v="910"/>
    <n v="401.89"/>
    <d v="2024-06-27T00:00:00"/>
    <x v="331"/>
    <s v="MedSupply Inc."/>
    <x v="28"/>
    <n v="365719.89999999997"/>
    <n v="2025"/>
    <x v="3"/>
    <s v="Fri"/>
    <s v="Expired"/>
  </r>
  <r>
    <x v="500"/>
    <x v="24"/>
    <x v="3"/>
    <n v="1253"/>
    <n v="401.89"/>
    <d v="2024-12-28T00:00:00"/>
    <x v="332"/>
    <s v="Global Health Ltd."/>
    <x v="23"/>
    <n v="503568.17"/>
    <n v="2025"/>
    <x v="3"/>
    <s v="Thu"/>
    <s v="Expired"/>
  </r>
  <r>
    <x v="501"/>
    <x v="10"/>
    <x v="0"/>
    <n v="224"/>
    <n v="401.89"/>
    <d v="2024-10-03T00:00:00"/>
    <x v="333"/>
    <s v="PharmaCorp"/>
    <x v="19"/>
    <n v="90023.360000000001"/>
    <n v="2026"/>
    <x v="3"/>
    <s v="Sun"/>
    <s v="Valid"/>
  </r>
  <r>
    <x v="502"/>
    <x v="18"/>
    <x v="5"/>
    <n v="702"/>
    <n v="401.89"/>
    <d v="2024-12-28T00:00:00"/>
    <x v="334"/>
    <s v="BioCare Medical"/>
    <x v="2"/>
    <n v="282126.77999999997"/>
    <n v="2026"/>
    <x v="10"/>
    <s v="Tue"/>
    <s v="Valid"/>
  </r>
  <r>
    <x v="503"/>
    <x v="3"/>
    <x v="3"/>
    <n v="1729"/>
    <n v="401.89"/>
    <d v="2025-04-02T00:00:00"/>
    <x v="335"/>
    <s v="HealthFlow Distributors"/>
    <x v="33"/>
    <n v="694867.80999999994"/>
    <n v="2026"/>
    <x v="2"/>
    <s v="Mon"/>
    <s v="Valid"/>
  </r>
  <r>
    <x v="504"/>
    <x v="13"/>
    <x v="1"/>
    <n v="1564"/>
    <n v="401.89"/>
    <d v="2024-07-02T00:00:00"/>
    <x v="27"/>
    <s v="MedSupply Inc."/>
    <x v="8"/>
    <n v="628555.96"/>
    <n v="2026"/>
    <x v="3"/>
    <s v="Mon"/>
    <s v="Valid"/>
  </r>
  <r>
    <x v="505"/>
    <x v="17"/>
    <x v="1"/>
    <n v="1449"/>
    <n v="401.89"/>
    <d v="2025-01-21T00:00:00"/>
    <x v="42"/>
    <s v="Medi-Connect"/>
    <x v="24"/>
    <n v="582338.61"/>
    <n v="2026"/>
    <x v="8"/>
    <s v="Tue"/>
    <s v="Valid"/>
  </r>
  <r>
    <x v="506"/>
    <x v="5"/>
    <x v="4"/>
    <n v="689"/>
    <n v="401.89"/>
    <d v="2025-05-23T00:00:00"/>
    <x v="336"/>
    <s v="BioCare Medical"/>
    <x v="32"/>
    <n v="276902.20999999996"/>
    <n v="2026"/>
    <x v="9"/>
    <s v="Thu"/>
    <s v="Valid"/>
  </r>
  <r>
    <x v="507"/>
    <x v="3"/>
    <x v="3"/>
    <n v="1489"/>
    <n v="401.89"/>
    <d v="2025-01-26T00:00:00"/>
    <x v="337"/>
    <s v="Medi-Connect"/>
    <x v="35"/>
    <n v="598414.21"/>
    <n v="2026"/>
    <x v="10"/>
    <s v="Sun"/>
    <s v="Valid"/>
  </r>
  <r>
    <x v="508"/>
    <x v="8"/>
    <x v="6"/>
    <n v="626"/>
    <n v="401.89"/>
    <d v="2024-10-17T00:00:00"/>
    <x v="338"/>
    <s v="Medi-Connect"/>
    <x v="22"/>
    <n v="251583.13999999998"/>
    <n v="2027"/>
    <x v="6"/>
    <s v="Fri"/>
    <s v="Valid"/>
  </r>
  <r>
    <x v="509"/>
    <x v="21"/>
    <x v="4"/>
    <n v="1667"/>
    <n v="401.89"/>
    <d v="2024-07-03T00:00:00"/>
    <x v="339"/>
    <s v="Global Health Ltd."/>
    <x v="31"/>
    <n v="669950.63"/>
    <n v="2026"/>
    <x v="1"/>
    <s v="Sun"/>
    <s v="Valid"/>
  </r>
  <r>
    <x v="510"/>
    <x v="10"/>
    <x v="3"/>
    <n v="977"/>
    <n v="401.89"/>
    <d v="2025-06-12T00:00:00"/>
    <x v="14"/>
    <s v="MedSupply Inc."/>
    <x v="5"/>
    <n v="392646.52999999997"/>
    <n v="2026"/>
    <x v="7"/>
    <s v="Sat"/>
    <s v="Valid"/>
  </r>
  <r>
    <x v="511"/>
    <x v="4"/>
    <x v="6"/>
    <n v="188"/>
    <n v="401.89"/>
    <d v="2024-12-28T00:00:00"/>
    <x v="340"/>
    <s v="BioCare Medical"/>
    <x v="17"/>
    <n v="75555.319999999992"/>
    <n v="2026"/>
    <x v="5"/>
    <s v="Fri"/>
    <s v="Valid"/>
  </r>
  <r>
    <x v="512"/>
    <x v="8"/>
    <x v="5"/>
    <n v="5"/>
    <n v="401.89"/>
    <d v="2024-12-28T00:00:00"/>
    <x v="154"/>
    <s v="Medi-Connect"/>
    <x v="0"/>
    <n v="2009.4499999999998"/>
    <n v="2025"/>
    <x v="9"/>
    <s v="Fri"/>
    <s v="Valid"/>
  </r>
  <r>
    <x v="513"/>
    <x v="15"/>
    <x v="0"/>
    <n v="923"/>
    <n v="401.89"/>
    <d v="2024-08-10T00:00:00"/>
    <x v="341"/>
    <s v="MedSupply Inc."/>
    <x v="41"/>
    <n v="370944.47"/>
    <n v="2026"/>
    <x v="6"/>
    <s v="Wed"/>
    <s v="Valid"/>
  </r>
  <r>
    <x v="514"/>
    <x v="5"/>
    <x v="0"/>
    <n v="799"/>
    <n v="401.89"/>
    <d v="2025-03-15T00:00:00"/>
    <x v="342"/>
    <s v="MedSupply Inc."/>
    <x v="30"/>
    <n v="321110.11"/>
    <n v="2027"/>
    <x v="2"/>
    <s v="Wed"/>
    <s v="Valid"/>
  </r>
  <r>
    <x v="515"/>
    <x v="6"/>
    <x v="5"/>
    <n v="1027"/>
    <n v="401.89"/>
    <d v="2024-08-28T00:00:00"/>
    <x v="343"/>
    <s v="Global Health Ltd."/>
    <x v="31"/>
    <n v="412741.02999999997"/>
    <n v="2026"/>
    <x v="6"/>
    <s v="Sat"/>
    <s v="Valid"/>
  </r>
  <r>
    <x v="516"/>
    <x v="28"/>
    <x v="3"/>
    <n v="367"/>
    <n v="401.89"/>
    <d v="2025-04-20T00:00:00"/>
    <x v="344"/>
    <s v="PharmaCorp"/>
    <x v="22"/>
    <n v="147493.63"/>
    <n v="2026"/>
    <x v="8"/>
    <s v="Sun"/>
    <s v="Valid"/>
  </r>
  <r>
    <x v="517"/>
    <x v="25"/>
    <x v="4"/>
    <n v="1536"/>
    <n v="401.89"/>
    <d v="2024-12-28T00:00:00"/>
    <x v="222"/>
    <s v="Global Health Ltd."/>
    <x v="7"/>
    <n v="617303.04000000004"/>
    <n v="2026"/>
    <x v="5"/>
    <s v="Wed"/>
    <s v="Valid"/>
  </r>
  <r>
    <x v="518"/>
    <x v="1"/>
    <x v="2"/>
    <n v="224"/>
    <n v="401.89"/>
    <d v="2025-02-10T00:00:00"/>
    <x v="345"/>
    <s v="Medi-Connect"/>
    <x v="47"/>
    <n v="90023.360000000001"/>
    <n v="2026"/>
    <x v="2"/>
    <s v="Mon"/>
    <s v="Valid"/>
  </r>
  <r>
    <x v="519"/>
    <x v="17"/>
    <x v="4"/>
    <n v="902"/>
    <n v="401.89"/>
    <d v="2025-04-04T00:00:00"/>
    <x v="346"/>
    <s v="Medi-Connect"/>
    <x v="5"/>
    <n v="362504.77999999997"/>
    <n v="2025"/>
    <x v="4"/>
    <s v="Mon"/>
    <s v="Expired"/>
  </r>
  <r>
    <x v="520"/>
    <x v="5"/>
    <x v="2"/>
    <n v="1614"/>
    <n v="401.89"/>
    <d v="2024-07-11T00:00:00"/>
    <x v="347"/>
    <s v="HealthFlow Distributors"/>
    <x v="39"/>
    <n v="648650.46"/>
    <n v="2025"/>
    <x v="10"/>
    <s v="Fri"/>
    <s v="Expired"/>
  </r>
  <r>
    <x v="521"/>
    <x v="7"/>
    <x v="1"/>
    <n v="1071"/>
    <n v="401.89"/>
    <d v="2024-08-24T00:00:00"/>
    <x v="347"/>
    <s v="BioCare Medical"/>
    <x v="44"/>
    <n v="430424.19"/>
    <n v="2025"/>
    <x v="10"/>
    <s v="Fri"/>
    <s v="Expired"/>
  </r>
  <r>
    <x v="522"/>
    <x v="4"/>
    <x v="5"/>
    <n v="1522"/>
    <n v="401.89"/>
    <d v="2024-10-28T00:00:00"/>
    <x v="348"/>
    <s v="HealthFlow Distributors"/>
    <x v="19"/>
    <n v="611676.57999999996"/>
    <n v="2026"/>
    <x v="3"/>
    <s v="Thu"/>
    <s v="Valid"/>
  </r>
  <r>
    <x v="523"/>
    <x v="17"/>
    <x v="2"/>
    <n v="1305"/>
    <n v="401.89"/>
    <d v="2025-06-24T00:00:00"/>
    <x v="349"/>
    <s v="SurgiEquip"/>
    <x v="7"/>
    <n v="524466.44999999995"/>
    <n v="2026"/>
    <x v="0"/>
    <s v="Mon"/>
    <s v="Valid"/>
  </r>
  <r>
    <x v="524"/>
    <x v="17"/>
    <x v="1"/>
    <n v="1828"/>
    <n v="401.89"/>
    <d v="2024-11-14T00:00:00"/>
    <x v="187"/>
    <s v="Global Health Ltd."/>
    <x v="38"/>
    <n v="734654.91999999993"/>
    <n v="2026"/>
    <x v="10"/>
    <s v="Thu"/>
    <s v="Valid"/>
  </r>
  <r>
    <x v="525"/>
    <x v="7"/>
    <x v="5"/>
    <n v="219"/>
    <n v="401.89"/>
    <d v="2024-10-31T00:00:00"/>
    <x v="350"/>
    <s v="MedSupply Inc."/>
    <x v="10"/>
    <n v="88013.91"/>
    <n v="2025"/>
    <x v="8"/>
    <s v="Sat"/>
    <s v="Valid"/>
  </r>
  <r>
    <x v="526"/>
    <x v="4"/>
    <x v="6"/>
    <n v="161"/>
    <n v="401.89"/>
    <d v="2025-04-10T00:00:00"/>
    <x v="225"/>
    <s v="PharmaCorp"/>
    <x v="2"/>
    <n v="64704.29"/>
    <n v="2027"/>
    <x v="0"/>
    <s v="Sun"/>
    <s v="Valid"/>
  </r>
  <r>
    <x v="527"/>
    <x v="14"/>
    <x v="6"/>
    <n v="224"/>
    <n v="401.89"/>
    <d v="2024-11-03T00:00:00"/>
    <x v="351"/>
    <s v="SurgiEquip"/>
    <x v="0"/>
    <n v="90023.360000000001"/>
    <n v="2027"/>
    <x v="1"/>
    <s v="Tue"/>
    <s v="Valid"/>
  </r>
  <r>
    <x v="528"/>
    <x v="19"/>
    <x v="3"/>
    <n v="1938"/>
    <n v="401.89"/>
    <d v="2025-01-14T00:00:00"/>
    <x v="352"/>
    <s v="HealthFlow Distributors"/>
    <x v="22"/>
    <n v="778862.82"/>
    <n v="2026"/>
    <x v="10"/>
    <s v="Mon"/>
    <s v="Valid"/>
  </r>
  <r>
    <x v="529"/>
    <x v="25"/>
    <x v="1"/>
    <n v="1127"/>
    <n v="401.89"/>
    <d v="2025-01-27T00:00:00"/>
    <x v="262"/>
    <s v="MedSupply Inc."/>
    <x v="11"/>
    <n v="452930.02999999997"/>
    <n v="2027"/>
    <x v="11"/>
    <s v="Sat"/>
    <s v="Valid"/>
  </r>
  <r>
    <x v="530"/>
    <x v="27"/>
    <x v="3"/>
    <n v="1985"/>
    <n v="401.89"/>
    <d v="2025-03-16T00:00:00"/>
    <x v="353"/>
    <s v="MedSupply Inc."/>
    <x v="7"/>
    <n v="797751.65"/>
    <n v="2027"/>
    <x v="5"/>
    <s v="Mon"/>
    <s v="Valid"/>
  </r>
  <r>
    <x v="531"/>
    <x v="17"/>
    <x v="2"/>
    <n v="1423"/>
    <n v="401.89"/>
    <d v="2024-12-28T00:00:00"/>
    <x v="327"/>
    <s v="SurgiEquip"/>
    <x v="37"/>
    <n v="571889.47"/>
    <n v="2026"/>
    <x v="7"/>
    <s v="Sun"/>
    <s v="Valid"/>
  </r>
  <r>
    <x v="532"/>
    <x v="27"/>
    <x v="4"/>
    <n v="224"/>
    <n v="401.89"/>
    <d v="2024-08-20T00:00:00"/>
    <x v="354"/>
    <s v="Medi-Connect"/>
    <x v="38"/>
    <n v="90023.360000000001"/>
    <n v="2025"/>
    <x v="9"/>
    <s v="Sat"/>
    <s v="Valid"/>
  </r>
  <r>
    <x v="533"/>
    <x v="17"/>
    <x v="0"/>
    <n v="92"/>
    <n v="401.89"/>
    <d v="2025-06-16T00:00:00"/>
    <x v="355"/>
    <s v="PharmaCorp"/>
    <x v="43"/>
    <n v="36973.879999999997"/>
    <n v="2025"/>
    <x v="8"/>
    <s v="Tue"/>
    <s v="Valid"/>
  </r>
  <r>
    <x v="534"/>
    <x v="24"/>
    <x v="0"/>
    <n v="224"/>
    <n v="401.89"/>
    <d v="2025-05-07T00:00:00"/>
    <x v="356"/>
    <s v="SurgiEquip"/>
    <x v="11"/>
    <n v="90023.360000000001"/>
    <n v="2026"/>
    <x v="5"/>
    <s v="Sun"/>
    <s v="Valid"/>
  </r>
  <r>
    <x v="535"/>
    <x v="27"/>
    <x v="5"/>
    <n v="1521"/>
    <n v="401.89"/>
    <d v="2024-11-27T00:00:00"/>
    <x v="357"/>
    <s v="MedSupply Inc."/>
    <x v="4"/>
    <n v="611274.68999999994"/>
    <n v="2025"/>
    <x v="8"/>
    <s v="Thu"/>
    <s v="Valid"/>
  </r>
  <r>
    <x v="536"/>
    <x v="5"/>
    <x v="1"/>
    <n v="458"/>
    <n v="401.89"/>
    <d v="2025-03-01T00:00:00"/>
    <x v="358"/>
    <s v="PharmaCorp"/>
    <x v="2"/>
    <n v="184065.62"/>
    <n v="2025"/>
    <x v="8"/>
    <s v="Mon"/>
    <s v="Valid"/>
  </r>
  <r>
    <x v="537"/>
    <x v="6"/>
    <x v="4"/>
    <n v="1466"/>
    <n v="401.89"/>
    <d v="2025-06-14T00:00:00"/>
    <x v="103"/>
    <s v="PharmaCorp"/>
    <x v="15"/>
    <n v="589170.74"/>
    <n v="2025"/>
    <x v="3"/>
    <s v="Sun"/>
    <s v="Expired"/>
  </r>
  <r>
    <x v="538"/>
    <x v="7"/>
    <x v="4"/>
    <n v="223"/>
    <n v="401.89"/>
    <d v="2025-01-15T00:00:00"/>
    <x v="118"/>
    <s v="SurgiEquip"/>
    <x v="46"/>
    <n v="89621.47"/>
    <n v="2027"/>
    <x v="0"/>
    <s v="Sun"/>
    <s v="Valid"/>
  </r>
  <r>
    <x v="539"/>
    <x v="5"/>
    <x v="5"/>
    <n v="293"/>
    <n v="401.89"/>
    <d v="2024-09-05T00:00:00"/>
    <x v="343"/>
    <s v="BioCare Medical"/>
    <x v="24"/>
    <n v="117753.76999999999"/>
    <n v="2026"/>
    <x v="6"/>
    <s v="Sat"/>
    <s v="Valid"/>
  </r>
  <r>
    <x v="540"/>
    <x v="15"/>
    <x v="5"/>
    <n v="427"/>
    <n v="401.89"/>
    <d v="2025-03-21T00:00:00"/>
    <x v="131"/>
    <s v="PharmaCorp"/>
    <x v="21"/>
    <n v="171607.03"/>
    <n v="2026"/>
    <x v="11"/>
    <s v="Wed"/>
    <s v="Valid"/>
  </r>
  <r>
    <x v="541"/>
    <x v="29"/>
    <x v="3"/>
    <n v="1263"/>
    <n v="401.89"/>
    <d v="2025-05-21T00:00:00"/>
    <x v="359"/>
    <s v="SurgiEquip"/>
    <x v="19"/>
    <n v="507587.07"/>
    <n v="2027"/>
    <x v="5"/>
    <s v="Sun"/>
    <s v="Valid"/>
  </r>
  <r>
    <x v="542"/>
    <x v="9"/>
    <x v="5"/>
    <n v="984"/>
    <n v="401.89"/>
    <d v="2025-01-16T00:00:00"/>
    <x v="360"/>
    <s v="Global Health Ltd."/>
    <x v="33"/>
    <n v="395459.76"/>
    <n v="2026"/>
    <x v="0"/>
    <s v="Sat"/>
    <s v="Valid"/>
  </r>
  <r>
    <x v="543"/>
    <x v="22"/>
    <x v="0"/>
    <n v="550"/>
    <n v="401.89"/>
    <d v="2024-11-15T00:00:00"/>
    <x v="115"/>
    <s v="MedSupply Inc."/>
    <x v="14"/>
    <n v="221039.5"/>
    <n v="2025"/>
    <x v="9"/>
    <s v="Wed"/>
    <s v="Valid"/>
  </r>
  <r>
    <x v="544"/>
    <x v="19"/>
    <x v="0"/>
    <n v="1330"/>
    <n v="401.89"/>
    <d v="2025-03-05T00:00:00"/>
    <x v="53"/>
    <s v="MedSupply Inc."/>
    <x v="46"/>
    <n v="534513.69999999995"/>
    <n v="2026"/>
    <x v="8"/>
    <s v="Tue"/>
    <s v="Valid"/>
  </r>
  <r>
    <x v="545"/>
    <x v="9"/>
    <x v="1"/>
    <n v="224"/>
    <n v="401.89"/>
    <d v="2025-02-08T00:00:00"/>
    <x v="35"/>
    <s v="PharmaCorp"/>
    <x v="44"/>
    <n v="90023.360000000001"/>
    <n v="2026"/>
    <x v="5"/>
    <s v="Fri"/>
    <s v="Valid"/>
  </r>
  <r>
    <x v="546"/>
    <x v="29"/>
    <x v="5"/>
    <n v="1543"/>
    <n v="401.89"/>
    <d v="2024-07-14T00:00:00"/>
    <x v="361"/>
    <s v="HealthFlow Distributors"/>
    <x v="29"/>
    <n v="620116.27"/>
    <n v="2027"/>
    <x v="1"/>
    <s v="Fri"/>
    <s v="Valid"/>
  </r>
  <r>
    <x v="547"/>
    <x v="1"/>
    <x v="6"/>
    <n v="1605"/>
    <n v="401.89"/>
    <d v="2024-12-08T00:00:00"/>
    <x v="298"/>
    <s v="MedSupply Inc."/>
    <x v="48"/>
    <n v="645033.44999999995"/>
    <n v="2026"/>
    <x v="5"/>
    <s v="Fri"/>
    <s v="Valid"/>
  </r>
  <r>
    <x v="548"/>
    <x v="7"/>
    <x v="0"/>
    <n v="843"/>
    <n v="401.89"/>
    <d v="2024-11-07T00:00:00"/>
    <x v="362"/>
    <s v="MedSupply Inc."/>
    <x v="16"/>
    <n v="338793.26999999996"/>
    <n v="2027"/>
    <x v="1"/>
    <s v="Sat"/>
    <s v="Valid"/>
  </r>
  <r>
    <x v="549"/>
    <x v="7"/>
    <x v="4"/>
    <n v="714"/>
    <n v="401.89"/>
    <d v="2024-12-28T00:00:00"/>
    <x v="363"/>
    <s v="PharmaCorp"/>
    <x v="25"/>
    <n v="286949.45999999996"/>
    <n v="2026"/>
    <x v="4"/>
    <s v="Mon"/>
    <s v="Valid"/>
  </r>
  <r>
    <x v="550"/>
    <x v="12"/>
    <x v="5"/>
    <n v="930"/>
    <n v="401.89"/>
    <d v="2025-04-20T00:00:00"/>
    <x v="14"/>
    <s v="MedSupply Inc."/>
    <x v="11"/>
    <n v="373757.7"/>
    <n v="2026"/>
    <x v="7"/>
    <s v="Sat"/>
    <s v="Valid"/>
  </r>
  <r>
    <x v="551"/>
    <x v="5"/>
    <x v="3"/>
    <n v="426"/>
    <n v="401.89"/>
    <d v="2025-06-23T00:00:00"/>
    <x v="364"/>
    <s v="HealthFlow Distributors"/>
    <x v="32"/>
    <n v="171205.13999999998"/>
    <n v="2026"/>
    <x v="11"/>
    <s v="Mon"/>
    <s v="Valid"/>
  </r>
  <r>
    <x v="552"/>
    <x v="1"/>
    <x v="6"/>
    <n v="628"/>
    <n v="401.89"/>
    <d v="2024-12-25T00:00:00"/>
    <x v="365"/>
    <s v="MedSupply Inc."/>
    <x v="49"/>
    <n v="252386.91999999998"/>
    <n v="2025"/>
    <x v="10"/>
    <s v="Sun"/>
    <s v="Expired"/>
  </r>
  <r>
    <x v="553"/>
    <x v="16"/>
    <x v="5"/>
    <n v="1837"/>
    <n v="401.89"/>
    <d v="2024-07-15T00:00:00"/>
    <x v="360"/>
    <s v="SurgiEquip"/>
    <x v="2"/>
    <n v="738271.92999999993"/>
    <n v="2026"/>
    <x v="0"/>
    <s v="Sat"/>
    <s v="Valid"/>
  </r>
  <r>
    <x v="554"/>
    <x v="5"/>
    <x v="2"/>
    <n v="1084"/>
    <n v="401.89"/>
    <d v="2024-12-01T00:00:00"/>
    <x v="115"/>
    <s v="MedSupply Inc."/>
    <x v="43"/>
    <n v="435648.76"/>
    <n v="2025"/>
    <x v="9"/>
    <s v="Wed"/>
    <s v="Valid"/>
  </r>
  <r>
    <x v="555"/>
    <x v="23"/>
    <x v="5"/>
    <n v="1438"/>
    <n v="401.89"/>
    <d v="2024-11-14T00:00:00"/>
    <x v="53"/>
    <s v="BioCare Medical"/>
    <x v="29"/>
    <n v="577917.81999999995"/>
    <n v="2026"/>
    <x v="8"/>
    <s v="Tue"/>
    <s v="Valid"/>
  </r>
  <r>
    <x v="556"/>
    <x v="0"/>
    <x v="2"/>
    <n v="224"/>
    <n v="401.89"/>
    <d v="2024-12-19T00:00:00"/>
    <x v="366"/>
    <s v="MedSupply Inc."/>
    <x v="6"/>
    <n v="90023.360000000001"/>
    <n v="2026"/>
    <x v="6"/>
    <s v="Mon"/>
    <s v="Valid"/>
  </r>
  <r>
    <x v="557"/>
    <x v="2"/>
    <x v="3"/>
    <n v="311"/>
    <n v="401.89"/>
    <d v="2024-12-28T00:00:00"/>
    <x v="320"/>
    <s v="Medi-Connect"/>
    <x v="33"/>
    <n v="124987.79"/>
    <n v="2025"/>
    <x v="10"/>
    <s v="Tue"/>
    <s v="Expired"/>
  </r>
  <r>
    <x v="558"/>
    <x v="1"/>
    <x v="1"/>
    <n v="224"/>
    <n v="401.89"/>
    <d v="2024-07-04T00:00:00"/>
    <x v="366"/>
    <s v="Medi-Connect"/>
    <x v="43"/>
    <n v="90023.360000000001"/>
    <n v="2026"/>
    <x v="6"/>
    <s v="Mon"/>
    <s v="Valid"/>
  </r>
  <r>
    <x v="559"/>
    <x v="17"/>
    <x v="5"/>
    <n v="256"/>
    <n v="401.89"/>
    <d v="2025-03-24T00:00:00"/>
    <x v="104"/>
    <s v="Global Health Ltd."/>
    <x v="4"/>
    <n v="102883.84"/>
    <n v="2026"/>
    <x v="3"/>
    <s v="Sat"/>
    <s v="Valid"/>
  </r>
  <r>
    <x v="560"/>
    <x v="28"/>
    <x v="5"/>
    <n v="1598"/>
    <n v="401.89"/>
    <d v="2025-02-08T00:00:00"/>
    <x v="25"/>
    <s v="PharmaCorp"/>
    <x v="10"/>
    <n v="642220.22"/>
    <n v="2027"/>
    <x v="0"/>
    <s v="Thu"/>
    <s v="Valid"/>
  </r>
  <r>
    <x v="561"/>
    <x v="14"/>
    <x v="5"/>
    <n v="1782"/>
    <n v="401.89"/>
    <d v="2024-11-16T00:00:00"/>
    <x v="367"/>
    <s v="Medi-Connect"/>
    <x v="5"/>
    <n v="716167.98"/>
    <n v="2027"/>
    <x v="6"/>
    <s v="Thu"/>
    <s v="Valid"/>
  </r>
  <r>
    <x v="562"/>
    <x v="24"/>
    <x v="4"/>
    <n v="224"/>
    <n v="401.89"/>
    <d v="2025-06-08T00:00:00"/>
    <x v="368"/>
    <s v="Medi-Connect"/>
    <x v="2"/>
    <n v="90023.360000000001"/>
    <n v="2025"/>
    <x v="8"/>
    <s v="Sun"/>
    <s v="Valid"/>
  </r>
  <r>
    <x v="563"/>
    <x v="17"/>
    <x v="1"/>
    <n v="224"/>
    <n v="401.89"/>
    <d v="2024-11-26T00:00:00"/>
    <x v="369"/>
    <s v="PharmaCorp"/>
    <x v="18"/>
    <n v="90023.360000000001"/>
    <n v="2025"/>
    <x v="9"/>
    <s v="Thu"/>
    <s v="Valid"/>
  </r>
  <r>
    <x v="564"/>
    <x v="25"/>
    <x v="3"/>
    <n v="1540"/>
    <n v="401.89"/>
    <d v="2025-05-25T00:00:00"/>
    <x v="236"/>
    <s v="MedSupply Inc."/>
    <x v="25"/>
    <n v="618910.6"/>
    <n v="2026"/>
    <x v="11"/>
    <s v="Mon"/>
    <s v="Valid"/>
  </r>
  <r>
    <x v="565"/>
    <x v="19"/>
    <x v="6"/>
    <n v="319"/>
    <n v="401.89"/>
    <d v="2024-12-28T00:00:00"/>
    <x v="370"/>
    <s v="PharmaCorp"/>
    <x v="37"/>
    <n v="128202.90999999999"/>
    <n v="2025"/>
    <x v="3"/>
    <s v="Fri"/>
    <s v="Expired"/>
  </r>
  <r>
    <x v="566"/>
    <x v="13"/>
    <x v="3"/>
    <n v="490"/>
    <n v="401.89"/>
    <d v="2025-05-11T00:00:00"/>
    <x v="12"/>
    <s v="PharmaCorp"/>
    <x v="44"/>
    <n v="196926.1"/>
    <n v="2025"/>
    <x v="7"/>
    <s v="Wed"/>
    <s v="Expired"/>
  </r>
  <r>
    <x v="567"/>
    <x v="0"/>
    <x v="2"/>
    <n v="795"/>
    <n v="401.89"/>
    <d v="2025-05-24T00:00:00"/>
    <x v="14"/>
    <s v="PharmaCorp"/>
    <x v="2"/>
    <n v="319502.55"/>
    <n v="2026"/>
    <x v="7"/>
    <s v="Sat"/>
    <s v="Valid"/>
  </r>
  <r>
    <x v="568"/>
    <x v="9"/>
    <x v="6"/>
    <n v="89"/>
    <n v="401.89"/>
    <d v="2024-12-13T00:00:00"/>
    <x v="24"/>
    <s v="Global Health Ltd."/>
    <x v="47"/>
    <n v="35768.21"/>
    <n v="2026"/>
    <x v="11"/>
    <s v="Sat"/>
    <s v="Valid"/>
  </r>
  <r>
    <x v="569"/>
    <x v="8"/>
    <x v="0"/>
    <n v="68"/>
    <n v="401.89"/>
    <d v="2025-05-13T00:00:00"/>
    <x v="94"/>
    <s v="Medi-Connect"/>
    <x v="3"/>
    <n v="27328.52"/>
    <n v="2026"/>
    <x v="7"/>
    <s v="Wed"/>
    <s v="Valid"/>
  </r>
  <r>
    <x v="570"/>
    <x v="5"/>
    <x v="4"/>
    <n v="224"/>
    <n v="401.89"/>
    <d v="2025-04-10T00:00:00"/>
    <x v="249"/>
    <s v="Global Health Ltd."/>
    <x v="12"/>
    <n v="90023.360000000001"/>
    <n v="2026"/>
    <x v="7"/>
    <s v="Sat"/>
    <s v="Valid"/>
  </r>
  <r>
    <x v="571"/>
    <x v="6"/>
    <x v="3"/>
    <n v="484"/>
    <n v="401.89"/>
    <d v="2025-03-17T00:00:00"/>
    <x v="371"/>
    <s v="BioCare Medical"/>
    <x v="36"/>
    <n v="194514.75999999998"/>
    <n v="2025"/>
    <x v="9"/>
    <s v="Mon"/>
    <s v="Valid"/>
  </r>
  <r>
    <x v="572"/>
    <x v="24"/>
    <x v="5"/>
    <n v="1507"/>
    <n v="401.89"/>
    <d v="2024-10-18T00:00:00"/>
    <x v="372"/>
    <s v="MedSupply Inc."/>
    <x v="7"/>
    <n v="605648.23"/>
    <n v="2026"/>
    <x v="5"/>
    <s v="Sat"/>
    <s v="Valid"/>
  </r>
  <r>
    <x v="573"/>
    <x v="17"/>
    <x v="5"/>
    <n v="1067"/>
    <n v="401.89"/>
    <d v="2025-06-16T00:00:00"/>
    <x v="192"/>
    <s v="BioCare Medical"/>
    <x v="34"/>
    <n v="428816.63"/>
    <n v="2026"/>
    <x v="2"/>
    <s v="Mon"/>
    <s v="Valid"/>
  </r>
  <r>
    <x v="574"/>
    <x v="8"/>
    <x v="2"/>
    <n v="918"/>
    <n v="401.89"/>
    <d v="2024-11-03T00:00:00"/>
    <x v="90"/>
    <s v="MedSupply Inc."/>
    <x v="43"/>
    <n v="368935.01999999996"/>
    <n v="2026"/>
    <x v="10"/>
    <s v="Sun"/>
    <s v="Valid"/>
  </r>
  <r>
    <x v="575"/>
    <x v="26"/>
    <x v="5"/>
    <n v="570"/>
    <n v="401.89"/>
    <d v="2025-04-17T00:00:00"/>
    <x v="126"/>
    <s v="Global Health Ltd."/>
    <x v="34"/>
    <n v="229077.3"/>
    <n v="2026"/>
    <x v="5"/>
    <s v="Wed"/>
    <s v="Valid"/>
  </r>
  <r>
    <x v="576"/>
    <x v="5"/>
    <x v="3"/>
    <n v="409"/>
    <n v="401.89"/>
    <d v="2024-11-12T00:00:00"/>
    <x v="373"/>
    <s v="PharmaCorp"/>
    <x v="46"/>
    <n v="164373.00999999998"/>
    <n v="2026"/>
    <x v="4"/>
    <s v="Thu"/>
    <s v="Valid"/>
  </r>
  <r>
    <x v="577"/>
    <x v="15"/>
    <x v="6"/>
    <n v="738"/>
    <n v="401.89"/>
    <d v="2025-01-26T00:00:00"/>
    <x v="87"/>
    <s v="SurgiEquip"/>
    <x v="18"/>
    <n v="296594.82"/>
    <n v="2026"/>
    <x v="5"/>
    <s v="Thu"/>
    <s v="Valid"/>
  </r>
  <r>
    <x v="578"/>
    <x v="2"/>
    <x v="4"/>
    <n v="535"/>
    <n v="401.89"/>
    <d v="2024-12-04T00:00:00"/>
    <x v="277"/>
    <s v="MedSupply Inc."/>
    <x v="9"/>
    <n v="215011.15"/>
    <n v="2026"/>
    <x v="8"/>
    <s v="Wed"/>
    <s v="Valid"/>
  </r>
  <r>
    <x v="579"/>
    <x v="2"/>
    <x v="5"/>
    <n v="668"/>
    <n v="401.89"/>
    <d v="2025-04-13T00:00:00"/>
    <x v="239"/>
    <s v="MedSupply Inc."/>
    <x v="37"/>
    <n v="268462.52"/>
    <n v="2026"/>
    <x v="5"/>
    <s v="Sun"/>
    <s v="Valid"/>
  </r>
  <r>
    <x v="580"/>
    <x v="27"/>
    <x v="0"/>
    <n v="115"/>
    <n v="401.89"/>
    <d v="2025-03-14T00:00:00"/>
    <x v="97"/>
    <s v="HealthFlow Distributors"/>
    <x v="10"/>
    <n v="46217.35"/>
    <n v="2026"/>
    <x v="7"/>
    <s v="Wed"/>
    <s v="Valid"/>
  </r>
  <r>
    <x v="581"/>
    <x v="11"/>
    <x v="4"/>
    <n v="1738"/>
    <n v="401.89"/>
    <d v="2025-02-14T00:00:00"/>
    <x v="374"/>
    <s v="Medi-Connect"/>
    <x v="45"/>
    <n v="698484.82"/>
    <n v="2025"/>
    <x v="4"/>
    <s v="Fri"/>
    <s v="Valid"/>
  </r>
  <r>
    <x v="582"/>
    <x v="26"/>
    <x v="5"/>
    <n v="1023"/>
    <n v="401.89"/>
    <d v="2024-11-16T00:00:00"/>
    <x v="14"/>
    <s v="SurgiEquip"/>
    <x v="43"/>
    <n v="411133.47"/>
    <n v="2026"/>
    <x v="7"/>
    <s v="Sat"/>
    <s v="Valid"/>
  </r>
  <r>
    <x v="583"/>
    <x v="28"/>
    <x v="5"/>
    <n v="896"/>
    <n v="401.89"/>
    <d v="2024-12-28T00:00:00"/>
    <x v="14"/>
    <s v="MedSupply Inc."/>
    <x v="33"/>
    <n v="360093.44"/>
    <n v="2026"/>
    <x v="7"/>
    <s v="Sat"/>
    <s v="Valid"/>
  </r>
  <r>
    <x v="584"/>
    <x v="29"/>
    <x v="6"/>
    <n v="1359"/>
    <n v="401.89"/>
    <d v="2024-11-14T00:00:00"/>
    <x v="302"/>
    <s v="SurgiEquip"/>
    <x v="15"/>
    <n v="546168.51"/>
    <n v="2026"/>
    <x v="11"/>
    <s v="Thu"/>
    <s v="Valid"/>
  </r>
  <r>
    <x v="585"/>
    <x v="13"/>
    <x v="5"/>
    <n v="415"/>
    <n v="401.89"/>
    <d v="2024-12-28T00:00:00"/>
    <x v="375"/>
    <s v="PharmaCorp"/>
    <x v="16"/>
    <n v="166784.35"/>
    <n v="2026"/>
    <x v="8"/>
    <s v="Thu"/>
    <s v="Valid"/>
  </r>
  <r>
    <x v="586"/>
    <x v="4"/>
    <x v="5"/>
    <n v="224"/>
    <n v="401.89"/>
    <d v="2024-11-08T00:00:00"/>
    <x v="14"/>
    <s v="SurgiEquip"/>
    <x v="39"/>
    <n v="90023.360000000001"/>
    <n v="2026"/>
    <x v="7"/>
    <s v="Sat"/>
    <s v="Valid"/>
  </r>
  <r>
    <x v="587"/>
    <x v="5"/>
    <x v="2"/>
    <n v="564"/>
    <n v="401.89"/>
    <d v="2025-06-15T00:00:00"/>
    <x v="197"/>
    <s v="MedSupply Inc."/>
    <x v="2"/>
    <n v="226665.96"/>
    <n v="2025"/>
    <x v="9"/>
    <s v="Tue"/>
    <s v="Valid"/>
  </r>
  <r>
    <x v="588"/>
    <x v="18"/>
    <x v="5"/>
    <n v="1510"/>
    <n v="401.89"/>
    <d v="2024-08-15T00:00:00"/>
    <x v="146"/>
    <s v="MedSupply Inc."/>
    <x v="15"/>
    <n v="606853.9"/>
    <n v="2027"/>
    <x v="11"/>
    <s v="Thu"/>
    <s v="Valid"/>
  </r>
  <r>
    <x v="589"/>
    <x v="8"/>
    <x v="4"/>
    <n v="1881"/>
    <n v="401.89"/>
    <d v="2024-09-24T00:00:00"/>
    <x v="336"/>
    <s v="SurgiEquip"/>
    <x v="27"/>
    <n v="755955.09"/>
    <n v="2026"/>
    <x v="9"/>
    <s v="Thu"/>
    <s v="Valid"/>
  </r>
  <r>
    <x v="590"/>
    <x v="26"/>
    <x v="0"/>
    <n v="1118"/>
    <n v="401.89"/>
    <d v="2025-03-02T00:00:00"/>
    <x v="376"/>
    <s v="PharmaCorp"/>
    <x v="37"/>
    <n v="449313.01999999996"/>
    <n v="2026"/>
    <x v="3"/>
    <s v="Tue"/>
    <s v="Valid"/>
  </r>
  <r>
    <x v="591"/>
    <x v="21"/>
    <x v="2"/>
    <n v="1783"/>
    <n v="401.89"/>
    <d v="2025-03-25T00:00:00"/>
    <x v="148"/>
    <s v="MedSupply Inc."/>
    <x v="37"/>
    <n v="716569.87"/>
    <n v="2026"/>
    <x v="11"/>
    <s v="Tue"/>
    <s v="Valid"/>
  </r>
  <r>
    <x v="592"/>
    <x v="8"/>
    <x v="0"/>
    <n v="1202"/>
    <n v="401.89"/>
    <d v="2024-09-02T00:00:00"/>
    <x v="77"/>
    <s v="HealthFlow Distributors"/>
    <x v="42"/>
    <n v="483071.77999999997"/>
    <n v="2025"/>
    <x v="10"/>
    <s v="Thu"/>
    <s v="Expired"/>
  </r>
  <r>
    <x v="593"/>
    <x v="18"/>
    <x v="2"/>
    <n v="1877"/>
    <n v="401.89"/>
    <d v="2024-07-06T00:00:00"/>
    <x v="353"/>
    <s v="PharmaCorp"/>
    <x v="46"/>
    <n v="754347.53"/>
    <n v="2027"/>
    <x v="5"/>
    <s v="Mon"/>
    <s v="Valid"/>
  </r>
  <r>
    <x v="594"/>
    <x v="5"/>
    <x v="1"/>
    <n v="317"/>
    <n v="401.89"/>
    <d v="2025-06-24T00:00:00"/>
    <x v="255"/>
    <s v="Global Health Ltd."/>
    <x v="44"/>
    <n v="127399.12999999999"/>
    <n v="2025"/>
    <x v="10"/>
    <s v="Thu"/>
    <s v="Expired"/>
  </r>
  <r>
    <x v="595"/>
    <x v="21"/>
    <x v="3"/>
    <n v="162"/>
    <n v="401.89"/>
    <d v="2024-10-02T00:00:00"/>
    <x v="61"/>
    <s v="MedSupply Inc."/>
    <x v="42"/>
    <n v="65106.18"/>
    <n v="2026"/>
    <x v="0"/>
    <s v="Sat"/>
    <s v="Valid"/>
  </r>
  <r>
    <x v="596"/>
    <x v="14"/>
    <x v="3"/>
    <n v="224"/>
    <n v="401.89"/>
    <d v="2025-05-26T00:00:00"/>
    <x v="239"/>
    <s v="MedSupply Inc."/>
    <x v="2"/>
    <n v="90023.360000000001"/>
    <n v="2026"/>
    <x v="5"/>
    <s v="Sun"/>
    <s v="Valid"/>
  </r>
  <r>
    <x v="597"/>
    <x v="3"/>
    <x v="6"/>
    <n v="1103"/>
    <n v="401.89"/>
    <d v="2024-09-05T00:00:00"/>
    <x v="377"/>
    <s v="HealthFlow Distributors"/>
    <x v="46"/>
    <n v="443284.67"/>
    <n v="2026"/>
    <x v="9"/>
    <s v="Sun"/>
    <s v="Valid"/>
  </r>
  <r>
    <x v="598"/>
    <x v="28"/>
    <x v="6"/>
    <n v="538"/>
    <n v="401.89"/>
    <d v="2025-06-14T00:00:00"/>
    <x v="14"/>
    <s v="PharmaCorp"/>
    <x v="21"/>
    <n v="216216.82"/>
    <n v="2026"/>
    <x v="7"/>
    <s v="Sat"/>
    <s v="Valid"/>
  </r>
  <r>
    <x v="599"/>
    <x v="23"/>
    <x v="3"/>
    <n v="998"/>
    <n v="401.89"/>
    <d v="2024-12-07T00:00:00"/>
    <x v="378"/>
    <s v="HealthFlow Distributors"/>
    <x v="1"/>
    <n v="401086.22"/>
    <n v="2026"/>
    <x v="7"/>
    <s v="Fri"/>
    <s v="Valid"/>
  </r>
  <r>
    <x v="600"/>
    <x v="23"/>
    <x v="2"/>
    <n v="785"/>
    <n v="401.89"/>
    <d v="2024-09-28T00:00:00"/>
    <x v="379"/>
    <s v="MedSupply Inc."/>
    <x v="7"/>
    <n v="315483.64999999997"/>
    <n v="2025"/>
    <x v="8"/>
    <s v="Tue"/>
    <s v="Valid"/>
  </r>
  <r>
    <x v="601"/>
    <x v="18"/>
    <x v="6"/>
    <n v="264"/>
    <n v="401.89"/>
    <d v="2024-07-11T00:00:00"/>
    <x v="380"/>
    <s v="Medi-Connect"/>
    <x v="5"/>
    <n v="106098.95999999999"/>
    <n v="2025"/>
    <x v="10"/>
    <s v="Mon"/>
    <s v="Expired"/>
  </r>
  <r>
    <x v="602"/>
    <x v="12"/>
    <x v="1"/>
    <n v="1073"/>
    <n v="401.89"/>
    <d v="2025-05-19T00:00:00"/>
    <x v="228"/>
    <s v="Global Health Ltd."/>
    <x v="47"/>
    <n v="431227.97"/>
    <n v="2026"/>
    <x v="3"/>
    <s v="Thu"/>
    <s v="Valid"/>
  </r>
  <r>
    <x v="603"/>
    <x v="27"/>
    <x v="1"/>
    <n v="1205"/>
    <n v="401.89"/>
    <d v="2025-04-28T00:00:00"/>
    <x v="381"/>
    <s v="MedSupply Inc."/>
    <x v="6"/>
    <n v="484277.45"/>
    <n v="2026"/>
    <x v="8"/>
    <s v="Fri"/>
    <s v="Valid"/>
  </r>
  <r>
    <x v="604"/>
    <x v="5"/>
    <x v="5"/>
    <n v="1841"/>
    <n v="401.89"/>
    <d v="2024-11-19T00:00:00"/>
    <x v="242"/>
    <s v="MedSupply Inc."/>
    <x v="2"/>
    <n v="739879.49"/>
    <n v="2025"/>
    <x v="3"/>
    <s v="Sat"/>
    <s v="Expired"/>
  </r>
  <r>
    <x v="605"/>
    <x v="5"/>
    <x v="5"/>
    <n v="1470"/>
    <n v="401.89"/>
    <d v="2025-01-14T00:00:00"/>
    <x v="382"/>
    <s v="HealthFlow Distributors"/>
    <x v="40"/>
    <n v="590778.29999999993"/>
    <n v="2025"/>
    <x v="3"/>
    <s v="Tue"/>
    <s v="Expired"/>
  </r>
  <r>
    <x v="606"/>
    <x v="13"/>
    <x v="3"/>
    <n v="402"/>
    <n v="401.89"/>
    <d v="2025-06-16T00:00:00"/>
    <x v="338"/>
    <s v="MedSupply Inc."/>
    <x v="8"/>
    <n v="161559.78"/>
    <n v="2027"/>
    <x v="6"/>
    <s v="Fri"/>
    <s v="Valid"/>
  </r>
  <r>
    <x v="607"/>
    <x v="1"/>
    <x v="5"/>
    <n v="738"/>
    <n v="401.89"/>
    <d v="2024-09-05T00:00:00"/>
    <x v="36"/>
    <s v="BioCare Medical"/>
    <x v="38"/>
    <n v="296594.82"/>
    <n v="2026"/>
    <x v="0"/>
    <s v="Mon"/>
    <s v="Valid"/>
  </r>
  <r>
    <x v="608"/>
    <x v="20"/>
    <x v="5"/>
    <n v="1471"/>
    <n v="401.89"/>
    <d v="2024-10-07T00:00:00"/>
    <x v="14"/>
    <s v="MedSupply Inc."/>
    <x v="6"/>
    <n v="591180.18999999994"/>
    <n v="2026"/>
    <x v="7"/>
    <s v="Sat"/>
    <s v="Valid"/>
  </r>
  <r>
    <x v="609"/>
    <x v="20"/>
    <x v="3"/>
    <n v="1890"/>
    <n v="401.89"/>
    <d v="2025-06-20T00:00:00"/>
    <x v="273"/>
    <s v="Medi-Connect"/>
    <x v="28"/>
    <n v="759572.1"/>
    <n v="2025"/>
    <x v="8"/>
    <s v="Tue"/>
    <s v="Valid"/>
  </r>
  <r>
    <x v="610"/>
    <x v="22"/>
    <x v="1"/>
    <n v="1879"/>
    <n v="401.89"/>
    <d v="2025-01-06T00:00:00"/>
    <x v="369"/>
    <s v="MedSupply Inc."/>
    <x v="3"/>
    <n v="755151.30999999994"/>
    <n v="2025"/>
    <x v="9"/>
    <s v="Thu"/>
    <s v="Valid"/>
  </r>
  <r>
    <x v="611"/>
    <x v="17"/>
    <x v="0"/>
    <n v="252"/>
    <n v="401.89"/>
    <d v="2024-09-27T00:00:00"/>
    <x v="383"/>
    <s v="MedSupply Inc."/>
    <x v="39"/>
    <n v="101276.28"/>
    <n v="2027"/>
    <x v="0"/>
    <s v="Thu"/>
    <s v="Valid"/>
  </r>
  <r>
    <x v="612"/>
    <x v="23"/>
    <x v="4"/>
    <n v="1780"/>
    <n v="401.89"/>
    <d v="2025-04-30T00:00:00"/>
    <x v="223"/>
    <s v="PharmaCorp"/>
    <x v="36"/>
    <n v="715364.2"/>
    <n v="2025"/>
    <x v="8"/>
    <s v="Sat"/>
    <s v="Valid"/>
  </r>
  <r>
    <x v="613"/>
    <x v="7"/>
    <x v="5"/>
    <n v="1124"/>
    <n v="401.89"/>
    <d v="2025-04-06T00:00:00"/>
    <x v="384"/>
    <s v="MedSupply Inc."/>
    <x v="28"/>
    <n v="451724.36"/>
    <n v="2026"/>
    <x v="11"/>
    <s v="Fri"/>
    <s v="Valid"/>
  </r>
  <r>
    <x v="614"/>
    <x v="28"/>
    <x v="1"/>
    <n v="753"/>
    <n v="401.89"/>
    <d v="2025-03-10T00:00:00"/>
    <x v="385"/>
    <s v="Medi-Connect"/>
    <x v="45"/>
    <n v="302623.17"/>
    <n v="2027"/>
    <x v="5"/>
    <s v="Thu"/>
    <s v="Valid"/>
  </r>
  <r>
    <x v="615"/>
    <x v="12"/>
    <x v="1"/>
    <n v="489"/>
    <n v="401.89"/>
    <d v="2024-08-04T00:00:00"/>
    <x v="166"/>
    <s v="HealthFlow Distributors"/>
    <x v="2"/>
    <n v="196524.21"/>
    <n v="2026"/>
    <x v="3"/>
    <s v="Wed"/>
    <s v="Valid"/>
  </r>
  <r>
    <x v="616"/>
    <x v="2"/>
    <x v="6"/>
    <n v="121"/>
    <n v="401.89"/>
    <d v="2024-12-29T00:00:00"/>
    <x v="126"/>
    <s v="Medi-Connect"/>
    <x v="22"/>
    <n v="48628.689999999995"/>
    <n v="2026"/>
    <x v="5"/>
    <s v="Wed"/>
    <s v="Valid"/>
  </r>
  <r>
    <x v="617"/>
    <x v="20"/>
    <x v="2"/>
    <n v="1256"/>
    <n v="401.89"/>
    <d v="2024-10-02T00:00:00"/>
    <x v="386"/>
    <s v="MedSupply Inc."/>
    <x v="18"/>
    <n v="504773.83999999997"/>
    <n v="2027"/>
    <x v="6"/>
    <s v="Tue"/>
    <s v="Valid"/>
  </r>
  <r>
    <x v="618"/>
    <x v="19"/>
    <x v="1"/>
    <n v="1245"/>
    <n v="401.89"/>
    <d v="2024-12-28T00:00:00"/>
    <x v="387"/>
    <s v="Medi-Connect"/>
    <x v="2"/>
    <n v="500353.05"/>
    <n v="2026"/>
    <x v="3"/>
    <s v="Fri"/>
    <s v="Valid"/>
  </r>
  <r>
    <x v="619"/>
    <x v="5"/>
    <x v="5"/>
    <n v="614"/>
    <n v="401.89"/>
    <d v="2024-11-01T00:00:00"/>
    <x v="388"/>
    <s v="BioCare Medical"/>
    <x v="10"/>
    <n v="246760.46"/>
    <n v="2025"/>
    <x v="8"/>
    <s v="Mon"/>
    <s v="Valid"/>
  </r>
  <r>
    <x v="620"/>
    <x v="9"/>
    <x v="5"/>
    <n v="1571"/>
    <n v="401.89"/>
    <d v="2024-10-09T00:00:00"/>
    <x v="14"/>
    <s v="Global Health Ltd."/>
    <x v="23"/>
    <n v="631369.18999999994"/>
    <n v="2026"/>
    <x v="7"/>
    <s v="Sat"/>
    <s v="Valid"/>
  </r>
  <r>
    <x v="621"/>
    <x v="5"/>
    <x v="0"/>
    <n v="1239"/>
    <n v="401.89"/>
    <d v="2024-10-10T00:00:00"/>
    <x v="306"/>
    <s v="MedSupply Inc."/>
    <x v="7"/>
    <n v="497941.70999999996"/>
    <n v="2027"/>
    <x v="5"/>
    <s v="Fri"/>
    <s v="Valid"/>
  </r>
  <r>
    <x v="622"/>
    <x v="4"/>
    <x v="2"/>
    <n v="1512"/>
    <n v="401.89"/>
    <d v="2024-12-28T00:00:00"/>
    <x v="389"/>
    <s v="MedSupply Inc."/>
    <x v="42"/>
    <n v="607657.67999999993"/>
    <n v="2027"/>
    <x v="6"/>
    <s v="Wed"/>
    <s v="Valid"/>
  </r>
  <r>
    <x v="623"/>
    <x v="7"/>
    <x v="3"/>
    <n v="1271"/>
    <n v="401.89"/>
    <d v="2024-09-11T00:00:00"/>
    <x v="390"/>
    <s v="HealthFlow Distributors"/>
    <x v="18"/>
    <n v="510802.19"/>
    <n v="2025"/>
    <x v="3"/>
    <s v="Sun"/>
    <s v="Expired"/>
  </r>
  <r>
    <x v="624"/>
    <x v="13"/>
    <x v="2"/>
    <n v="1932"/>
    <n v="401.89"/>
    <d v="2025-03-25T00:00:00"/>
    <x v="391"/>
    <s v="HealthFlow Distributors"/>
    <x v="26"/>
    <n v="776451.48"/>
    <n v="2025"/>
    <x v="8"/>
    <s v="Sat"/>
    <s v="Valid"/>
  </r>
  <r>
    <x v="625"/>
    <x v="9"/>
    <x v="1"/>
    <n v="566"/>
    <n v="401.89"/>
    <d v="2025-03-23T00:00:00"/>
    <x v="188"/>
    <s v="PharmaCorp"/>
    <x v="2"/>
    <n v="227469.74"/>
    <n v="2026"/>
    <x v="8"/>
    <s v="Sun"/>
    <s v="Valid"/>
  </r>
  <r>
    <x v="626"/>
    <x v="23"/>
    <x v="5"/>
    <n v="388"/>
    <n v="401.89"/>
    <d v="2025-02-16T00:00:00"/>
    <x v="392"/>
    <s v="MedSupply Inc."/>
    <x v="19"/>
    <n v="155933.32"/>
    <n v="2025"/>
    <x v="3"/>
    <s v="Wed"/>
    <s v="Expired"/>
  </r>
  <r>
    <x v="627"/>
    <x v="12"/>
    <x v="2"/>
    <n v="224"/>
    <n v="401.89"/>
    <d v="2024-09-30T00:00:00"/>
    <x v="39"/>
    <s v="Global Health Ltd."/>
    <x v="47"/>
    <n v="90023.360000000001"/>
    <n v="2027"/>
    <x v="2"/>
    <s v="Tue"/>
    <s v="Valid"/>
  </r>
  <r>
    <x v="628"/>
    <x v="5"/>
    <x v="3"/>
    <n v="1554"/>
    <n v="401.89"/>
    <d v="2025-02-19T00:00:00"/>
    <x v="193"/>
    <s v="MedSupply Inc."/>
    <x v="19"/>
    <n v="624537.05999999994"/>
    <n v="2027"/>
    <x v="5"/>
    <s v="Wed"/>
    <s v="Valid"/>
  </r>
  <r>
    <x v="629"/>
    <x v="9"/>
    <x v="5"/>
    <n v="852"/>
    <n v="401.89"/>
    <d v="2024-09-09T00:00:00"/>
    <x v="140"/>
    <s v="PharmaCorp"/>
    <x v="48"/>
    <n v="342410.27999999997"/>
    <n v="2027"/>
    <x v="5"/>
    <s v="Sun"/>
    <s v="Valid"/>
  </r>
  <r>
    <x v="630"/>
    <x v="8"/>
    <x v="4"/>
    <n v="179"/>
    <n v="401.89"/>
    <d v="2024-09-02T00:00:00"/>
    <x v="148"/>
    <s v="MedSupply Inc."/>
    <x v="2"/>
    <n v="71938.31"/>
    <n v="2026"/>
    <x v="11"/>
    <s v="Tue"/>
    <s v="Valid"/>
  </r>
  <r>
    <x v="631"/>
    <x v="19"/>
    <x v="4"/>
    <n v="224"/>
    <n v="401.89"/>
    <d v="2025-01-13T00:00:00"/>
    <x v="352"/>
    <s v="SurgiEquip"/>
    <x v="26"/>
    <n v="90023.360000000001"/>
    <n v="2026"/>
    <x v="10"/>
    <s v="Mon"/>
    <s v="Valid"/>
  </r>
  <r>
    <x v="632"/>
    <x v="15"/>
    <x v="6"/>
    <n v="986"/>
    <n v="401.89"/>
    <d v="2025-01-17T00:00:00"/>
    <x v="279"/>
    <s v="MedSupply Inc."/>
    <x v="3"/>
    <n v="396263.54"/>
    <n v="2025"/>
    <x v="8"/>
    <s v="Fri"/>
    <s v="Valid"/>
  </r>
  <r>
    <x v="633"/>
    <x v="0"/>
    <x v="0"/>
    <n v="1782"/>
    <n v="401.89"/>
    <d v="2024-07-12T00:00:00"/>
    <x v="276"/>
    <s v="PharmaCorp"/>
    <x v="37"/>
    <n v="716167.98"/>
    <n v="2025"/>
    <x v="3"/>
    <s v="Thu"/>
    <s v="Expired"/>
  </r>
  <r>
    <x v="634"/>
    <x v="11"/>
    <x v="6"/>
    <n v="1985"/>
    <n v="401.89"/>
    <d v="2025-05-03T00:00:00"/>
    <x v="132"/>
    <s v="HealthFlow Distributors"/>
    <x v="44"/>
    <n v="797751.65"/>
    <n v="2026"/>
    <x v="3"/>
    <s v="Sat"/>
    <s v="Valid"/>
  </r>
  <r>
    <x v="635"/>
    <x v="0"/>
    <x v="1"/>
    <n v="1324"/>
    <n v="401.89"/>
    <d v="2025-02-12T00:00:00"/>
    <x v="35"/>
    <s v="SurgiEquip"/>
    <x v="26"/>
    <n v="532102.36"/>
    <n v="2026"/>
    <x v="5"/>
    <s v="Fri"/>
    <s v="Valid"/>
  </r>
  <r>
    <x v="636"/>
    <x v="29"/>
    <x v="5"/>
    <n v="213"/>
    <n v="401.89"/>
    <d v="2024-10-17T00:00:00"/>
    <x v="393"/>
    <s v="HealthFlow Distributors"/>
    <x v="16"/>
    <n v="85602.569999999992"/>
    <n v="2027"/>
    <x v="2"/>
    <s v="Thu"/>
    <s v="Valid"/>
  </r>
  <r>
    <x v="637"/>
    <x v="20"/>
    <x v="2"/>
    <n v="729"/>
    <n v="401.89"/>
    <d v="2024-08-25T00:00:00"/>
    <x v="70"/>
    <s v="Medi-Connect"/>
    <x v="48"/>
    <n v="292977.81"/>
    <n v="2026"/>
    <x v="4"/>
    <s v="Wed"/>
    <s v="Valid"/>
  </r>
  <r>
    <x v="638"/>
    <x v="24"/>
    <x v="1"/>
    <n v="1951"/>
    <n v="401.89"/>
    <d v="2024-09-11T00:00:00"/>
    <x v="145"/>
    <s v="Medi-Connect"/>
    <x v="2"/>
    <n v="784087.39"/>
    <n v="2026"/>
    <x v="5"/>
    <s v="Mon"/>
    <s v="Valid"/>
  </r>
  <r>
    <x v="639"/>
    <x v="7"/>
    <x v="2"/>
    <n v="932"/>
    <n v="401.89"/>
    <d v="2024-12-28T00:00:00"/>
    <x v="394"/>
    <s v="Global Health Ltd."/>
    <x v="2"/>
    <n v="374561.48"/>
    <n v="2027"/>
    <x v="11"/>
    <s v="Sat"/>
    <s v="Valid"/>
  </r>
  <r>
    <x v="640"/>
    <x v="27"/>
    <x v="3"/>
    <n v="1790"/>
    <n v="401.89"/>
    <d v="2025-03-29T00:00:00"/>
    <x v="209"/>
    <s v="PharmaCorp"/>
    <x v="23"/>
    <n v="719383.1"/>
    <n v="2026"/>
    <x v="7"/>
    <s v="Thu"/>
    <s v="Valid"/>
  </r>
  <r>
    <x v="641"/>
    <x v="9"/>
    <x v="4"/>
    <n v="1985"/>
    <n v="401.89"/>
    <d v="2024-12-23T00:00:00"/>
    <x v="395"/>
    <s v="SurgiEquip"/>
    <x v="11"/>
    <n v="797751.65"/>
    <n v="2025"/>
    <x v="4"/>
    <s v="Sat"/>
    <s v="Valid"/>
  </r>
  <r>
    <x v="642"/>
    <x v="7"/>
    <x v="3"/>
    <n v="1005"/>
    <n v="401.89"/>
    <d v="2025-05-11T00:00:00"/>
    <x v="281"/>
    <s v="MedSupply Inc."/>
    <x v="11"/>
    <n v="403899.45"/>
    <n v="2026"/>
    <x v="5"/>
    <s v="Sat"/>
    <s v="Valid"/>
  </r>
  <r>
    <x v="643"/>
    <x v="7"/>
    <x v="5"/>
    <n v="495"/>
    <n v="401.89"/>
    <d v="2024-09-18T00:00:00"/>
    <x v="396"/>
    <s v="MedSupply Inc."/>
    <x v="24"/>
    <n v="198935.55"/>
    <n v="2027"/>
    <x v="2"/>
    <s v="Sun"/>
    <s v="Valid"/>
  </r>
  <r>
    <x v="644"/>
    <x v="6"/>
    <x v="3"/>
    <n v="224"/>
    <n v="401.89"/>
    <d v="2024-12-30T00:00:00"/>
    <x v="397"/>
    <s v="HealthFlow Distributors"/>
    <x v="16"/>
    <n v="90023.360000000001"/>
    <n v="2025"/>
    <x v="9"/>
    <s v="Sat"/>
    <s v="Valid"/>
  </r>
  <r>
    <x v="645"/>
    <x v="4"/>
    <x v="5"/>
    <n v="1230"/>
    <n v="401.89"/>
    <d v="2025-03-17T00:00:00"/>
    <x v="35"/>
    <s v="Global Health Ltd."/>
    <x v="19"/>
    <n v="494324.7"/>
    <n v="2026"/>
    <x v="5"/>
    <s v="Fri"/>
    <s v="Valid"/>
  </r>
  <r>
    <x v="646"/>
    <x v="15"/>
    <x v="3"/>
    <n v="724"/>
    <n v="401.89"/>
    <d v="2024-12-26T00:00:00"/>
    <x v="398"/>
    <s v="PharmaCorp"/>
    <x v="6"/>
    <n v="290968.36"/>
    <n v="2026"/>
    <x v="2"/>
    <s v="Tue"/>
    <s v="Valid"/>
  </r>
  <r>
    <x v="647"/>
    <x v="28"/>
    <x v="5"/>
    <n v="473"/>
    <n v="401.89"/>
    <d v="2025-02-27T00:00:00"/>
    <x v="0"/>
    <s v="Global Health Ltd."/>
    <x v="2"/>
    <n v="190093.97"/>
    <n v="2027"/>
    <x v="0"/>
    <s v="Sun"/>
    <s v="Valid"/>
  </r>
  <r>
    <x v="648"/>
    <x v="5"/>
    <x v="5"/>
    <n v="744"/>
    <n v="401.89"/>
    <d v="2025-01-15T00:00:00"/>
    <x v="399"/>
    <s v="MedSupply Inc."/>
    <x v="10"/>
    <n v="299006.15999999997"/>
    <n v="2026"/>
    <x v="5"/>
    <s v="Tue"/>
    <s v="Valid"/>
  </r>
  <r>
    <x v="649"/>
    <x v="7"/>
    <x v="5"/>
    <n v="1599"/>
    <n v="401.89"/>
    <d v="2024-06-28T00:00:00"/>
    <x v="88"/>
    <s v="MedSupply Inc."/>
    <x v="2"/>
    <n v="642622.11"/>
    <n v="2027"/>
    <x v="5"/>
    <s v="Sun"/>
    <s v="Valid"/>
  </r>
  <r>
    <x v="650"/>
    <x v="29"/>
    <x v="0"/>
    <n v="224"/>
    <n v="401.89"/>
    <d v="2024-08-12T00:00:00"/>
    <x v="400"/>
    <s v="MedSupply Inc."/>
    <x v="41"/>
    <n v="90023.360000000001"/>
    <n v="2026"/>
    <x v="8"/>
    <s v="Mon"/>
    <s v="Valid"/>
  </r>
  <r>
    <x v="651"/>
    <x v="7"/>
    <x v="1"/>
    <n v="1190"/>
    <n v="401.89"/>
    <d v="2024-12-28T00:00:00"/>
    <x v="401"/>
    <s v="SurgiEquip"/>
    <x v="2"/>
    <n v="478249.1"/>
    <n v="2025"/>
    <x v="10"/>
    <s v="Thu"/>
    <s v="Expired"/>
  </r>
  <r>
    <x v="652"/>
    <x v="7"/>
    <x v="4"/>
    <n v="566"/>
    <n v="401.89"/>
    <d v="2024-07-26T00:00:00"/>
    <x v="14"/>
    <s v="Global Health Ltd."/>
    <x v="14"/>
    <n v="227469.74"/>
    <n v="2026"/>
    <x v="7"/>
    <s v="Sat"/>
    <s v="Valid"/>
  </r>
  <r>
    <x v="653"/>
    <x v="5"/>
    <x v="3"/>
    <n v="1992"/>
    <n v="401.89"/>
    <d v="2025-01-05T00:00:00"/>
    <x v="125"/>
    <s v="MedSupply Inc."/>
    <x v="29"/>
    <n v="800564.88"/>
    <n v="2026"/>
    <x v="4"/>
    <s v="Fri"/>
    <s v="Valid"/>
  </r>
  <r>
    <x v="654"/>
    <x v="7"/>
    <x v="4"/>
    <n v="1796"/>
    <n v="401.89"/>
    <d v="2025-03-10T00:00:00"/>
    <x v="327"/>
    <s v="MedSupply Inc."/>
    <x v="25"/>
    <n v="721794.44"/>
    <n v="2026"/>
    <x v="7"/>
    <s v="Sun"/>
    <s v="Valid"/>
  </r>
  <r>
    <x v="655"/>
    <x v="9"/>
    <x v="1"/>
    <n v="1598"/>
    <n v="401.89"/>
    <d v="2024-07-23T00:00:00"/>
    <x v="89"/>
    <s v="MedSupply Inc."/>
    <x v="2"/>
    <n v="642220.22"/>
    <n v="2025"/>
    <x v="10"/>
    <s v="Fri"/>
    <s v="Expired"/>
  </r>
  <r>
    <x v="656"/>
    <x v="25"/>
    <x v="6"/>
    <n v="127"/>
    <n v="401.89"/>
    <d v="2025-03-01T00:00:00"/>
    <x v="113"/>
    <s v="SurgiEquip"/>
    <x v="11"/>
    <n v="51040.03"/>
    <n v="2026"/>
    <x v="8"/>
    <s v="Mon"/>
    <s v="Valid"/>
  </r>
  <r>
    <x v="657"/>
    <x v="23"/>
    <x v="6"/>
    <n v="1824"/>
    <n v="401.89"/>
    <d v="2024-10-09T00:00:00"/>
    <x v="396"/>
    <s v="MedSupply Inc."/>
    <x v="16"/>
    <n v="733047.36"/>
    <n v="2027"/>
    <x v="2"/>
    <s v="Sun"/>
    <s v="Valid"/>
  </r>
  <r>
    <x v="658"/>
    <x v="11"/>
    <x v="3"/>
    <n v="936"/>
    <n v="401.89"/>
    <d v="2024-08-29T00:00:00"/>
    <x v="136"/>
    <s v="MedSupply Inc."/>
    <x v="24"/>
    <n v="376169.04"/>
    <n v="2027"/>
    <x v="5"/>
    <s v="Sun"/>
    <s v="Valid"/>
  </r>
  <r>
    <x v="659"/>
    <x v="11"/>
    <x v="6"/>
    <n v="31"/>
    <n v="401.89"/>
    <d v="2024-09-19T00:00:00"/>
    <x v="263"/>
    <s v="PharmaCorp"/>
    <x v="20"/>
    <n v="12458.59"/>
    <n v="2025"/>
    <x v="4"/>
    <s v="Sun"/>
    <s v="Expired"/>
  </r>
  <r>
    <x v="660"/>
    <x v="7"/>
    <x v="1"/>
    <n v="922"/>
    <n v="401.89"/>
    <d v="2024-10-13T00:00:00"/>
    <x v="191"/>
    <s v="BioCare Medical"/>
    <x v="45"/>
    <n v="370542.58"/>
    <n v="2027"/>
    <x v="11"/>
    <s v="Sun"/>
    <s v="Valid"/>
  </r>
  <r>
    <x v="661"/>
    <x v="10"/>
    <x v="0"/>
    <n v="633"/>
    <n v="401.89"/>
    <d v="2025-03-18T00:00:00"/>
    <x v="402"/>
    <s v="SurgiEquip"/>
    <x v="7"/>
    <n v="254396.37"/>
    <n v="2027"/>
    <x v="0"/>
    <s v="Sat"/>
    <s v="Valid"/>
  </r>
  <r>
    <x v="662"/>
    <x v="5"/>
    <x v="1"/>
    <n v="224"/>
    <n v="401.89"/>
    <d v="2025-06-13T00:00:00"/>
    <x v="403"/>
    <s v="HealthFlow Distributors"/>
    <x v="42"/>
    <n v="90023.360000000001"/>
    <n v="2025"/>
    <x v="9"/>
    <s v="Sat"/>
    <s v="Valid"/>
  </r>
  <r>
    <x v="663"/>
    <x v="20"/>
    <x v="6"/>
    <n v="1924"/>
    <n v="401.89"/>
    <d v="2025-01-15T00:00:00"/>
    <x v="363"/>
    <s v="MedSupply Inc."/>
    <x v="16"/>
    <n v="773236.36"/>
    <n v="2026"/>
    <x v="4"/>
    <s v="Mon"/>
    <s v="Valid"/>
  </r>
  <r>
    <x v="664"/>
    <x v="28"/>
    <x v="6"/>
    <n v="1664"/>
    <n v="401.89"/>
    <d v="2025-01-05T00:00:00"/>
    <x v="168"/>
    <s v="SurgiEquip"/>
    <x v="31"/>
    <n v="668744.95999999996"/>
    <n v="2027"/>
    <x v="1"/>
    <s v="Thu"/>
    <s v="Valid"/>
  </r>
  <r>
    <x v="665"/>
    <x v="7"/>
    <x v="4"/>
    <n v="1394"/>
    <n v="401.89"/>
    <d v="2025-05-06T00:00:00"/>
    <x v="404"/>
    <s v="PharmaCorp"/>
    <x v="11"/>
    <n v="560234.66"/>
    <n v="2027"/>
    <x v="2"/>
    <s v="Fri"/>
    <s v="Valid"/>
  </r>
  <r>
    <x v="666"/>
    <x v="22"/>
    <x v="2"/>
    <n v="1043"/>
    <n v="401.89"/>
    <d v="2024-12-19T00:00:00"/>
    <x v="208"/>
    <s v="BioCare Medical"/>
    <x v="22"/>
    <n v="419171.26999999996"/>
    <n v="2026"/>
    <x v="9"/>
    <s v="Sat"/>
    <s v="Valid"/>
  </r>
  <r>
    <x v="667"/>
    <x v="5"/>
    <x v="5"/>
    <n v="1551"/>
    <n v="401.89"/>
    <d v="2024-12-28T00:00:00"/>
    <x v="405"/>
    <s v="BioCare Medical"/>
    <x v="20"/>
    <n v="623331.39"/>
    <n v="2026"/>
    <x v="7"/>
    <s v="Wed"/>
    <s v="Valid"/>
  </r>
  <r>
    <x v="668"/>
    <x v="14"/>
    <x v="6"/>
    <n v="1368"/>
    <n v="401.89"/>
    <d v="2024-09-26T00:00:00"/>
    <x v="406"/>
    <s v="BioCare Medical"/>
    <x v="28"/>
    <n v="549785.52"/>
    <n v="2026"/>
    <x v="9"/>
    <s v="Sun"/>
    <s v="Valid"/>
  </r>
  <r>
    <x v="669"/>
    <x v="5"/>
    <x v="6"/>
    <n v="562"/>
    <n v="401.89"/>
    <d v="2024-12-10T00:00:00"/>
    <x v="58"/>
    <s v="HealthFlow Distributors"/>
    <x v="36"/>
    <n v="225862.18"/>
    <n v="2027"/>
    <x v="2"/>
    <s v="Sat"/>
    <s v="Valid"/>
  </r>
  <r>
    <x v="670"/>
    <x v="21"/>
    <x v="6"/>
    <n v="224"/>
    <n v="401.89"/>
    <d v="2024-07-10T00:00:00"/>
    <x v="407"/>
    <s v="MedSupply Inc."/>
    <x v="38"/>
    <n v="90023.360000000001"/>
    <n v="2026"/>
    <x v="8"/>
    <s v="Fri"/>
    <s v="Valid"/>
  </r>
  <r>
    <x v="671"/>
    <x v="13"/>
    <x v="0"/>
    <n v="1692"/>
    <n v="401.89"/>
    <d v="2025-02-21T00:00:00"/>
    <x v="408"/>
    <s v="MedSupply Inc."/>
    <x v="15"/>
    <n v="679997.88"/>
    <n v="2026"/>
    <x v="5"/>
    <s v="Sat"/>
    <s v="Valid"/>
  </r>
  <r>
    <x v="672"/>
    <x v="12"/>
    <x v="3"/>
    <n v="1102"/>
    <n v="401.89"/>
    <d v="2025-04-05T00:00:00"/>
    <x v="409"/>
    <s v="Global Health Ltd."/>
    <x v="25"/>
    <n v="442882.77999999997"/>
    <n v="2027"/>
    <x v="0"/>
    <s v="Sat"/>
    <s v="Valid"/>
  </r>
  <r>
    <x v="673"/>
    <x v="5"/>
    <x v="0"/>
    <n v="1260"/>
    <n v="401.89"/>
    <d v="2024-12-28T00:00:00"/>
    <x v="410"/>
    <s v="MedSupply Inc."/>
    <x v="23"/>
    <n v="506381.39999999997"/>
    <n v="2025"/>
    <x v="8"/>
    <s v="Wed"/>
    <s v="Valid"/>
  </r>
  <r>
    <x v="674"/>
    <x v="9"/>
    <x v="2"/>
    <n v="551"/>
    <n v="401.89"/>
    <d v="2025-05-03T00:00:00"/>
    <x v="61"/>
    <s v="Global Health Ltd."/>
    <x v="37"/>
    <n v="221441.38999999998"/>
    <n v="2026"/>
    <x v="0"/>
    <s v="Sat"/>
    <s v="Valid"/>
  </r>
  <r>
    <x v="675"/>
    <x v="15"/>
    <x v="2"/>
    <n v="224"/>
    <n v="401.89"/>
    <d v="2024-08-31T00:00:00"/>
    <x v="31"/>
    <s v="Medi-Connect"/>
    <x v="47"/>
    <n v="90023.360000000001"/>
    <n v="2027"/>
    <x v="0"/>
    <s v="Wed"/>
    <s v="Valid"/>
  </r>
  <r>
    <x v="676"/>
    <x v="14"/>
    <x v="5"/>
    <n v="141"/>
    <n v="401.89"/>
    <d v="2025-05-13T00:00:00"/>
    <x v="19"/>
    <s v="Global Health Ltd."/>
    <x v="24"/>
    <n v="56666.49"/>
    <n v="2026"/>
    <x v="6"/>
    <s v="Sun"/>
    <s v="Valid"/>
  </r>
  <r>
    <x v="677"/>
    <x v="6"/>
    <x v="6"/>
    <n v="1070"/>
    <n v="401.89"/>
    <d v="2024-08-06T00:00:00"/>
    <x v="411"/>
    <s v="Global Health Ltd."/>
    <x v="40"/>
    <n v="430022.3"/>
    <n v="2027"/>
    <x v="1"/>
    <s v="Mon"/>
    <s v="Valid"/>
  </r>
  <r>
    <x v="678"/>
    <x v="1"/>
    <x v="5"/>
    <n v="733"/>
    <n v="401.89"/>
    <d v="2024-08-30T00:00:00"/>
    <x v="84"/>
    <s v="HealthFlow Distributors"/>
    <x v="8"/>
    <n v="294585.37"/>
    <n v="2027"/>
    <x v="0"/>
    <s v="Sun"/>
    <s v="Valid"/>
  </r>
  <r>
    <x v="679"/>
    <x v="8"/>
    <x v="2"/>
    <n v="1659"/>
    <n v="401.89"/>
    <d v="2024-08-03T00:00:00"/>
    <x v="412"/>
    <s v="BioCare Medical"/>
    <x v="31"/>
    <n v="666735.51"/>
    <n v="2025"/>
    <x v="8"/>
    <s v="Tue"/>
    <s v="Valid"/>
  </r>
  <r>
    <x v="680"/>
    <x v="24"/>
    <x v="3"/>
    <n v="728"/>
    <n v="401.89"/>
    <d v="2025-06-18T00:00:00"/>
    <x v="224"/>
    <s v="MedSupply Inc."/>
    <x v="4"/>
    <n v="292575.92"/>
    <n v="2025"/>
    <x v="10"/>
    <s v="Sat"/>
    <s v="Expired"/>
  </r>
  <r>
    <x v="681"/>
    <x v="0"/>
    <x v="5"/>
    <n v="218"/>
    <n v="401.89"/>
    <d v="2024-11-11T00:00:00"/>
    <x v="413"/>
    <s v="SurgiEquip"/>
    <x v="33"/>
    <n v="87612.02"/>
    <n v="2027"/>
    <x v="2"/>
    <s v="Sat"/>
    <s v="Valid"/>
  </r>
  <r>
    <x v="682"/>
    <x v="19"/>
    <x v="0"/>
    <n v="1094"/>
    <n v="401.89"/>
    <d v="2024-11-15T00:00:00"/>
    <x v="414"/>
    <s v="MedSupply Inc."/>
    <x v="21"/>
    <n v="439667.66"/>
    <n v="2025"/>
    <x v="10"/>
    <s v="Sat"/>
    <s v="Expired"/>
  </r>
  <r>
    <x v="683"/>
    <x v="13"/>
    <x v="2"/>
    <n v="224"/>
    <n v="401.89"/>
    <d v="2025-04-09T00:00:00"/>
    <x v="66"/>
    <s v="BioCare Medical"/>
    <x v="2"/>
    <n v="90023.360000000001"/>
    <n v="2027"/>
    <x v="0"/>
    <s v="Mon"/>
    <s v="Valid"/>
  </r>
  <r>
    <x v="684"/>
    <x v="14"/>
    <x v="1"/>
    <n v="273"/>
    <n v="401.89"/>
    <d v="2025-04-18T00:00:00"/>
    <x v="415"/>
    <s v="PharmaCorp"/>
    <x v="43"/>
    <n v="109715.97"/>
    <n v="2025"/>
    <x v="8"/>
    <s v="Fri"/>
    <s v="Valid"/>
  </r>
  <r>
    <x v="685"/>
    <x v="17"/>
    <x v="3"/>
    <n v="271"/>
    <n v="401.89"/>
    <d v="2024-12-14T00:00:00"/>
    <x v="416"/>
    <s v="Medi-Connect"/>
    <x v="19"/>
    <n v="108912.19"/>
    <n v="2027"/>
    <x v="5"/>
    <s v="Tue"/>
    <s v="Valid"/>
  </r>
  <r>
    <x v="686"/>
    <x v="6"/>
    <x v="0"/>
    <n v="870"/>
    <n v="401.89"/>
    <d v="2025-02-11T00:00:00"/>
    <x v="368"/>
    <s v="MedSupply Inc."/>
    <x v="2"/>
    <n v="349644.3"/>
    <n v="2025"/>
    <x v="8"/>
    <s v="Sun"/>
    <s v="Valid"/>
  </r>
  <r>
    <x v="687"/>
    <x v="26"/>
    <x v="3"/>
    <n v="1007"/>
    <n v="401.89"/>
    <d v="2024-12-24T00:00:00"/>
    <x v="14"/>
    <s v="Global Health Ltd."/>
    <x v="47"/>
    <n v="404703.23"/>
    <n v="2026"/>
    <x v="7"/>
    <s v="Sat"/>
    <s v="Valid"/>
  </r>
  <r>
    <x v="688"/>
    <x v="14"/>
    <x v="1"/>
    <n v="241"/>
    <n v="401.89"/>
    <d v="2024-10-07T00:00:00"/>
    <x v="417"/>
    <s v="HealthFlow Distributors"/>
    <x v="21"/>
    <n v="96855.489999999991"/>
    <n v="2026"/>
    <x v="10"/>
    <s v="Sat"/>
    <s v="Valid"/>
  </r>
  <r>
    <x v="689"/>
    <x v="25"/>
    <x v="0"/>
    <n v="1390"/>
    <n v="401.89"/>
    <d v="2025-01-10T00:00:00"/>
    <x v="324"/>
    <s v="MedSupply Inc."/>
    <x v="17"/>
    <n v="558627.1"/>
    <n v="2026"/>
    <x v="1"/>
    <s v="Sat"/>
    <s v="Valid"/>
  </r>
  <r>
    <x v="690"/>
    <x v="24"/>
    <x v="5"/>
    <n v="1384"/>
    <n v="401.89"/>
    <d v="2024-12-28T00:00:00"/>
    <x v="418"/>
    <s v="HealthFlow Distributors"/>
    <x v="6"/>
    <n v="556215.76"/>
    <n v="2025"/>
    <x v="3"/>
    <s v="Sun"/>
    <s v="Expired"/>
  </r>
  <r>
    <x v="691"/>
    <x v="21"/>
    <x v="6"/>
    <n v="336"/>
    <n v="401.89"/>
    <d v="2025-06-02T00:00:00"/>
    <x v="419"/>
    <s v="MedSupply Inc."/>
    <x v="24"/>
    <n v="135035.04"/>
    <n v="2027"/>
    <x v="6"/>
    <s v="Thu"/>
    <s v="Valid"/>
  </r>
  <r>
    <x v="692"/>
    <x v="9"/>
    <x v="1"/>
    <n v="889"/>
    <n v="401.89"/>
    <d v="2024-11-03T00:00:00"/>
    <x v="208"/>
    <s v="Medi-Connect"/>
    <x v="45"/>
    <n v="357280.20999999996"/>
    <n v="2026"/>
    <x v="9"/>
    <s v="Sat"/>
    <s v="Valid"/>
  </r>
  <r>
    <x v="693"/>
    <x v="22"/>
    <x v="1"/>
    <n v="224"/>
    <n v="401.89"/>
    <d v="2024-08-10T00:00:00"/>
    <x v="95"/>
    <s v="PharmaCorp"/>
    <x v="2"/>
    <n v="90023.360000000001"/>
    <n v="2027"/>
    <x v="11"/>
    <s v="Mon"/>
    <s v="Valid"/>
  </r>
  <r>
    <x v="694"/>
    <x v="5"/>
    <x v="1"/>
    <n v="134"/>
    <n v="401.89"/>
    <d v="2025-04-05T00:00:00"/>
    <x v="374"/>
    <s v="MedSupply Inc."/>
    <x v="33"/>
    <n v="53853.259999999995"/>
    <n v="2025"/>
    <x v="4"/>
    <s v="Fri"/>
    <s v="Valid"/>
  </r>
  <r>
    <x v="695"/>
    <x v="19"/>
    <x v="3"/>
    <n v="1868"/>
    <n v="401.89"/>
    <d v="2025-01-31T00:00:00"/>
    <x v="243"/>
    <s v="SurgiEquip"/>
    <x v="9"/>
    <n v="750730.52"/>
    <n v="2027"/>
    <x v="0"/>
    <s v="Sun"/>
    <s v="Valid"/>
  </r>
  <r>
    <x v="696"/>
    <x v="2"/>
    <x v="5"/>
    <n v="1894"/>
    <n v="401.89"/>
    <d v="2025-04-01T00:00:00"/>
    <x v="420"/>
    <s v="MedSupply Inc."/>
    <x v="45"/>
    <n v="761179.65999999992"/>
    <n v="2026"/>
    <x v="9"/>
    <s v="Mon"/>
    <s v="Valid"/>
  </r>
  <r>
    <x v="697"/>
    <x v="12"/>
    <x v="4"/>
    <n v="330"/>
    <n v="401.89"/>
    <d v="2025-03-10T00:00:00"/>
    <x v="314"/>
    <s v="SurgiEquip"/>
    <x v="7"/>
    <n v="132623.69999999998"/>
    <n v="2026"/>
    <x v="8"/>
    <s v="Sun"/>
    <s v="Valid"/>
  </r>
  <r>
    <x v="698"/>
    <x v="5"/>
    <x v="6"/>
    <n v="1865"/>
    <n v="401.89"/>
    <d v="2025-04-28T00:00:00"/>
    <x v="18"/>
    <s v="SurgiEquip"/>
    <x v="6"/>
    <n v="749524.85"/>
    <n v="2026"/>
    <x v="2"/>
    <s v="Sun"/>
    <s v="Valid"/>
  </r>
  <r>
    <x v="699"/>
    <x v="12"/>
    <x v="1"/>
    <n v="905"/>
    <n v="401.89"/>
    <d v="2024-11-12T00:00:00"/>
    <x v="39"/>
    <s v="BioCare Medical"/>
    <x v="2"/>
    <n v="363710.45"/>
    <n v="2027"/>
    <x v="2"/>
    <s v="Tue"/>
    <s v="Valid"/>
  </r>
  <r>
    <x v="700"/>
    <x v="17"/>
    <x v="5"/>
    <n v="267"/>
    <n v="401.89"/>
    <d v="2024-11-20T00:00:00"/>
    <x v="421"/>
    <s v="Global Health Ltd."/>
    <x v="34"/>
    <n v="107304.62999999999"/>
    <n v="2026"/>
    <x v="0"/>
    <s v="Sun"/>
    <s v="Valid"/>
  </r>
  <r>
    <x v="701"/>
    <x v="10"/>
    <x v="6"/>
    <n v="1374"/>
    <n v="401.89"/>
    <d v="2025-03-27T00:00:00"/>
    <x v="422"/>
    <s v="PharmaCorp"/>
    <x v="0"/>
    <n v="552196.86"/>
    <n v="2026"/>
    <x v="3"/>
    <s v="Mon"/>
    <s v="Valid"/>
  </r>
  <r>
    <x v="702"/>
    <x v="29"/>
    <x v="5"/>
    <n v="183"/>
    <n v="401.89"/>
    <d v="2025-02-09T00:00:00"/>
    <x v="227"/>
    <s v="MedSupply Inc."/>
    <x v="3"/>
    <n v="73545.87"/>
    <n v="2026"/>
    <x v="0"/>
    <s v="Tue"/>
    <s v="Valid"/>
  </r>
  <r>
    <x v="703"/>
    <x v="11"/>
    <x v="4"/>
    <n v="569"/>
    <n v="401.89"/>
    <d v="2024-07-15T00:00:00"/>
    <x v="423"/>
    <s v="Global Health Ltd."/>
    <x v="12"/>
    <n v="228675.41"/>
    <n v="2025"/>
    <x v="9"/>
    <s v="Fri"/>
    <s v="Valid"/>
  </r>
  <r>
    <x v="704"/>
    <x v="4"/>
    <x v="2"/>
    <n v="1956"/>
    <n v="401.89"/>
    <d v="2024-12-25T00:00:00"/>
    <x v="424"/>
    <s v="Global Health Ltd."/>
    <x v="44"/>
    <n v="786096.84"/>
    <n v="2026"/>
    <x v="8"/>
    <s v="Wed"/>
    <s v="Valid"/>
  </r>
  <r>
    <x v="705"/>
    <x v="15"/>
    <x v="6"/>
    <n v="159"/>
    <n v="401.89"/>
    <d v="2024-08-19T00:00:00"/>
    <x v="14"/>
    <s v="Medi-Connect"/>
    <x v="40"/>
    <n v="63900.509999999995"/>
    <n v="2026"/>
    <x v="7"/>
    <s v="Sat"/>
    <s v="Valid"/>
  </r>
  <r>
    <x v="706"/>
    <x v="0"/>
    <x v="2"/>
    <n v="1339"/>
    <n v="401.89"/>
    <d v="2025-04-26T00:00:00"/>
    <x v="14"/>
    <s v="MedSupply Inc."/>
    <x v="49"/>
    <n v="538130.71"/>
    <n v="2026"/>
    <x v="7"/>
    <s v="Sat"/>
    <s v="Valid"/>
  </r>
  <r>
    <x v="707"/>
    <x v="22"/>
    <x v="5"/>
    <n v="1111"/>
    <n v="401.89"/>
    <d v="2024-07-01T00:00:00"/>
    <x v="378"/>
    <s v="Medi-Connect"/>
    <x v="46"/>
    <n v="446499.79"/>
    <n v="2026"/>
    <x v="7"/>
    <s v="Fri"/>
    <s v="Valid"/>
  </r>
  <r>
    <x v="708"/>
    <x v="10"/>
    <x v="2"/>
    <n v="148"/>
    <n v="401.89"/>
    <d v="2025-02-12T00:00:00"/>
    <x v="425"/>
    <s v="MedSupply Inc."/>
    <x v="15"/>
    <n v="59479.72"/>
    <n v="2027"/>
    <x v="2"/>
    <s v="Mon"/>
    <s v="Valid"/>
  </r>
  <r>
    <x v="709"/>
    <x v="25"/>
    <x v="5"/>
    <n v="1378"/>
    <n v="401.89"/>
    <d v="2025-03-23T00:00:00"/>
    <x v="185"/>
    <s v="Medi-Connect"/>
    <x v="6"/>
    <n v="553804.41999999993"/>
    <n v="2025"/>
    <x v="4"/>
    <s v="Sun"/>
    <s v="Valid"/>
  </r>
  <r>
    <x v="710"/>
    <x v="0"/>
    <x v="3"/>
    <n v="434"/>
    <n v="401.89"/>
    <d v="2025-04-13T00:00:00"/>
    <x v="149"/>
    <s v="MedSupply Inc."/>
    <x v="2"/>
    <n v="174420.25999999998"/>
    <n v="2026"/>
    <x v="1"/>
    <s v="Tue"/>
    <s v="Valid"/>
  </r>
  <r>
    <x v="711"/>
    <x v="16"/>
    <x v="5"/>
    <n v="313"/>
    <n v="401.89"/>
    <d v="2024-09-21T00:00:00"/>
    <x v="14"/>
    <s v="BioCare Medical"/>
    <x v="2"/>
    <n v="125791.56999999999"/>
    <n v="2026"/>
    <x v="7"/>
    <s v="Sat"/>
    <s v="Valid"/>
  </r>
  <r>
    <x v="712"/>
    <x v="19"/>
    <x v="5"/>
    <n v="1422"/>
    <n v="401.89"/>
    <d v="2024-12-25T00:00:00"/>
    <x v="357"/>
    <s v="PharmaCorp"/>
    <x v="1"/>
    <n v="571487.57999999996"/>
    <n v="2025"/>
    <x v="8"/>
    <s v="Thu"/>
    <s v="Valid"/>
  </r>
  <r>
    <x v="713"/>
    <x v="21"/>
    <x v="5"/>
    <n v="857"/>
    <n v="401.89"/>
    <d v="2025-05-04T00:00:00"/>
    <x v="426"/>
    <s v="SurgiEquip"/>
    <x v="7"/>
    <n v="344419.73"/>
    <n v="2026"/>
    <x v="11"/>
    <s v="Tue"/>
    <s v="Valid"/>
  </r>
  <r>
    <x v="714"/>
    <x v="20"/>
    <x v="4"/>
    <n v="1438"/>
    <n v="401.89"/>
    <d v="2024-08-16T00:00:00"/>
    <x v="374"/>
    <s v="MedSupply Inc."/>
    <x v="2"/>
    <n v="577917.81999999995"/>
    <n v="2025"/>
    <x v="4"/>
    <s v="Fri"/>
    <s v="Valid"/>
  </r>
  <r>
    <x v="715"/>
    <x v="18"/>
    <x v="0"/>
    <n v="1289"/>
    <n v="401.89"/>
    <d v="2025-04-18T00:00:00"/>
    <x v="88"/>
    <s v="Medi-Connect"/>
    <x v="6"/>
    <n v="518036.20999999996"/>
    <n v="2027"/>
    <x v="5"/>
    <s v="Sun"/>
    <s v="Valid"/>
  </r>
  <r>
    <x v="716"/>
    <x v="17"/>
    <x v="5"/>
    <n v="1341"/>
    <n v="401.89"/>
    <d v="2024-10-01T00:00:00"/>
    <x v="211"/>
    <s v="PharmaCorp"/>
    <x v="49"/>
    <n v="538934.49"/>
    <n v="2025"/>
    <x v="10"/>
    <s v="Thu"/>
    <s v="Expired"/>
  </r>
  <r>
    <x v="717"/>
    <x v="4"/>
    <x v="5"/>
    <n v="684"/>
    <n v="401.89"/>
    <d v="2025-02-28T00:00:00"/>
    <x v="426"/>
    <s v="BioCare Medical"/>
    <x v="15"/>
    <n v="274892.76"/>
    <n v="2026"/>
    <x v="11"/>
    <s v="Tue"/>
    <s v="Valid"/>
  </r>
  <r>
    <x v="718"/>
    <x v="14"/>
    <x v="6"/>
    <n v="1162"/>
    <n v="401.89"/>
    <d v="2024-09-25T00:00:00"/>
    <x v="370"/>
    <s v="Global Health Ltd."/>
    <x v="37"/>
    <n v="466996.18"/>
    <n v="2025"/>
    <x v="3"/>
    <s v="Fri"/>
    <s v="Expired"/>
  </r>
  <r>
    <x v="719"/>
    <x v="18"/>
    <x v="4"/>
    <n v="561"/>
    <n v="401.89"/>
    <d v="2024-11-26T00:00:00"/>
    <x v="14"/>
    <s v="Global Health Ltd."/>
    <x v="11"/>
    <n v="225460.28999999998"/>
    <n v="2026"/>
    <x v="7"/>
    <s v="Sat"/>
    <s v="Valid"/>
  </r>
  <r>
    <x v="720"/>
    <x v="5"/>
    <x v="1"/>
    <n v="112"/>
    <n v="401.89"/>
    <d v="2024-10-04T00:00:00"/>
    <x v="90"/>
    <s v="SurgiEquip"/>
    <x v="45"/>
    <n v="45011.68"/>
    <n v="2026"/>
    <x v="10"/>
    <s v="Sun"/>
    <s v="Valid"/>
  </r>
  <r>
    <x v="721"/>
    <x v="24"/>
    <x v="5"/>
    <n v="553"/>
    <n v="401.89"/>
    <d v="2025-05-26T00:00:00"/>
    <x v="52"/>
    <s v="Medi-Connect"/>
    <x v="26"/>
    <n v="222245.16999999998"/>
    <n v="2026"/>
    <x v="7"/>
    <s v="Sat"/>
    <s v="Valid"/>
  </r>
  <r>
    <x v="722"/>
    <x v="5"/>
    <x v="2"/>
    <n v="649"/>
    <n v="401.89"/>
    <d v="2024-12-28T00:00:00"/>
    <x v="98"/>
    <s v="MedSupply Inc."/>
    <x v="46"/>
    <n v="260826.61"/>
    <n v="2026"/>
    <x v="6"/>
    <s v="Thu"/>
    <s v="Valid"/>
  </r>
  <r>
    <x v="723"/>
    <x v="15"/>
    <x v="1"/>
    <n v="325"/>
    <n v="401.89"/>
    <d v="2024-12-28T00:00:00"/>
    <x v="173"/>
    <s v="Medi-Connect"/>
    <x v="43"/>
    <n v="130614.25"/>
    <n v="2026"/>
    <x v="8"/>
    <s v="Sat"/>
    <s v="Valid"/>
  </r>
  <r>
    <x v="724"/>
    <x v="1"/>
    <x v="4"/>
    <n v="1223"/>
    <n v="401.89"/>
    <d v="2025-06-22T00:00:00"/>
    <x v="393"/>
    <s v="Medi-Connect"/>
    <x v="4"/>
    <n v="491511.47"/>
    <n v="2027"/>
    <x v="2"/>
    <s v="Thu"/>
    <s v="Valid"/>
  </r>
  <r>
    <x v="725"/>
    <x v="16"/>
    <x v="5"/>
    <n v="698"/>
    <n v="401.89"/>
    <d v="2025-03-30T00:00:00"/>
    <x v="214"/>
    <s v="MedSupply Inc."/>
    <x v="30"/>
    <n v="280519.21999999997"/>
    <n v="2027"/>
    <x v="0"/>
    <s v="Mon"/>
    <s v="Valid"/>
  </r>
  <r>
    <x v="726"/>
    <x v="23"/>
    <x v="3"/>
    <n v="320"/>
    <n v="401.89"/>
    <d v="2025-03-20T00:00:00"/>
    <x v="14"/>
    <s v="HealthFlow Distributors"/>
    <x v="6"/>
    <n v="128604.79999999999"/>
    <n v="2026"/>
    <x v="7"/>
    <s v="Sat"/>
    <s v="Valid"/>
  </r>
  <r>
    <x v="727"/>
    <x v="13"/>
    <x v="3"/>
    <n v="1520"/>
    <n v="401.89"/>
    <d v="2025-04-28T00:00:00"/>
    <x v="346"/>
    <s v="HealthFlow Distributors"/>
    <x v="10"/>
    <n v="610872.79999999993"/>
    <n v="2025"/>
    <x v="4"/>
    <s v="Mon"/>
    <s v="Expired"/>
  </r>
  <r>
    <x v="728"/>
    <x v="12"/>
    <x v="0"/>
    <n v="260"/>
    <n v="401.89"/>
    <d v="2024-12-24T00:00:00"/>
    <x v="427"/>
    <s v="Medi-Connect"/>
    <x v="5"/>
    <n v="104491.4"/>
    <n v="2027"/>
    <x v="6"/>
    <s v="Mon"/>
    <s v="Valid"/>
  </r>
  <r>
    <x v="729"/>
    <x v="18"/>
    <x v="5"/>
    <n v="1535"/>
    <n v="401.89"/>
    <d v="2024-09-20T00:00:00"/>
    <x v="428"/>
    <s v="SurgiEquip"/>
    <x v="33"/>
    <n v="616901.15"/>
    <n v="2026"/>
    <x v="1"/>
    <s v="Thu"/>
    <s v="Valid"/>
  </r>
  <r>
    <x v="730"/>
    <x v="4"/>
    <x v="5"/>
    <n v="1891"/>
    <n v="401.89"/>
    <d v="2025-05-23T00:00:00"/>
    <x v="212"/>
    <s v="Medi-Connect"/>
    <x v="38"/>
    <n v="759973.99"/>
    <n v="2027"/>
    <x v="0"/>
    <s v="Wed"/>
    <s v="Valid"/>
  </r>
  <r>
    <x v="731"/>
    <x v="6"/>
    <x v="6"/>
    <n v="1649"/>
    <n v="401.89"/>
    <d v="2024-12-28T00:00:00"/>
    <x v="429"/>
    <s v="MedSupply Inc."/>
    <x v="15"/>
    <n v="662716.61"/>
    <n v="2027"/>
    <x v="0"/>
    <s v="Tue"/>
    <s v="Valid"/>
  </r>
  <r>
    <x v="732"/>
    <x v="26"/>
    <x v="2"/>
    <n v="1635"/>
    <n v="401.89"/>
    <d v="2024-12-29T00:00:00"/>
    <x v="28"/>
    <s v="PharmaCorp"/>
    <x v="13"/>
    <n v="657090.15"/>
    <n v="2026"/>
    <x v="9"/>
    <s v="Tue"/>
    <s v="Valid"/>
  </r>
  <r>
    <x v="733"/>
    <x v="10"/>
    <x v="3"/>
    <n v="585"/>
    <n v="401.89"/>
    <d v="2024-12-28T00:00:00"/>
    <x v="430"/>
    <s v="BioCare Medical"/>
    <x v="34"/>
    <n v="235105.65"/>
    <n v="2026"/>
    <x v="0"/>
    <s v="Thu"/>
    <s v="Valid"/>
  </r>
  <r>
    <x v="734"/>
    <x v="15"/>
    <x v="4"/>
    <n v="224"/>
    <n v="401.89"/>
    <d v="2024-08-18T00:00:00"/>
    <x v="431"/>
    <s v="BioCare Medical"/>
    <x v="30"/>
    <n v="90023.360000000001"/>
    <n v="2026"/>
    <x v="5"/>
    <s v="Wed"/>
    <s v="Valid"/>
  </r>
  <r>
    <x v="735"/>
    <x v="27"/>
    <x v="1"/>
    <n v="1566"/>
    <n v="401.89"/>
    <d v="2025-02-20T00:00:00"/>
    <x v="125"/>
    <s v="Global Health Ltd."/>
    <x v="27"/>
    <n v="629359.74"/>
    <n v="2026"/>
    <x v="4"/>
    <s v="Fri"/>
    <s v="Valid"/>
  </r>
  <r>
    <x v="736"/>
    <x v="6"/>
    <x v="1"/>
    <n v="224"/>
    <n v="401.89"/>
    <d v="2024-09-29T00:00:00"/>
    <x v="432"/>
    <s v="PharmaCorp"/>
    <x v="3"/>
    <n v="90023.360000000001"/>
    <n v="2026"/>
    <x v="5"/>
    <s v="Thu"/>
    <s v="Valid"/>
  </r>
  <r>
    <x v="737"/>
    <x v="9"/>
    <x v="6"/>
    <n v="1256"/>
    <n v="401.89"/>
    <d v="2025-02-05T00:00:00"/>
    <x v="433"/>
    <s v="Global Health Ltd."/>
    <x v="42"/>
    <n v="504773.83999999997"/>
    <n v="2027"/>
    <x v="11"/>
    <s v="Wed"/>
    <s v="Valid"/>
  </r>
  <r>
    <x v="738"/>
    <x v="24"/>
    <x v="2"/>
    <n v="1291"/>
    <n v="401.89"/>
    <d v="2025-03-11T00:00:00"/>
    <x v="283"/>
    <s v="PharmaCorp"/>
    <x v="2"/>
    <n v="518839.99"/>
    <n v="2027"/>
    <x v="5"/>
    <s v="Sat"/>
    <s v="Valid"/>
  </r>
  <r>
    <x v="739"/>
    <x v="1"/>
    <x v="4"/>
    <n v="5"/>
    <n v="401.89"/>
    <d v="2025-06-02T00:00:00"/>
    <x v="434"/>
    <s v="BioCare Medical"/>
    <x v="21"/>
    <n v="2009.4499999999998"/>
    <n v="2026"/>
    <x v="6"/>
    <s v="Sat"/>
    <s v="Valid"/>
  </r>
  <r>
    <x v="740"/>
    <x v="5"/>
    <x v="5"/>
    <n v="88"/>
    <n v="401.89"/>
    <d v="2024-10-02T00:00:00"/>
    <x v="269"/>
    <s v="HealthFlow Distributors"/>
    <x v="19"/>
    <n v="35366.32"/>
    <n v="2026"/>
    <x v="10"/>
    <s v="Tue"/>
    <s v="Valid"/>
  </r>
  <r>
    <x v="741"/>
    <x v="11"/>
    <x v="1"/>
    <n v="359"/>
    <n v="401.89"/>
    <d v="2025-03-19T00:00:00"/>
    <x v="377"/>
    <s v="Global Health Ltd."/>
    <x v="34"/>
    <n v="144278.51"/>
    <n v="2026"/>
    <x v="9"/>
    <s v="Sun"/>
    <s v="Valid"/>
  </r>
  <r>
    <x v="742"/>
    <x v="25"/>
    <x v="2"/>
    <n v="914"/>
    <n v="401.89"/>
    <d v="2025-02-27T00:00:00"/>
    <x v="427"/>
    <s v="Global Health Ltd."/>
    <x v="35"/>
    <n v="367327.45999999996"/>
    <n v="2027"/>
    <x v="6"/>
    <s v="Mon"/>
    <s v="Valid"/>
  </r>
  <r>
    <x v="743"/>
    <x v="18"/>
    <x v="6"/>
    <n v="1886"/>
    <n v="401.89"/>
    <d v="2025-01-25T00:00:00"/>
    <x v="435"/>
    <s v="Medi-Connect"/>
    <x v="32"/>
    <n v="757964.53999999992"/>
    <n v="2027"/>
    <x v="11"/>
    <s v="Fri"/>
    <s v="Valid"/>
  </r>
  <r>
    <x v="744"/>
    <x v="21"/>
    <x v="1"/>
    <n v="1791"/>
    <n v="401.89"/>
    <d v="2024-12-30T00:00:00"/>
    <x v="122"/>
    <s v="Medi-Connect"/>
    <x v="0"/>
    <n v="719784.99"/>
    <n v="2026"/>
    <x v="9"/>
    <s v="Fri"/>
    <s v="Valid"/>
  </r>
  <r>
    <x v="745"/>
    <x v="13"/>
    <x v="3"/>
    <n v="754"/>
    <n v="401.89"/>
    <d v="2024-12-28T00:00:00"/>
    <x v="14"/>
    <s v="HealthFlow Distributors"/>
    <x v="6"/>
    <n v="303025.06"/>
    <n v="2026"/>
    <x v="7"/>
    <s v="Sat"/>
    <s v="Valid"/>
  </r>
  <r>
    <x v="746"/>
    <x v="13"/>
    <x v="4"/>
    <n v="274"/>
    <n v="401.89"/>
    <d v="2024-12-29T00:00:00"/>
    <x v="436"/>
    <s v="HealthFlow Distributors"/>
    <x v="2"/>
    <n v="110117.86"/>
    <n v="2025"/>
    <x v="3"/>
    <s v="Fri"/>
    <s v="Expired"/>
  </r>
  <r>
    <x v="747"/>
    <x v="5"/>
    <x v="5"/>
    <n v="439"/>
    <n v="401.89"/>
    <d v="2024-11-22T00:00:00"/>
    <x v="187"/>
    <s v="SurgiEquip"/>
    <x v="36"/>
    <n v="176429.71"/>
    <n v="2026"/>
    <x v="10"/>
    <s v="Thu"/>
    <s v="Valid"/>
  </r>
  <r>
    <x v="748"/>
    <x v="1"/>
    <x v="2"/>
    <n v="465"/>
    <n v="401.89"/>
    <d v="2024-12-26T00:00:00"/>
    <x v="289"/>
    <s v="Global Health Ltd."/>
    <x v="49"/>
    <n v="186878.85"/>
    <n v="2026"/>
    <x v="7"/>
    <s v="Thu"/>
    <s v="Valid"/>
  </r>
  <r>
    <x v="749"/>
    <x v="15"/>
    <x v="2"/>
    <n v="948"/>
    <n v="401.89"/>
    <d v="2024-08-25T00:00:00"/>
    <x v="346"/>
    <s v="Global Health Ltd."/>
    <x v="17"/>
    <n v="380991.72"/>
    <n v="2025"/>
    <x v="4"/>
    <s v="Mon"/>
    <s v="Expired"/>
  </r>
  <r>
    <x v="750"/>
    <x v="5"/>
    <x v="3"/>
    <n v="94"/>
    <n v="401.89"/>
    <d v="2024-07-19T00:00:00"/>
    <x v="400"/>
    <s v="MedSupply Inc."/>
    <x v="20"/>
    <n v="37777.659999999996"/>
    <n v="2026"/>
    <x v="8"/>
    <s v="Mon"/>
    <s v="Valid"/>
  </r>
  <r>
    <x v="751"/>
    <x v="5"/>
    <x v="2"/>
    <n v="412"/>
    <n v="401.89"/>
    <d v="2024-11-28T00:00:00"/>
    <x v="132"/>
    <s v="HealthFlow Distributors"/>
    <x v="18"/>
    <n v="165578.68"/>
    <n v="2026"/>
    <x v="3"/>
    <s v="Sat"/>
    <s v="Valid"/>
  </r>
  <r>
    <x v="752"/>
    <x v="4"/>
    <x v="2"/>
    <n v="1637"/>
    <n v="401.89"/>
    <d v="2024-07-29T00:00:00"/>
    <x v="437"/>
    <s v="MedSupply Inc."/>
    <x v="16"/>
    <n v="657893.92999999993"/>
    <n v="2026"/>
    <x v="11"/>
    <s v="Thu"/>
    <s v="Valid"/>
  </r>
  <r>
    <x v="753"/>
    <x v="12"/>
    <x v="6"/>
    <n v="1910"/>
    <n v="401.89"/>
    <d v="2024-09-08T00:00:00"/>
    <x v="81"/>
    <s v="BioCare Medical"/>
    <x v="5"/>
    <n v="767609.9"/>
    <n v="2026"/>
    <x v="6"/>
    <s v="Mon"/>
    <s v="Valid"/>
  </r>
  <r>
    <x v="754"/>
    <x v="5"/>
    <x v="6"/>
    <n v="895"/>
    <n v="401.89"/>
    <d v="2024-10-01T00:00:00"/>
    <x v="303"/>
    <s v="HealthFlow Distributors"/>
    <x v="46"/>
    <n v="359691.55"/>
    <n v="2027"/>
    <x v="11"/>
    <s v="Mon"/>
    <s v="Valid"/>
  </r>
  <r>
    <x v="755"/>
    <x v="22"/>
    <x v="5"/>
    <n v="431"/>
    <n v="401.89"/>
    <d v="2024-12-02T00:00:00"/>
    <x v="438"/>
    <s v="MedSupply Inc."/>
    <x v="6"/>
    <n v="173214.59"/>
    <n v="2027"/>
    <x v="6"/>
    <s v="Thu"/>
    <s v="Valid"/>
  </r>
  <r>
    <x v="756"/>
    <x v="24"/>
    <x v="5"/>
    <n v="906"/>
    <n v="401.89"/>
    <d v="2024-09-08T00:00:00"/>
    <x v="377"/>
    <s v="PharmaCorp"/>
    <x v="36"/>
    <n v="364112.33999999997"/>
    <n v="2026"/>
    <x v="9"/>
    <s v="Sun"/>
    <s v="Valid"/>
  </r>
  <r>
    <x v="757"/>
    <x v="9"/>
    <x v="2"/>
    <n v="85"/>
    <n v="401.89"/>
    <d v="2024-09-21T00:00:00"/>
    <x v="439"/>
    <s v="Medi-Connect"/>
    <x v="35"/>
    <n v="34160.65"/>
    <n v="2026"/>
    <x v="11"/>
    <s v="Mon"/>
    <s v="Valid"/>
  </r>
  <r>
    <x v="758"/>
    <x v="1"/>
    <x v="5"/>
    <n v="606"/>
    <n v="401.89"/>
    <d v="2025-03-25T00:00:00"/>
    <x v="152"/>
    <s v="MedSupply Inc."/>
    <x v="2"/>
    <n v="243545.34"/>
    <n v="2026"/>
    <x v="5"/>
    <s v="Thu"/>
    <s v="Valid"/>
  </r>
  <r>
    <x v="759"/>
    <x v="3"/>
    <x v="3"/>
    <n v="556"/>
    <n v="401.89"/>
    <d v="2025-06-04T00:00:00"/>
    <x v="248"/>
    <s v="HealthFlow Distributors"/>
    <x v="12"/>
    <n v="223450.84"/>
    <n v="2027"/>
    <x v="1"/>
    <s v="Wed"/>
    <s v="Valid"/>
  </r>
  <r>
    <x v="760"/>
    <x v="4"/>
    <x v="5"/>
    <n v="1474"/>
    <n v="401.89"/>
    <d v="2024-10-14T00:00:00"/>
    <x v="234"/>
    <s v="SurgiEquip"/>
    <x v="46"/>
    <n v="592385.86"/>
    <n v="2027"/>
    <x v="5"/>
    <s v="Sat"/>
    <s v="Valid"/>
  </r>
  <r>
    <x v="761"/>
    <x v="6"/>
    <x v="6"/>
    <n v="382"/>
    <n v="401.89"/>
    <d v="2024-12-28T00:00:00"/>
    <x v="440"/>
    <s v="Global Health Ltd."/>
    <x v="13"/>
    <n v="153521.97999999998"/>
    <n v="2027"/>
    <x v="2"/>
    <s v="Tue"/>
    <s v="Valid"/>
  </r>
  <r>
    <x v="762"/>
    <x v="15"/>
    <x v="6"/>
    <n v="570"/>
    <n v="401.89"/>
    <d v="2025-01-28T00:00:00"/>
    <x v="441"/>
    <s v="SurgiEquip"/>
    <x v="2"/>
    <n v="229077.3"/>
    <n v="2026"/>
    <x v="9"/>
    <s v="Thu"/>
    <s v="Valid"/>
  </r>
  <r>
    <x v="763"/>
    <x v="2"/>
    <x v="1"/>
    <n v="224"/>
    <n v="401.89"/>
    <d v="2024-07-30T00:00:00"/>
    <x v="149"/>
    <s v="HealthFlow Distributors"/>
    <x v="39"/>
    <n v="90023.360000000001"/>
    <n v="2026"/>
    <x v="1"/>
    <s v="Tue"/>
    <s v="Valid"/>
  </r>
  <r>
    <x v="764"/>
    <x v="5"/>
    <x v="5"/>
    <n v="1258"/>
    <n v="401.89"/>
    <d v="2024-09-30T00:00:00"/>
    <x v="135"/>
    <s v="SurgiEquip"/>
    <x v="6"/>
    <n v="505577.62"/>
    <n v="2027"/>
    <x v="2"/>
    <s v="Thu"/>
    <s v="Valid"/>
  </r>
  <r>
    <x v="765"/>
    <x v="20"/>
    <x v="5"/>
    <n v="1120"/>
    <n v="401.89"/>
    <d v="2025-06-23T00:00:00"/>
    <x v="442"/>
    <s v="BioCare Medical"/>
    <x v="3"/>
    <n v="450116.8"/>
    <n v="2025"/>
    <x v="10"/>
    <s v="Sun"/>
    <s v="Expired"/>
  </r>
  <r>
    <x v="766"/>
    <x v="29"/>
    <x v="5"/>
    <n v="317"/>
    <n v="401.89"/>
    <d v="2025-05-29T00:00:00"/>
    <x v="443"/>
    <s v="BioCare Medical"/>
    <x v="38"/>
    <n v="127399.12999999999"/>
    <n v="2025"/>
    <x v="4"/>
    <s v="Wed"/>
    <s v="Valid"/>
  </r>
  <r>
    <x v="767"/>
    <x v="19"/>
    <x v="5"/>
    <n v="1892"/>
    <n v="401.89"/>
    <d v="2024-09-22T00:00:00"/>
    <x v="239"/>
    <s v="SurgiEquip"/>
    <x v="41"/>
    <n v="760375.88"/>
    <n v="2026"/>
    <x v="5"/>
    <s v="Sun"/>
    <s v="Valid"/>
  </r>
  <r>
    <x v="768"/>
    <x v="5"/>
    <x v="1"/>
    <n v="70"/>
    <n v="401.89"/>
    <d v="2025-04-24T00:00:00"/>
    <x v="23"/>
    <s v="PharmaCorp"/>
    <x v="1"/>
    <n v="28132.3"/>
    <n v="2025"/>
    <x v="10"/>
    <s v="Wed"/>
    <s v="Expired"/>
  </r>
  <r>
    <x v="769"/>
    <x v="27"/>
    <x v="1"/>
    <n v="291"/>
    <n v="401.89"/>
    <d v="2024-12-28T00:00:00"/>
    <x v="444"/>
    <s v="HealthFlow Distributors"/>
    <x v="42"/>
    <n v="116949.98999999999"/>
    <n v="2026"/>
    <x v="4"/>
    <s v="Sun"/>
    <s v="Valid"/>
  </r>
  <r>
    <x v="770"/>
    <x v="29"/>
    <x v="4"/>
    <n v="825"/>
    <n v="401.89"/>
    <d v="2025-03-23T00:00:00"/>
    <x v="385"/>
    <s v="Medi-Connect"/>
    <x v="10"/>
    <n v="331559.25"/>
    <n v="2027"/>
    <x v="5"/>
    <s v="Thu"/>
    <s v="Valid"/>
  </r>
  <r>
    <x v="771"/>
    <x v="8"/>
    <x v="0"/>
    <n v="1823"/>
    <n v="401.89"/>
    <d v="2024-10-25T00:00:00"/>
    <x v="445"/>
    <s v="MedSupply Inc."/>
    <x v="2"/>
    <n v="732645.47"/>
    <n v="2027"/>
    <x v="1"/>
    <s v="Sun"/>
    <s v="Valid"/>
  </r>
  <r>
    <x v="772"/>
    <x v="14"/>
    <x v="5"/>
    <n v="1442"/>
    <n v="401.89"/>
    <d v="2024-07-03T00:00:00"/>
    <x v="256"/>
    <s v="BioCare Medical"/>
    <x v="2"/>
    <n v="579525.38"/>
    <n v="2025"/>
    <x v="9"/>
    <s v="Sun"/>
    <s v="Valid"/>
  </r>
  <r>
    <x v="773"/>
    <x v="0"/>
    <x v="1"/>
    <n v="508"/>
    <n v="401.89"/>
    <d v="2024-12-28T00:00:00"/>
    <x v="231"/>
    <s v="SurgiEquip"/>
    <x v="20"/>
    <n v="204160.12"/>
    <n v="2025"/>
    <x v="10"/>
    <s v="Tue"/>
    <s v="Expired"/>
  </r>
  <r>
    <x v="774"/>
    <x v="5"/>
    <x v="3"/>
    <n v="1200"/>
    <n v="401.89"/>
    <d v="2024-12-28T00:00:00"/>
    <x v="446"/>
    <s v="MedSupply Inc."/>
    <x v="40"/>
    <n v="482268"/>
    <n v="2026"/>
    <x v="6"/>
    <s v="Thu"/>
    <s v="Valid"/>
  </r>
  <r>
    <x v="775"/>
    <x v="11"/>
    <x v="4"/>
    <n v="224"/>
    <n v="401.89"/>
    <d v="2025-01-24T00:00:00"/>
    <x v="441"/>
    <s v="SurgiEquip"/>
    <x v="7"/>
    <n v="90023.360000000001"/>
    <n v="2026"/>
    <x v="9"/>
    <s v="Thu"/>
    <s v="Valid"/>
  </r>
  <r>
    <x v="776"/>
    <x v="23"/>
    <x v="2"/>
    <n v="1043"/>
    <n v="401.89"/>
    <d v="2025-03-13T00:00:00"/>
    <x v="365"/>
    <s v="HealthFlow Distributors"/>
    <x v="0"/>
    <n v="419171.26999999996"/>
    <n v="2025"/>
    <x v="10"/>
    <s v="Sun"/>
    <s v="Expired"/>
  </r>
  <r>
    <x v="777"/>
    <x v="29"/>
    <x v="4"/>
    <n v="1095"/>
    <n v="401.89"/>
    <d v="2025-01-22T00:00:00"/>
    <x v="43"/>
    <s v="BioCare Medical"/>
    <x v="16"/>
    <n v="440069.55"/>
    <n v="2027"/>
    <x v="5"/>
    <s v="Mon"/>
    <s v="Valid"/>
  </r>
  <r>
    <x v="778"/>
    <x v="7"/>
    <x v="2"/>
    <n v="240"/>
    <n v="401.89"/>
    <d v="2025-04-30T00:00:00"/>
    <x v="392"/>
    <s v="MedSupply Inc."/>
    <x v="4"/>
    <n v="96453.599999999991"/>
    <n v="2025"/>
    <x v="3"/>
    <s v="Wed"/>
    <s v="Expired"/>
  </r>
  <r>
    <x v="779"/>
    <x v="11"/>
    <x v="2"/>
    <n v="1791"/>
    <n v="401.89"/>
    <d v="2024-12-28T00:00:00"/>
    <x v="31"/>
    <s v="BioCare Medical"/>
    <x v="24"/>
    <n v="719784.99"/>
    <n v="2027"/>
    <x v="0"/>
    <s v="Wed"/>
    <s v="Valid"/>
  </r>
  <r>
    <x v="780"/>
    <x v="17"/>
    <x v="0"/>
    <n v="1816"/>
    <n v="401.89"/>
    <d v="2024-12-28T00:00:00"/>
    <x v="87"/>
    <s v="PharmaCorp"/>
    <x v="2"/>
    <n v="729832.24"/>
    <n v="2026"/>
    <x v="5"/>
    <s v="Thu"/>
    <s v="Valid"/>
  </r>
  <r>
    <x v="781"/>
    <x v="16"/>
    <x v="6"/>
    <n v="1123"/>
    <n v="401.89"/>
    <d v="2024-08-07T00:00:00"/>
    <x v="81"/>
    <s v="MedSupply Inc."/>
    <x v="32"/>
    <n v="451322.47"/>
    <n v="2026"/>
    <x v="6"/>
    <s v="Mon"/>
    <s v="Valid"/>
  </r>
  <r>
    <x v="782"/>
    <x v="22"/>
    <x v="4"/>
    <n v="426"/>
    <n v="401.89"/>
    <d v="2024-12-20T00:00:00"/>
    <x v="14"/>
    <s v="Medi-Connect"/>
    <x v="13"/>
    <n v="171205.13999999998"/>
    <n v="2026"/>
    <x v="7"/>
    <s v="Sat"/>
    <s v="Valid"/>
  </r>
  <r>
    <x v="783"/>
    <x v="1"/>
    <x v="5"/>
    <n v="1114"/>
    <n v="401.89"/>
    <d v="2025-01-14T00:00:00"/>
    <x v="177"/>
    <s v="MedSupply Inc."/>
    <x v="7"/>
    <n v="447705.45999999996"/>
    <n v="2026"/>
    <x v="9"/>
    <s v="Tue"/>
    <s v="Valid"/>
  </r>
  <r>
    <x v="784"/>
    <x v="9"/>
    <x v="0"/>
    <n v="516"/>
    <n v="401.89"/>
    <d v="2025-02-26T00:00:00"/>
    <x v="447"/>
    <s v="MedSupply Inc."/>
    <x v="18"/>
    <n v="207375.24"/>
    <n v="2026"/>
    <x v="8"/>
    <s v="Sun"/>
    <s v="Valid"/>
  </r>
  <r>
    <x v="785"/>
    <x v="1"/>
    <x v="5"/>
    <n v="886"/>
    <n v="401.89"/>
    <d v="2025-03-19T00:00:00"/>
    <x v="448"/>
    <s v="HealthFlow Distributors"/>
    <x v="11"/>
    <n v="356074.54"/>
    <n v="2026"/>
    <x v="4"/>
    <s v="Thu"/>
    <s v="Valid"/>
  </r>
  <r>
    <x v="786"/>
    <x v="6"/>
    <x v="5"/>
    <n v="1160"/>
    <n v="401.89"/>
    <d v="2024-10-15T00:00:00"/>
    <x v="14"/>
    <s v="HealthFlow Distributors"/>
    <x v="42"/>
    <n v="466192.39999999997"/>
    <n v="2026"/>
    <x v="7"/>
    <s v="Sat"/>
    <s v="Valid"/>
  </r>
  <r>
    <x v="787"/>
    <x v="0"/>
    <x v="6"/>
    <n v="597"/>
    <n v="401.89"/>
    <d v="2025-05-28T00:00:00"/>
    <x v="127"/>
    <s v="Global Health Ltd."/>
    <x v="40"/>
    <n v="239928.33"/>
    <n v="2027"/>
    <x v="1"/>
    <s v="Sun"/>
    <s v="Valid"/>
  </r>
  <r>
    <x v="788"/>
    <x v="7"/>
    <x v="3"/>
    <n v="1311"/>
    <n v="401.89"/>
    <d v="2025-03-19T00:00:00"/>
    <x v="135"/>
    <s v="HealthFlow Distributors"/>
    <x v="37"/>
    <n v="526877.79"/>
    <n v="2027"/>
    <x v="2"/>
    <s v="Thu"/>
    <s v="Valid"/>
  </r>
  <r>
    <x v="789"/>
    <x v="5"/>
    <x v="3"/>
    <n v="603"/>
    <n v="401.89"/>
    <d v="2025-06-18T00:00:00"/>
    <x v="75"/>
    <s v="BioCare Medical"/>
    <x v="8"/>
    <n v="242339.66999999998"/>
    <n v="2025"/>
    <x v="4"/>
    <s v="Tue"/>
    <s v="Valid"/>
  </r>
  <r>
    <x v="790"/>
    <x v="3"/>
    <x v="1"/>
    <n v="224"/>
    <n v="401.89"/>
    <d v="2024-12-28T00:00:00"/>
    <x v="362"/>
    <s v="Global Health Ltd."/>
    <x v="16"/>
    <n v="90023.360000000001"/>
    <n v="2027"/>
    <x v="1"/>
    <s v="Sat"/>
    <s v="Valid"/>
  </r>
  <r>
    <x v="791"/>
    <x v="13"/>
    <x v="6"/>
    <n v="224"/>
    <n v="401.89"/>
    <d v="2024-09-04T00:00:00"/>
    <x v="14"/>
    <s v="BioCare Medical"/>
    <x v="18"/>
    <n v="90023.360000000001"/>
    <n v="2026"/>
    <x v="7"/>
    <s v="Sat"/>
    <s v="Valid"/>
  </r>
  <r>
    <x v="792"/>
    <x v="0"/>
    <x v="4"/>
    <n v="1514"/>
    <n v="401.89"/>
    <d v="2024-07-25T00:00:00"/>
    <x v="449"/>
    <s v="MedSupply Inc."/>
    <x v="31"/>
    <n v="608461.46"/>
    <n v="2025"/>
    <x v="8"/>
    <s v="Mon"/>
    <s v="Valid"/>
  </r>
  <r>
    <x v="793"/>
    <x v="8"/>
    <x v="1"/>
    <n v="1032"/>
    <n v="401.89"/>
    <d v="2025-05-16T00:00:00"/>
    <x v="450"/>
    <s v="MedSupply Inc."/>
    <x v="13"/>
    <n v="414750.48"/>
    <n v="2026"/>
    <x v="7"/>
    <s v="Tue"/>
    <s v="Valid"/>
  </r>
  <r>
    <x v="794"/>
    <x v="6"/>
    <x v="1"/>
    <n v="1432"/>
    <n v="401.89"/>
    <d v="2024-09-25T00:00:00"/>
    <x v="451"/>
    <s v="SurgiEquip"/>
    <x v="40"/>
    <n v="575506.48"/>
    <n v="2027"/>
    <x v="5"/>
    <s v="Mon"/>
    <s v="Valid"/>
  </r>
  <r>
    <x v="795"/>
    <x v="19"/>
    <x v="4"/>
    <n v="1393"/>
    <n v="401.89"/>
    <d v="2024-12-28T00:00:00"/>
    <x v="312"/>
    <s v="SurgiEquip"/>
    <x v="8"/>
    <n v="559832.77"/>
    <n v="2025"/>
    <x v="4"/>
    <s v="Thu"/>
    <s v="Expired"/>
  </r>
  <r>
    <x v="796"/>
    <x v="6"/>
    <x v="0"/>
    <n v="1935"/>
    <n v="401.89"/>
    <d v="2025-04-17T00:00:00"/>
    <x v="146"/>
    <s v="PharmaCorp"/>
    <x v="2"/>
    <n v="777657.15"/>
    <n v="2027"/>
    <x v="11"/>
    <s v="Thu"/>
    <s v="Valid"/>
  </r>
  <r>
    <x v="797"/>
    <x v="12"/>
    <x v="5"/>
    <n v="1330"/>
    <n v="401.89"/>
    <d v="2024-12-28T00:00:00"/>
    <x v="190"/>
    <s v="MedSupply Inc."/>
    <x v="14"/>
    <n v="534513.69999999995"/>
    <n v="2026"/>
    <x v="9"/>
    <s v="Fri"/>
    <s v="Valid"/>
  </r>
  <r>
    <x v="798"/>
    <x v="16"/>
    <x v="5"/>
    <n v="830"/>
    <n v="401.89"/>
    <d v="2025-02-18T00:00:00"/>
    <x v="243"/>
    <s v="SurgiEquip"/>
    <x v="40"/>
    <n v="333568.7"/>
    <n v="2027"/>
    <x v="0"/>
    <s v="Sun"/>
    <s v="Valid"/>
  </r>
  <r>
    <x v="799"/>
    <x v="26"/>
    <x v="5"/>
    <n v="1134"/>
    <n v="401.89"/>
    <d v="2024-08-29T00:00:00"/>
    <x v="223"/>
    <s v="PharmaCorp"/>
    <x v="28"/>
    <n v="455743.26"/>
    <n v="2025"/>
    <x v="8"/>
    <s v="Sat"/>
    <s v="Valid"/>
  </r>
  <r>
    <x v="800"/>
    <x v="1"/>
    <x v="5"/>
    <n v="1893"/>
    <n v="401.89"/>
    <d v="2024-12-28T00:00:00"/>
    <x v="432"/>
    <s v="Global Health Ltd."/>
    <x v="23"/>
    <n v="760777.77"/>
    <n v="2026"/>
    <x v="5"/>
    <s v="Thu"/>
    <s v="Valid"/>
  </r>
  <r>
    <x v="801"/>
    <x v="10"/>
    <x v="5"/>
    <n v="1624"/>
    <n v="401.89"/>
    <d v="2024-12-17T00:00:00"/>
    <x v="398"/>
    <s v="Global Health Ltd."/>
    <x v="41"/>
    <n v="652669.36"/>
    <n v="2026"/>
    <x v="2"/>
    <s v="Tue"/>
    <s v="Valid"/>
  </r>
  <r>
    <x v="802"/>
    <x v="16"/>
    <x v="6"/>
    <n v="734"/>
    <n v="401.89"/>
    <d v="2025-05-11T00:00:00"/>
    <x v="204"/>
    <s v="HealthFlow Distributors"/>
    <x v="22"/>
    <n v="294987.26"/>
    <n v="2026"/>
    <x v="0"/>
    <s v="Wed"/>
    <s v="Valid"/>
  </r>
  <r>
    <x v="803"/>
    <x v="22"/>
    <x v="0"/>
    <n v="987"/>
    <n v="401.89"/>
    <d v="2025-06-19T00:00:00"/>
    <x v="452"/>
    <s v="MedSupply Inc."/>
    <x v="2"/>
    <n v="396665.43"/>
    <n v="2026"/>
    <x v="9"/>
    <s v="Sat"/>
    <s v="Valid"/>
  </r>
  <r>
    <x v="804"/>
    <x v="19"/>
    <x v="4"/>
    <n v="1986"/>
    <n v="401.89"/>
    <d v="2025-05-26T00:00:00"/>
    <x v="344"/>
    <s v="Global Health Ltd."/>
    <x v="27"/>
    <n v="798153.53999999992"/>
    <n v="2026"/>
    <x v="8"/>
    <s v="Sun"/>
    <s v="Valid"/>
  </r>
  <r>
    <x v="805"/>
    <x v="21"/>
    <x v="5"/>
    <n v="1404"/>
    <n v="401.89"/>
    <d v="2024-08-02T00:00:00"/>
    <x v="300"/>
    <s v="PharmaCorp"/>
    <x v="24"/>
    <n v="564253.55999999994"/>
    <n v="2026"/>
    <x v="4"/>
    <s v="Thu"/>
    <s v="Valid"/>
  </r>
  <r>
    <x v="806"/>
    <x v="16"/>
    <x v="0"/>
    <n v="1898"/>
    <n v="401.89"/>
    <d v="2024-07-21T00:00:00"/>
    <x v="14"/>
    <s v="SurgiEquip"/>
    <x v="21"/>
    <n v="762787.22"/>
    <n v="2026"/>
    <x v="7"/>
    <s v="Sat"/>
    <s v="Valid"/>
  </r>
  <r>
    <x v="807"/>
    <x v="5"/>
    <x v="6"/>
    <n v="1849"/>
    <n v="401.89"/>
    <d v="2024-07-27T00:00:00"/>
    <x v="453"/>
    <s v="MedSupply Inc."/>
    <x v="46"/>
    <n v="743094.61"/>
    <n v="2026"/>
    <x v="1"/>
    <s v="Mon"/>
    <s v="Valid"/>
  </r>
  <r>
    <x v="808"/>
    <x v="12"/>
    <x v="3"/>
    <n v="1206"/>
    <n v="401.89"/>
    <d v="2025-03-25T00:00:00"/>
    <x v="292"/>
    <s v="BioCare Medical"/>
    <x v="5"/>
    <n v="484679.33999999997"/>
    <n v="2026"/>
    <x v="6"/>
    <s v="Wed"/>
    <s v="Valid"/>
  </r>
  <r>
    <x v="809"/>
    <x v="3"/>
    <x v="5"/>
    <n v="14"/>
    <n v="401.89"/>
    <d v="2025-02-19T00:00:00"/>
    <x v="168"/>
    <s v="SurgiEquip"/>
    <x v="37"/>
    <n v="5626.46"/>
    <n v="2027"/>
    <x v="1"/>
    <s v="Thu"/>
    <s v="Valid"/>
  </r>
  <r>
    <x v="810"/>
    <x v="24"/>
    <x v="5"/>
    <n v="388"/>
    <n v="401.89"/>
    <d v="2024-08-30T00:00:00"/>
    <x v="454"/>
    <s v="MedSupply Inc."/>
    <x v="2"/>
    <n v="155933.32"/>
    <n v="2026"/>
    <x v="3"/>
    <s v="Tue"/>
    <s v="Valid"/>
  </r>
  <r>
    <x v="811"/>
    <x v="0"/>
    <x v="0"/>
    <n v="1531"/>
    <n v="401.89"/>
    <d v="2025-04-15T00:00:00"/>
    <x v="455"/>
    <s v="BioCare Medical"/>
    <x v="34"/>
    <n v="615293.59"/>
    <n v="2026"/>
    <x v="7"/>
    <s v="Sat"/>
    <s v="Valid"/>
  </r>
  <r>
    <x v="812"/>
    <x v="13"/>
    <x v="2"/>
    <n v="733"/>
    <n v="401.89"/>
    <d v="2025-03-25T00:00:00"/>
    <x v="456"/>
    <s v="MedSupply Inc."/>
    <x v="21"/>
    <n v="294585.37"/>
    <n v="2025"/>
    <x v="4"/>
    <s v="Wed"/>
    <s v="Valid"/>
  </r>
  <r>
    <x v="813"/>
    <x v="5"/>
    <x v="1"/>
    <n v="107"/>
    <n v="401.89"/>
    <d v="2024-12-29T00:00:00"/>
    <x v="419"/>
    <s v="MedSupply Inc."/>
    <x v="34"/>
    <n v="43002.229999999996"/>
    <n v="2027"/>
    <x v="6"/>
    <s v="Thu"/>
    <s v="Valid"/>
  </r>
  <r>
    <x v="814"/>
    <x v="5"/>
    <x v="0"/>
    <n v="805"/>
    <n v="401.89"/>
    <d v="2025-04-27T00:00:00"/>
    <x v="457"/>
    <s v="SurgiEquip"/>
    <x v="22"/>
    <n v="323521.45"/>
    <n v="2026"/>
    <x v="6"/>
    <s v="Thu"/>
    <s v="Valid"/>
  </r>
  <r>
    <x v="815"/>
    <x v="10"/>
    <x v="1"/>
    <n v="512"/>
    <n v="401.89"/>
    <d v="2025-01-24T00:00:00"/>
    <x v="129"/>
    <s v="HealthFlow Distributors"/>
    <x v="18"/>
    <n v="205767.67999999999"/>
    <n v="2026"/>
    <x v="9"/>
    <s v="Tue"/>
    <s v="Valid"/>
  </r>
  <r>
    <x v="816"/>
    <x v="23"/>
    <x v="3"/>
    <n v="743"/>
    <n v="401.89"/>
    <d v="2024-10-20T00:00:00"/>
    <x v="63"/>
    <s v="Medi-Connect"/>
    <x v="29"/>
    <n v="298604.27"/>
    <n v="2026"/>
    <x v="6"/>
    <s v="Fri"/>
    <s v="Valid"/>
  </r>
  <r>
    <x v="817"/>
    <x v="5"/>
    <x v="5"/>
    <n v="1846"/>
    <n v="401.89"/>
    <d v="2024-10-27T00:00:00"/>
    <x v="411"/>
    <s v="BioCare Medical"/>
    <x v="35"/>
    <n v="741888.94"/>
    <n v="2027"/>
    <x v="1"/>
    <s v="Mon"/>
    <s v="Valid"/>
  </r>
  <r>
    <x v="818"/>
    <x v="10"/>
    <x v="5"/>
    <n v="1762"/>
    <n v="401.89"/>
    <d v="2024-10-05T00:00:00"/>
    <x v="458"/>
    <s v="MedSupply Inc."/>
    <x v="6"/>
    <n v="708130.17999999993"/>
    <n v="2026"/>
    <x v="7"/>
    <s v="Wed"/>
    <s v="Valid"/>
  </r>
  <r>
    <x v="819"/>
    <x v="16"/>
    <x v="5"/>
    <n v="848"/>
    <n v="401.89"/>
    <d v="2024-11-29T00:00:00"/>
    <x v="459"/>
    <s v="PharmaCorp"/>
    <x v="7"/>
    <n v="340802.72"/>
    <n v="2027"/>
    <x v="6"/>
    <s v="Fri"/>
    <s v="Valid"/>
  </r>
  <r>
    <x v="820"/>
    <x v="22"/>
    <x v="6"/>
    <n v="1334"/>
    <n v="401.89"/>
    <d v="2025-04-23T00:00:00"/>
    <x v="6"/>
    <s v="HealthFlow Distributors"/>
    <x v="30"/>
    <n v="536121.26"/>
    <n v="2025"/>
    <x v="4"/>
    <s v="Tue"/>
    <s v="Expired"/>
  </r>
  <r>
    <x v="821"/>
    <x v="20"/>
    <x v="6"/>
    <n v="1645"/>
    <n v="401.89"/>
    <d v="2024-08-12T00:00:00"/>
    <x v="215"/>
    <s v="PharmaCorp"/>
    <x v="13"/>
    <n v="661109.04999999993"/>
    <n v="2027"/>
    <x v="0"/>
    <s v="Tue"/>
    <s v="Valid"/>
  </r>
  <r>
    <x v="822"/>
    <x v="20"/>
    <x v="1"/>
    <n v="243"/>
    <n v="401.89"/>
    <d v="2024-10-21T00:00:00"/>
    <x v="269"/>
    <s v="HealthFlow Distributors"/>
    <x v="31"/>
    <n v="97659.26999999999"/>
    <n v="2026"/>
    <x v="10"/>
    <s v="Tue"/>
    <s v="Valid"/>
  </r>
  <r>
    <x v="823"/>
    <x v="13"/>
    <x v="0"/>
    <n v="1414"/>
    <n v="401.89"/>
    <d v="2025-05-31T00:00:00"/>
    <x v="114"/>
    <s v="HealthFlow Distributors"/>
    <x v="9"/>
    <n v="568272.46"/>
    <n v="2025"/>
    <x v="8"/>
    <s v="Sun"/>
    <s v="Valid"/>
  </r>
  <r>
    <x v="824"/>
    <x v="28"/>
    <x v="4"/>
    <n v="1824"/>
    <n v="401.89"/>
    <d v="2025-02-17T00:00:00"/>
    <x v="460"/>
    <s v="MedSupply Inc."/>
    <x v="2"/>
    <n v="733047.36"/>
    <n v="2027"/>
    <x v="6"/>
    <s v="Wed"/>
    <s v="Valid"/>
  </r>
  <r>
    <x v="825"/>
    <x v="28"/>
    <x v="1"/>
    <n v="289"/>
    <n v="401.89"/>
    <d v="2024-07-06T00:00:00"/>
    <x v="372"/>
    <s v="Medi-Connect"/>
    <x v="6"/>
    <n v="116146.20999999999"/>
    <n v="2026"/>
    <x v="5"/>
    <s v="Sat"/>
    <s v="Valid"/>
  </r>
  <r>
    <x v="826"/>
    <x v="16"/>
    <x v="1"/>
    <n v="664"/>
    <n v="401.89"/>
    <d v="2025-01-16T00:00:00"/>
    <x v="394"/>
    <s v="PharmaCorp"/>
    <x v="22"/>
    <n v="266854.95999999996"/>
    <n v="2027"/>
    <x v="11"/>
    <s v="Sat"/>
    <s v="Valid"/>
  </r>
  <r>
    <x v="827"/>
    <x v="9"/>
    <x v="5"/>
    <n v="1025"/>
    <n v="401.89"/>
    <d v="2024-11-07T00:00:00"/>
    <x v="210"/>
    <s v="MedSupply Inc."/>
    <x v="2"/>
    <n v="411937.25"/>
    <n v="2026"/>
    <x v="10"/>
    <s v="Wed"/>
    <s v="Valid"/>
  </r>
  <r>
    <x v="828"/>
    <x v="27"/>
    <x v="5"/>
    <n v="719"/>
    <n v="401.89"/>
    <d v="2024-10-06T00:00:00"/>
    <x v="69"/>
    <s v="MedSupply Inc."/>
    <x v="27"/>
    <n v="288958.90999999997"/>
    <n v="2026"/>
    <x v="6"/>
    <s v="Wed"/>
    <s v="Valid"/>
  </r>
  <r>
    <x v="829"/>
    <x v="7"/>
    <x v="1"/>
    <n v="1227"/>
    <n v="401.89"/>
    <d v="2025-02-13T00:00:00"/>
    <x v="461"/>
    <s v="Medi-Connect"/>
    <x v="5"/>
    <n v="493119.02999999997"/>
    <n v="2027"/>
    <x v="1"/>
    <s v="Fri"/>
    <s v="Valid"/>
  </r>
  <r>
    <x v="830"/>
    <x v="5"/>
    <x v="5"/>
    <n v="336"/>
    <n v="401.89"/>
    <d v="2025-04-29T00:00:00"/>
    <x v="368"/>
    <s v="BioCare Medical"/>
    <x v="19"/>
    <n v="135035.04"/>
    <n v="2025"/>
    <x v="8"/>
    <s v="Sun"/>
    <s v="Valid"/>
  </r>
  <r>
    <x v="831"/>
    <x v="8"/>
    <x v="2"/>
    <n v="116"/>
    <n v="401.89"/>
    <d v="2024-10-10T00:00:00"/>
    <x v="462"/>
    <s v="SurgiEquip"/>
    <x v="0"/>
    <n v="46619.24"/>
    <n v="2026"/>
    <x v="1"/>
    <s v="Fri"/>
    <s v="Valid"/>
  </r>
  <r>
    <x v="832"/>
    <x v="18"/>
    <x v="5"/>
    <n v="468"/>
    <n v="401.89"/>
    <d v="2024-12-28T00:00:00"/>
    <x v="189"/>
    <s v="Global Health Ltd."/>
    <x v="32"/>
    <n v="188084.52"/>
    <n v="2026"/>
    <x v="0"/>
    <s v="Thu"/>
    <s v="Valid"/>
  </r>
  <r>
    <x v="833"/>
    <x v="5"/>
    <x v="5"/>
    <n v="1952"/>
    <n v="401.89"/>
    <d v="2024-10-02T00:00:00"/>
    <x v="331"/>
    <s v="Global Health Ltd."/>
    <x v="18"/>
    <n v="784489.28"/>
    <n v="2025"/>
    <x v="3"/>
    <s v="Fri"/>
    <s v="Expired"/>
  </r>
  <r>
    <x v="834"/>
    <x v="22"/>
    <x v="0"/>
    <n v="1906"/>
    <n v="401.89"/>
    <d v="2025-02-20T00:00:00"/>
    <x v="100"/>
    <s v="MedSupply Inc."/>
    <x v="2"/>
    <n v="766002.34"/>
    <n v="2026"/>
    <x v="1"/>
    <s v="Sun"/>
    <s v="Valid"/>
  </r>
  <r>
    <x v="835"/>
    <x v="1"/>
    <x v="6"/>
    <n v="476"/>
    <n v="401.89"/>
    <d v="2024-09-11T00:00:00"/>
    <x v="237"/>
    <s v="Medi-Connect"/>
    <x v="49"/>
    <n v="191299.63999999998"/>
    <n v="2026"/>
    <x v="9"/>
    <s v="Thu"/>
    <s v="Valid"/>
  </r>
  <r>
    <x v="836"/>
    <x v="20"/>
    <x v="2"/>
    <n v="121"/>
    <n v="401.89"/>
    <d v="2024-12-28T00:00:00"/>
    <x v="194"/>
    <s v="Global Health Ltd."/>
    <x v="3"/>
    <n v="48628.689999999995"/>
    <n v="2027"/>
    <x v="6"/>
    <s v="Wed"/>
    <s v="Valid"/>
  </r>
  <r>
    <x v="837"/>
    <x v="17"/>
    <x v="4"/>
    <n v="95"/>
    <n v="401.89"/>
    <d v="2025-05-24T00:00:00"/>
    <x v="195"/>
    <s v="PharmaCorp"/>
    <x v="42"/>
    <n v="38179.549999999996"/>
    <n v="2026"/>
    <x v="10"/>
    <s v="Fri"/>
    <s v="Valid"/>
  </r>
  <r>
    <x v="838"/>
    <x v="5"/>
    <x v="1"/>
    <n v="1159"/>
    <n v="401.89"/>
    <d v="2025-05-11T00:00:00"/>
    <x v="380"/>
    <s v="HealthFlow Distributors"/>
    <x v="34"/>
    <n v="465790.51"/>
    <n v="2025"/>
    <x v="10"/>
    <s v="Mon"/>
    <s v="Expired"/>
  </r>
  <r>
    <x v="839"/>
    <x v="5"/>
    <x v="5"/>
    <n v="1238"/>
    <n v="401.89"/>
    <d v="2024-10-21T00:00:00"/>
    <x v="14"/>
    <s v="PharmaCorp"/>
    <x v="13"/>
    <n v="497539.82"/>
    <n v="2026"/>
    <x v="7"/>
    <s v="Sat"/>
    <s v="Valid"/>
  </r>
  <r>
    <x v="840"/>
    <x v="5"/>
    <x v="6"/>
    <n v="1195"/>
    <n v="401.89"/>
    <d v="2024-10-17T00:00:00"/>
    <x v="463"/>
    <s v="Medi-Connect"/>
    <x v="19"/>
    <n v="480258.55"/>
    <n v="2027"/>
    <x v="6"/>
    <s v="Sun"/>
    <s v="Valid"/>
  </r>
  <r>
    <x v="841"/>
    <x v="14"/>
    <x v="6"/>
    <n v="737"/>
    <n v="401.89"/>
    <d v="2025-02-25T00:00:00"/>
    <x v="441"/>
    <s v="SurgiEquip"/>
    <x v="4"/>
    <n v="296192.93"/>
    <n v="2026"/>
    <x v="9"/>
    <s v="Thu"/>
    <s v="Valid"/>
  </r>
  <r>
    <x v="842"/>
    <x v="17"/>
    <x v="1"/>
    <n v="113"/>
    <n v="401.89"/>
    <d v="2024-07-31T00:00:00"/>
    <x v="230"/>
    <s v="Global Health Ltd."/>
    <x v="29"/>
    <n v="45413.57"/>
    <n v="2026"/>
    <x v="10"/>
    <s v="Tue"/>
    <s v="Valid"/>
  </r>
  <r>
    <x v="843"/>
    <x v="25"/>
    <x v="4"/>
    <n v="857"/>
    <n v="401.89"/>
    <d v="2024-09-27T00:00:00"/>
    <x v="26"/>
    <s v="Medi-Connect"/>
    <x v="9"/>
    <n v="344419.73"/>
    <n v="2026"/>
    <x v="11"/>
    <s v="Sun"/>
    <s v="Valid"/>
  </r>
  <r>
    <x v="844"/>
    <x v="12"/>
    <x v="2"/>
    <n v="1913"/>
    <n v="401.89"/>
    <d v="2025-05-14T00:00:00"/>
    <x v="429"/>
    <s v="PharmaCorp"/>
    <x v="14"/>
    <n v="768815.57"/>
    <n v="2027"/>
    <x v="0"/>
    <s v="Tue"/>
    <s v="Valid"/>
  </r>
  <r>
    <x v="845"/>
    <x v="22"/>
    <x v="4"/>
    <n v="1467"/>
    <n v="401.89"/>
    <d v="2025-06-15T00:00:00"/>
    <x v="464"/>
    <s v="Medi-Connect"/>
    <x v="10"/>
    <n v="589572.63"/>
    <n v="2026"/>
    <x v="4"/>
    <s v="Sun"/>
    <s v="Valid"/>
  </r>
  <r>
    <x v="846"/>
    <x v="20"/>
    <x v="3"/>
    <n v="294"/>
    <n v="401.89"/>
    <d v="2024-09-06T00:00:00"/>
    <x v="108"/>
    <s v="SurgiEquip"/>
    <x v="4"/>
    <n v="118155.65999999999"/>
    <n v="2025"/>
    <x v="3"/>
    <s v="Mon"/>
    <s v="Expired"/>
  </r>
  <r>
    <x v="847"/>
    <x v="16"/>
    <x v="5"/>
    <n v="1378"/>
    <n v="401.89"/>
    <d v="2025-05-24T00:00:00"/>
    <x v="414"/>
    <s v="HealthFlow Distributors"/>
    <x v="4"/>
    <n v="553804.41999999993"/>
    <n v="2025"/>
    <x v="10"/>
    <s v="Sat"/>
    <s v="Expired"/>
  </r>
  <r>
    <x v="848"/>
    <x v="7"/>
    <x v="0"/>
    <n v="1355"/>
    <n v="401.89"/>
    <d v="2025-03-20T00:00:00"/>
    <x v="269"/>
    <s v="HealthFlow Distributors"/>
    <x v="14"/>
    <n v="544560.94999999995"/>
    <n v="2026"/>
    <x v="10"/>
    <s v="Tue"/>
    <s v="Valid"/>
  </r>
  <r>
    <x v="849"/>
    <x v="3"/>
    <x v="3"/>
    <n v="1211"/>
    <n v="401.89"/>
    <d v="2025-04-25T00:00:00"/>
    <x v="109"/>
    <s v="SurgiEquip"/>
    <x v="6"/>
    <n v="486688.79"/>
    <n v="2027"/>
    <x v="6"/>
    <s v="Fri"/>
    <s v="Valid"/>
  </r>
  <r>
    <x v="850"/>
    <x v="8"/>
    <x v="0"/>
    <n v="224"/>
    <n v="401.89"/>
    <d v="2025-02-16T00:00:00"/>
    <x v="314"/>
    <s v="BioCare Medical"/>
    <x v="49"/>
    <n v="90023.360000000001"/>
    <n v="2026"/>
    <x v="8"/>
    <s v="Sun"/>
    <s v="Valid"/>
  </r>
  <r>
    <x v="851"/>
    <x v="17"/>
    <x v="6"/>
    <n v="908"/>
    <n v="401.89"/>
    <d v="2024-09-14T00:00:00"/>
    <x v="142"/>
    <s v="SurgiEquip"/>
    <x v="0"/>
    <n v="364916.12"/>
    <n v="2025"/>
    <x v="4"/>
    <s v="Thu"/>
    <s v="Valid"/>
  </r>
  <r>
    <x v="852"/>
    <x v="13"/>
    <x v="2"/>
    <n v="1754"/>
    <n v="401.89"/>
    <d v="2024-09-26T00:00:00"/>
    <x v="377"/>
    <s v="PharmaCorp"/>
    <x v="3"/>
    <n v="704915.05999999994"/>
    <n v="2026"/>
    <x v="9"/>
    <s v="Sun"/>
    <s v="Valid"/>
  </r>
  <r>
    <x v="853"/>
    <x v="3"/>
    <x v="5"/>
    <n v="1578"/>
    <n v="401.89"/>
    <d v="2025-03-16T00:00:00"/>
    <x v="465"/>
    <s v="PharmaCorp"/>
    <x v="33"/>
    <n v="634182.41999999993"/>
    <n v="2025"/>
    <x v="8"/>
    <s v="Sat"/>
    <s v="Valid"/>
  </r>
  <r>
    <x v="854"/>
    <x v="23"/>
    <x v="5"/>
    <n v="1683"/>
    <n v="401.89"/>
    <d v="2024-11-10T00:00:00"/>
    <x v="81"/>
    <s v="BioCare Medical"/>
    <x v="34"/>
    <n v="676380.87"/>
    <n v="2026"/>
    <x v="6"/>
    <s v="Mon"/>
    <s v="Valid"/>
  </r>
  <r>
    <x v="855"/>
    <x v="5"/>
    <x v="1"/>
    <n v="643"/>
    <n v="401.89"/>
    <d v="2025-03-10T00:00:00"/>
    <x v="431"/>
    <s v="MedSupply Inc."/>
    <x v="7"/>
    <n v="258415.27"/>
    <n v="2026"/>
    <x v="5"/>
    <s v="Wed"/>
    <s v="Valid"/>
  </r>
  <r>
    <x v="856"/>
    <x v="18"/>
    <x v="5"/>
    <n v="1675"/>
    <n v="401.89"/>
    <d v="2024-09-01T00:00:00"/>
    <x v="466"/>
    <s v="SurgiEquip"/>
    <x v="23"/>
    <n v="673165.75"/>
    <n v="2027"/>
    <x v="5"/>
    <s v="Fri"/>
    <s v="Valid"/>
  </r>
  <r>
    <x v="857"/>
    <x v="18"/>
    <x v="1"/>
    <n v="1856"/>
    <n v="401.89"/>
    <d v="2025-03-24T00:00:00"/>
    <x v="201"/>
    <s v="SurgiEquip"/>
    <x v="29"/>
    <n v="745907.84"/>
    <n v="2026"/>
    <x v="3"/>
    <s v="Tue"/>
    <s v="Valid"/>
  </r>
  <r>
    <x v="858"/>
    <x v="5"/>
    <x v="2"/>
    <n v="1164"/>
    <n v="401.89"/>
    <d v="2024-12-28T00:00:00"/>
    <x v="14"/>
    <s v="BioCare Medical"/>
    <x v="9"/>
    <n v="467799.95999999996"/>
    <n v="2026"/>
    <x v="7"/>
    <s v="Sat"/>
    <s v="Valid"/>
  </r>
  <r>
    <x v="859"/>
    <x v="7"/>
    <x v="2"/>
    <n v="224"/>
    <n v="401.89"/>
    <d v="2024-12-07T00:00:00"/>
    <x v="17"/>
    <s v="Global Health Ltd."/>
    <x v="5"/>
    <n v="90023.360000000001"/>
    <n v="2025"/>
    <x v="4"/>
    <s v="Sun"/>
    <s v="Valid"/>
  </r>
  <r>
    <x v="860"/>
    <x v="22"/>
    <x v="6"/>
    <n v="753"/>
    <n v="401.89"/>
    <d v="2025-03-05T00:00:00"/>
    <x v="414"/>
    <s v="HealthFlow Distributors"/>
    <x v="29"/>
    <n v="302623.17"/>
    <n v="2025"/>
    <x v="10"/>
    <s v="Sat"/>
    <s v="Expired"/>
  </r>
  <r>
    <x v="861"/>
    <x v="28"/>
    <x v="0"/>
    <n v="1472"/>
    <n v="401.89"/>
    <d v="2025-01-16T00:00:00"/>
    <x v="467"/>
    <s v="Global Health Ltd."/>
    <x v="0"/>
    <n v="591582.07999999996"/>
    <n v="2026"/>
    <x v="0"/>
    <s v="Sat"/>
    <s v="Valid"/>
  </r>
  <r>
    <x v="862"/>
    <x v="3"/>
    <x v="3"/>
    <n v="616"/>
    <n v="401.89"/>
    <d v="2025-02-16T00:00:00"/>
    <x v="235"/>
    <s v="MedSupply Inc."/>
    <x v="22"/>
    <n v="247564.24"/>
    <n v="2026"/>
    <x v="10"/>
    <s v="Fri"/>
    <s v="Valid"/>
  </r>
  <r>
    <x v="863"/>
    <x v="13"/>
    <x v="0"/>
    <n v="1081"/>
    <n v="401.89"/>
    <d v="2025-01-04T00:00:00"/>
    <x v="171"/>
    <s v="Global Health Ltd."/>
    <x v="37"/>
    <n v="434443.08999999997"/>
    <n v="2026"/>
    <x v="5"/>
    <s v="Wed"/>
    <s v="Valid"/>
  </r>
  <r>
    <x v="864"/>
    <x v="28"/>
    <x v="0"/>
    <n v="1291"/>
    <n v="401.89"/>
    <d v="2024-10-30T00:00:00"/>
    <x v="468"/>
    <s v="BioCare Medical"/>
    <x v="38"/>
    <n v="518839.99"/>
    <n v="2025"/>
    <x v="10"/>
    <s v="Mon"/>
    <s v="Expired"/>
  </r>
  <r>
    <x v="865"/>
    <x v="6"/>
    <x v="4"/>
    <n v="224"/>
    <n v="401.89"/>
    <d v="2024-12-15T00:00:00"/>
    <x v="469"/>
    <s v="PharmaCorp"/>
    <x v="22"/>
    <n v="90023.360000000001"/>
    <n v="2025"/>
    <x v="9"/>
    <s v="Sun"/>
    <s v="Valid"/>
  </r>
  <r>
    <x v="866"/>
    <x v="5"/>
    <x v="6"/>
    <n v="1628"/>
    <n v="401.89"/>
    <d v="2025-06-21T00:00:00"/>
    <x v="19"/>
    <s v="HealthFlow Distributors"/>
    <x v="2"/>
    <n v="654276.91999999993"/>
    <n v="2026"/>
    <x v="6"/>
    <s v="Sun"/>
    <s v="Valid"/>
  </r>
  <r>
    <x v="867"/>
    <x v="28"/>
    <x v="5"/>
    <n v="1016"/>
    <n v="401.89"/>
    <d v="2025-06-12T00:00:00"/>
    <x v="305"/>
    <s v="MedSupply Inc."/>
    <x v="8"/>
    <n v="408320.24"/>
    <n v="2027"/>
    <x v="1"/>
    <s v="Sun"/>
    <s v="Valid"/>
  </r>
  <r>
    <x v="868"/>
    <x v="3"/>
    <x v="5"/>
    <n v="1148"/>
    <n v="401.89"/>
    <d v="2024-12-28T00:00:00"/>
    <x v="237"/>
    <s v="BioCare Medical"/>
    <x v="19"/>
    <n v="461369.72"/>
    <n v="2026"/>
    <x v="9"/>
    <s v="Thu"/>
    <s v="Valid"/>
  </r>
  <r>
    <x v="869"/>
    <x v="23"/>
    <x v="4"/>
    <n v="490"/>
    <n v="401.89"/>
    <d v="2024-11-09T00:00:00"/>
    <x v="470"/>
    <s v="MedSupply Inc."/>
    <x v="9"/>
    <n v="196926.1"/>
    <n v="2027"/>
    <x v="1"/>
    <s v="Mon"/>
    <s v="Valid"/>
  </r>
  <r>
    <x v="870"/>
    <x v="29"/>
    <x v="2"/>
    <n v="224"/>
    <n v="401.89"/>
    <d v="2025-03-07T00:00:00"/>
    <x v="408"/>
    <s v="Global Health Ltd."/>
    <x v="29"/>
    <n v="90023.360000000001"/>
    <n v="2026"/>
    <x v="5"/>
    <s v="Sat"/>
    <s v="Valid"/>
  </r>
  <r>
    <x v="871"/>
    <x v="23"/>
    <x v="2"/>
    <n v="1731"/>
    <n v="401.89"/>
    <d v="2024-10-26T00:00:00"/>
    <x v="92"/>
    <s v="SurgiEquip"/>
    <x v="48"/>
    <n v="695671.59"/>
    <n v="2026"/>
    <x v="4"/>
    <s v="Sun"/>
    <s v="Valid"/>
  </r>
  <r>
    <x v="872"/>
    <x v="26"/>
    <x v="4"/>
    <n v="51"/>
    <n v="401.89"/>
    <d v="2024-12-28T00:00:00"/>
    <x v="318"/>
    <s v="BioCare Medical"/>
    <x v="27"/>
    <n v="20496.39"/>
    <n v="2026"/>
    <x v="11"/>
    <s v="Mon"/>
    <s v="Valid"/>
  </r>
  <r>
    <x v="873"/>
    <x v="8"/>
    <x v="6"/>
    <n v="112"/>
    <n v="401.89"/>
    <d v="2025-06-19T00:00:00"/>
    <x v="471"/>
    <s v="Global Health Ltd."/>
    <x v="22"/>
    <n v="45011.68"/>
    <n v="2025"/>
    <x v="10"/>
    <s v="Sat"/>
    <s v="Expired"/>
  </r>
  <r>
    <x v="874"/>
    <x v="11"/>
    <x v="0"/>
    <n v="1543"/>
    <n v="401.89"/>
    <d v="2024-10-22T00:00:00"/>
    <x v="472"/>
    <s v="PharmaCorp"/>
    <x v="19"/>
    <n v="620116.27"/>
    <n v="2027"/>
    <x v="2"/>
    <s v="Tue"/>
    <s v="Valid"/>
  </r>
  <r>
    <x v="875"/>
    <x v="27"/>
    <x v="4"/>
    <n v="595"/>
    <n v="401.89"/>
    <d v="2024-09-06T00:00:00"/>
    <x v="52"/>
    <s v="PharmaCorp"/>
    <x v="29"/>
    <n v="239124.55"/>
    <n v="2026"/>
    <x v="7"/>
    <s v="Sat"/>
    <s v="Valid"/>
  </r>
  <r>
    <x v="876"/>
    <x v="18"/>
    <x v="5"/>
    <n v="1355"/>
    <n v="401.89"/>
    <d v="2024-11-19T00:00:00"/>
    <x v="253"/>
    <s v="HealthFlow Distributors"/>
    <x v="5"/>
    <n v="544560.94999999995"/>
    <n v="2026"/>
    <x v="11"/>
    <s v="Fri"/>
    <s v="Valid"/>
  </r>
  <r>
    <x v="877"/>
    <x v="6"/>
    <x v="3"/>
    <n v="289"/>
    <n v="401.89"/>
    <d v="2024-11-28T00:00:00"/>
    <x v="14"/>
    <s v="MedSupply Inc."/>
    <x v="39"/>
    <n v="116146.20999999999"/>
    <n v="2026"/>
    <x v="7"/>
    <s v="Sat"/>
    <s v="Valid"/>
  </r>
  <r>
    <x v="878"/>
    <x v="12"/>
    <x v="5"/>
    <n v="689"/>
    <n v="401.89"/>
    <d v="2025-05-24T00:00:00"/>
    <x v="148"/>
    <s v="MedSupply Inc."/>
    <x v="0"/>
    <n v="276902.20999999996"/>
    <n v="2026"/>
    <x v="11"/>
    <s v="Tue"/>
    <s v="Valid"/>
  </r>
  <r>
    <x v="879"/>
    <x v="24"/>
    <x v="5"/>
    <n v="2000"/>
    <n v="401.89"/>
    <d v="2024-09-30T00:00:00"/>
    <x v="223"/>
    <s v="PharmaCorp"/>
    <x v="42"/>
    <n v="803780"/>
    <n v="2025"/>
    <x v="8"/>
    <s v="Sat"/>
    <s v="Valid"/>
  </r>
  <r>
    <x v="880"/>
    <x v="3"/>
    <x v="4"/>
    <n v="1444"/>
    <n v="401.89"/>
    <d v="2025-05-26T00:00:00"/>
    <x v="473"/>
    <s v="Global Health Ltd."/>
    <x v="48"/>
    <n v="580329.16"/>
    <n v="2026"/>
    <x v="3"/>
    <s v="Mon"/>
    <s v="Valid"/>
  </r>
  <r>
    <x v="881"/>
    <x v="13"/>
    <x v="3"/>
    <n v="848"/>
    <n v="401.89"/>
    <d v="2025-04-12T00:00:00"/>
    <x v="474"/>
    <s v="HealthFlow Distributors"/>
    <x v="43"/>
    <n v="340802.72"/>
    <n v="2026"/>
    <x v="3"/>
    <s v="Wed"/>
    <s v="Valid"/>
  </r>
  <r>
    <x v="882"/>
    <x v="21"/>
    <x v="5"/>
    <n v="1628"/>
    <n v="401.89"/>
    <d v="2025-04-24T00:00:00"/>
    <x v="318"/>
    <s v="Medi-Connect"/>
    <x v="36"/>
    <n v="654276.91999999993"/>
    <n v="2026"/>
    <x v="11"/>
    <s v="Mon"/>
    <s v="Valid"/>
  </r>
  <r>
    <x v="883"/>
    <x v="9"/>
    <x v="2"/>
    <n v="1242"/>
    <n v="401.89"/>
    <d v="2025-04-22T00:00:00"/>
    <x v="475"/>
    <s v="SurgiEquip"/>
    <x v="8"/>
    <n v="499147.38"/>
    <n v="2026"/>
    <x v="4"/>
    <s v="Tue"/>
    <s v="Valid"/>
  </r>
  <r>
    <x v="884"/>
    <x v="9"/>
    <x v="0"/>
    <n v="224"/>
    <n v="401.89"/>
    <d v="2024-12-28T00:00:00"/>
    <x v="475"/>
    <s v="BioCare Medical"/>
    <x v="22"/>
    <n v="90023.360000000001"/>
    <n v="2026"/>
    <x v="4"/>
    <s v="Tue"/>
    <s v="Valid"/>
  </r>
  <r>
    <x v="885"/>
    <x v="0"/>
    <x v="2"/>
    <n v="589"/>
    <n v="401.89"/>
    <d v="2024-10-21T00:00:00"/>
    <x v="476"/>
    <s v="BioCare Medical"/>
    <x v="22"/>
    <n v="236713.21"/>
    <n v="2025"/>
    <x v="4"/>
    <s v="Wed"/>
    <s v="Expired"/>
  </r>
  <r>
    <x v="886"/>
    <x v="2"/>
    <x v="4"/>
    <n v="865"/>
    <n v="401.89"/>
    <d v="2025-02-02T00:00:00"/>
    <x v="229"/>
    <s v="BioCare Medical"/>
    <x v="3"/>
    <n v="347634.85"/>
    <n v="2025"/>
    <x v="7"/>
    <s v="Tue"/>
    <s v="Expired"/>
  </r>
  <r>
    <x v="887"/>
    <x v="8"/>
    <x v="0"/>
    <n v="1408"/>
    <n v="401.89"/>
    <d v="2024-09-03T00:00:00"/>
    <x v="477"/>
    <s v="MedSupply Inc."/>
    <x v="48"/>
    <n v="565861.12"/>
    <n v="2026"/>
    <x v="4"/>
    <s v="Sun"/>
    <s v="Valid"/>
  </r>
  <r>
    <x v="888"/>
    <x v="5"/>
    <x v="3"/>
    <n v="1246"/>
    <n v="401.89"/>
    <d v="2024-07-08T00:00:00"/>
    <x v="359"/>
    <s v="MedSupply Inc."/>
    <x v="7"/>
    <n v="500754.94"/>
    <n v="2027"/>
    <x v="5"/>
    <s v="Sun"/>
    <s v="Valid"/>
  </r>
  <r>
    <x v="889"/>
    <x v="1"/>
    <x v="2"/>
    <n v="1046"/>
    <n v="401.89"/>
    <d v="2025-04-14T00:00:00"/>
    <x v="478"/>
    <s v="BioCare Medical"/>
    <x v="8"/>
    <n v="420376.94"/>
    <n v="2026"/>
    <x v="9"/>
    <s v="Thu"/>
    <s v="Valid"/>
  </r>
  <r>
    <x v="890"/>
    <x v="11"/>
    <x v="5"/>
    <n v="1839"/>
    <n v="401.89"/>
    <d v="2024-07-20T00:00:00"/>
    <x v="347"/>
    <s v="Medi-Connect"/>
    <x v="34"/>
    <n v="739075.71"/>
    <n v="2025"/>
    <x v="10"/>
    <s v="Fri"/>
    <s v="Expired"/>
  </r>
  <r>
    <x v="891"/>
    <x v="1"/>
    <x v="2"/>
    <n v="1754"/>
    <n v="401.89"/>
    <d v="2024-12-10T00:00:00"/>
    <x v="351"/>
    <s v="BioCare Medical"/>
    <x v="2"/>
    <n v="704915.05999999994"/>
    <n v="2027"/>
    <x v="1"/>
    <s v="Tue"/>
    <s v="Valid"/>
  </r>
  <r>
    <x v="892"/>
    <x v="5"/>
    <x v="6"/>
    <n v="1898"/>
    <n v="401.89"/>
    <d v="2025-04-03T00:00:00"/>
    <x v="479"/>
    <s v="MedSupply Inc."/>
    <x v="41"/>
    <n v="762787.22"/>
    <n v="2026"/>
    <x v="6"/>
    <s v="Wed"/>
    <s v="Valid"/>
  </r>
  <r>
    <x v="893"/>
    <x v="5"/>
    <x v="5"/>
    <n v="1888"/>
    <n v="401.89"/>
    <d v="2025-01-02T00:00:00"/>
    <x v="233"/>
    <s v="MedSupply Inc."/>
    <x v="48"/>
    <n v="758768.32"/>
    <n v="2026"/>
    <x v="6"/>
    <s v="Sun"/>
    <s v="Valid"/>
  </r>
  <r>
    <x v="894"/>
    <x v="3"/>
    <x v="0"/>
    <n v="182"/>
    <n v="401.89"/>
    <d v="2024-10-19T00:00:00"/>
    <x v="480"/>
    <s v="Global Health Ltd."/>
    <x v="2"/>
    <n v="73143.98"/>
    <n v="2026"/>
    <x v="2"/>
    <s v="Tue"/>
    <s v="Valid"/>
  </r>
  <r>
    <x v="895"/>
    <x v="6"/>
    <x v="0"/>
    <n v="236"/>
    <n v="401.89"/>
    <d v="2024-12-28T00:00:00"/>
    <x v="193"/>
    <s v="BioCare Medical"/>
    <x v="13"/>
    <n v="94846.04"/>
    <n v="2027"/>
    <x v="5"/>
    <s v="Wed"/>
    <s v="Valid"/>
  </r>
  <r>
    <x v="896"/>
    <x v="22"/>
    <x v="4"/>
    <n v="224"/>
    <n v="401.89"/>
    <d v="2025-01-30T00:00:00"/>
    <x v="111"/>
    <s v="MedSupply Inc."/>
    <x v="2"/>
    <n v="90023.360000000001"/>
    <n v="2025"/>
    <x v="9"/>
    <s v="Mon"/>
    <s v="Valid"/>
  </r>
  <r>
    <x v="897"/>
    <x v="5"/>
    <x v="0"/>
    <n v="451"/>
    <n v="401.89"/>
    <d v="2025-06-14T00:00:00"/>
    <x v="223"/>
    <s v="SurgiEquip"/>
    <x v="31"/>
    <n v="181252.38999999998"/>
    <n v="2025"/>
    <x v="8"/>
    <s v="Sat"/>
    <s v="Valid"/>
  </r>
  <r>
    <x v="898"/>
    <x v="26"/>
    <x v="2"/>
    <n v="613"/>
    <n v="401.89"/>
    <d v="2024-10-12T00:00:00"/>
    <x v="14"/>
    <s v="HealthFlow Distributors"/>
    <x v="41"/>
    <n v="246358.56999999998"/>
    <n v="2026"/>
    <x v="7"/>
    <s v="Sat"/>
    <s v="Valid"/>
  </r>
  <r>
    <x v="899"/>
    <x v="0"/>
    <x v="0"/>
    <n v="1461"/>
    <n v="401.89"/>
    <d v="2025-03-18T00:00:00"/>
    <x v="15"/>
    <s v="MedSupply Inc."/>
    <x v="2"/>
    <n v="587161.29"/>
    <n v="2027"/>
    <x v="1"/>
    <s v="Fri"/>
    <s v="Valid"/>
  </r>
  <r>
    <x v="900"/>
    <x v="27"/>
    <x v="4"/>
    <n v="208"/>
    <n v="401.89"/>
    <d v="2025-04-05T00:00:00"/>
    <x v="425"/>
    <s v="HealthFlow Distributors"/>
    <x v="11"/>
    <n v="83593.119999999995"/>
    <n v="2027"/>
    <x v="2"/>
    <s v="Mon"/>
    <s v="Valid"/>
  </r>
  <r>
    <x v="901"/>
    <x v="3"/>
    <x v="5"/>
    <n v="1327"/>
    <n v="401.89"/>
    <d v="2024-10-20T00:00:00"/>
    <x v="392"/>
    <s v="PharmaCorp"/>
    <x v="2"/>
    <n v="533308.03"/>
    <n v="2025"/>
    <x v="3"/>
    <s v="Wed"/>
    <s v="Expired"/>
  </r>
  <r>
    <x v="902"/>
    <x v="12"/>
    <x v="1"/>
    <n v="1683"/>
    <n v="401.89"/>
    <d v="2024-12-28T00:00:00"/>
    <x v="226"/>
    <s v="HealthFlow Distributors"/>
    <x v="29"/>
    <n v="676380.87"/>
    <n v="2026"/>
    <x v="9"/>
    <s v="Wed"/>
    <s v="Valid"/>
  </r>
  <r>
    <x v="903"/>
    <x v="28"/>
    <x v="1"/>
    <n v="1103"/>
    <n v="401.89"/>
    <d v="2025-02-01T00:00:00"/>
    <x v="188"/>
    <s v="Medi-Connect"/>
    <x v="37"/>
    <n v="443284.67"/>
    <n v="2026"/>
    <x v="8"/>
    <s v="Sun"/>
    <s v="Valid"/>
  </r>
  <r>
    <x v="904"/>
    <x v="5"/>
    <x v="6"/>
    <n v="770"/>
    <n v="401.89"/>
    <d v="2024-11-20T00:00:00"/>
    <x v="14"/>
    <s v="HealthFlow Distributors"/>
    <x v="28"/>
    <n v="309455.3"/>
    <n v="2026"/>
    <x v="7"/>
    <s v="Sat"/>
    <s v="Valid"/>
  </r>
  <r>
    <x v="905"/>
    <x v="29"/>
    <x v="3"/>
    <n v="973"/>
    <n v="401.89"/>
    <d v="2024-12-28T00:00:00"/>
    <x v="481"/>
    <s v="Medi-Connect"/>
    <x v="42"/>
    <n v="391038.97"/>
    <n v="2026"/>
    <x v="3"/>
    <s v="Tue"/>
    <s v="Valid"/>
  </r>
  <r>
    <x v="906"/>
    <x v="27"/>
    <x v="6"/>
    <n v="1054"/>
    <n v="401.89"/>
    <d v="2025-05-14T00:00:00"/>
    <x v="482"/>
    <s v="BioCare Medical"/>
    <x v="0"/>
    <n v="423592.06"/>
    <n v="2026"/>
    <x v="5"/>
    <s v="Fri"/>
    <s v="Valid"/>
  </r>
  <r>
    <x v="907"/>
    <x v="2"/>
    <x v="0"/>
    <n v="1642"/>
    <n v="401.89"/>
    <d v="2025-04-21T00:00:00"/>
    <x v="483"/>
    <s v="MedSupply Inc."/>
    <x v="32"/>
    <n v="659903.38"/>
    <n v="2027"/>
    <x v="11"/>
    <s v="Thu"/>
    <s v="Valid"/>
  </r>
  <r>
    <x v="908"/>
    <x v="3"/>
    <x v="1"/>
    <n v="1085"/>
    <n v="401.89"/>
    <d v="2025-03-20T00:00:00"/>
    <x v="58"/>
    <s v="SurgiEquip"/>
    <x v="31"/>
    <n v="436050.64999999997"/>
    <n v="2027"/>
    <x v="2"/>
    <s v="Sat"/>
    <s v="Valid"/>
  </r>
  <r>
    <x v="909"/>
    <x v="11"/>
    <x v="2"/>
    <n v="602"/>
    <n v="401.89"/>
    <d v="2025-02-20T00:00:00"/>
    <x v="126"/>
    <s v="MedSupply Inc."/>
    <x v="2"/>
    <n v="241937.78"/>
    <n v="2026"/>
    <x v="5"/>
    <s v="Wed"/>
    <s v="Valid"/>
  </r>
  <r>
    <x v="910"/>
    <x v="24"/>
    <x v="3"/>
    <n v="1498"/>
    <n v="401.89"/>
    <d v="2024-07-23T00:00:00"/>
    <x v="240"/>
    <s v="PharmaCorp"/>
    <x v="37"/>
    <n v="602031.22"/>
    <n v="2026"/>
    <x v="3"/>
    <s v="Wed"/>
    <s v="Valid"/>
  </r>
  <r>
    <x v="911"/>
    <x v="22"/>
    <x v="6"/>
    <n v="780"/>
    <n v="401.89"/>
    <d v="2025-06-07T00:00:00"/>
    <x v="484"/>
    <s v="MedSupply Inc."/>
    <x v="36"/>
    <n v="313474.2"/>
    <n v="2027"/>
    <x v="2"/>
    <s v="Fri"/>
    <s v="Valid"/>
  </r>
  <r>
    <x v="912"/>
    <x v="15"/>
    <x v="1"/>
    <n v="263"/>
    <n v="401.89"/>
    <d v="2024-10-27T00:00:00"/>
    <x v="132"/>
    <s v="SurgiEquip"/>
    <x v="2"/>
    <n v="105697.06999999999"/>
    <n v="2026"/>
    <x v="3"/>
    <s v="Sat"/>
    <s v="Valid"/>
  </r>
  <r>
    <x v="913"/>
    <x v="24"/>
    <x v="6"/>
    <n v="515"/>
    <n v="401.89"/>
    <d v="2025-04-15T00:00:00"/>
    <x v="485"/>
    <s v="BioCare Medical"/>
    <x v="42"/>
    <n v="206973.35"/>
    <n v="2026"/>
    <x v="4"/>
    <s v="Mon"/>
    <s v="Valid"/>
  </r>
  <r>
    <x v="914"/>
    <x v="25"/>
    <x v="5"/>
    <n v="725"/>
    <n v="401.89"/>
    <d v="2025-06-14T00:00:00"/>
    <x v="372"/>
    <s v="SurgiEquip"/>
    <x v="38"/>
    <n v="291370.25"/>
    <n v="2026"/>
    <x v="5"/>
    <s v="Sat"/>
    <s v="Valid"/>
  </r>
  <r>
    <x v="915"/>
    <x v="21"/>
    <x v="0"/>
    <n v="888"/>
    <n v="401.89"/>
    <d v="2024-10-09T00:00:00"/>
    <x v="303"/>
    <s v="Medi-Connect"/>
    <x v="25"/>
    <n v="356878.32"/>
    <n v="2027"/>
    <x v="11"/>
    <s v="Mon"/>
    <s v="Valid"/>
  </r>
  <r>
    <x v="916"/>
    <x v="11"/>
    <x v="6"/>
    <n v="1481"/>
    <n v="401.89"/>
    <d v="2024-12-16T00:00:00"/>
    <x v="14"/>
    <s v="MedSupply Inc."/>
    <x v="8"/>
    <n v="595199.09"/>
    <n v="2026"/>
    <x v="7"/>
    <s v="Sat"/>
    <s v="Valid"/>
  </r>
  <r>
    <x v="917"/>
    <x v="29"/>
    <x v="3"/>
    <n v="224"/>
    <n v="401.89"/>
    <d v="2024-07-07T00:00:00"/>
    <x v="86"/>
    <s v="HealthFlow Distributors"/>
    <x v="2"/>
    <n v="90023.360000000001"/>
    <n v="2027"/>
    <x v="6"/>
    <s v="Sun"/>
    <s v="Valid"/>
  </r>
  <r>
    <x v="918"/>
    <x v="25"/>
    <x v="2"/>
    <n v="973"/>
    <n v="401.89"/>
    <d v="2024-09-09T00:00:00"/>
    <x v="14"/>
    <s v="HealthFlow Distributors"/>
    <x v="2"/>
    <n v="391038.97"/>
    <n v="2026"/>
    <x v="7"/>
    <s v="Sat"/>
    <s v="Valid"/>
  </r>
  <r>
    <x v="919"/>
    <x v="15"/>
    <x v="5"/>
    <n v="729"/>
    <n v="401.89"/>
    <d v="2025-01-17T00:00:00"/>
    <x v="14"/>
    <s v="SurgiEquip"/>
    <x v="34"/>
    <n v="292977.81"/>
    <n v="2026"/>
    <x v="7"/>
    <s v="Sat"/>
    <s v="Valid"/>
  </r>
  <r>
    <x v="920"/>
    <x v="13"/>
    <x v="4"/>
    <n v="765"/>
    <n v="401.89"/>
    <d v="2025-02-09T00:00:00"/>
    <x v="158"/>
    <s v="HealthFlow Distributors"/>
    <x v="20"/>
    <n v="307445.84999999998"/>
    <n v="2027"/>
    <x v="1"/>
    <s v="Wed"/>
    <s v="Valid"/>
  </r>
  <r>
    <x v="921"/>
    <x v="8"/>
    <x v="3"/>
    <n v="1238"/>
    <n v="401.89"/>
    <d v="2025-02-27T00:00:00"/>
    <x v="227"/>
    <s v="HealthFlow Distributors"/>
    <x v="23"/>
    <n v="497539.82"/>
    <n v="2026"/>
    <x v="0"/>
    <s v="Tue"/>
    <s v="Valid"/>
  </r>
  <r>
    <x v="922"/>
    <x v="3"/>
    <x v="6"/>
    <n v="632"/>
    <n v="401.89"/>
    <d v="2024-09-25T00:00:00"/>
    <x v="117"/>
    <s v="MedSupply Inc."/>
    <x v="27"/>
    <n v="253994.47999999998"/>
    <n v="2027"/>
    <x v="11"/>
    <s v="Fri"/>
    <s v="Valid"/>
  </r>
  <r>
    <x v="923"/>
    <x v="20"/>
    <x v="1"/>
    <n v="970"/>
    <n v="401.89"/>
    <d v="2025-03-01T00:00:00"/>
    <x v="14"/>
    <s v="MedSupply Inc."/>
    <x v="41"/>
    <n v="389833.3"/>
    <n v="2026"/>
    <x v="7"/>
    <s v="Sat"/>
    <s v="Valid"/>
  </r>
  <r>
    <x v="924"/>
    <x v="14"/>
    <x v="2"/>
    <n v="1951"/>
    <n v="401.89"/>
    <d v="2025-02-02T00:00:00"/>
    <x v="416"/>
    <s v="Global Health Ltd."/>
    <x v="14"/>
    <n v="784087.39"/>
    <n v="2027"/>
    <x v="5"/>
    <s v="Tue"/>
    <s v="Valid"/>
  </r>
  <r>
    <x v="925"/>
    <x v="12"/>
    <x v="2"/>
    <n v="1144"/>
    <n v="401.89"/>
    <d v="2025-04-07T00:00:00"/>
    <x v="14"/>
    <s v="PharmaCorp"/>
    <x v="25"/>
    <n v="459762.16"/>
    <n v="2026"/>
    <x v="7"/>
    <s v="Sat"/>
    <s v="Valid"/>
  </r>
  <r>
    <x v="926"/>
    <x v="21"/>
    <x v="0"/>
    <n v="132"/>
    <n v="401.89"/>
    <d v="2025-01-12T00:00:00"/>
    <x v="486"/>
    <s v="MedSupply Inc."/>
    <x v="16"/>
    <n v="53049.479999999996"/>
    <n v="2026"/>
    <x v="11"/>
    <s v="Fri"/>
    <s v="Valid"/>
  </r>
  <r>
    <x v="927"/>
    <x v="9"/>
    <x v="3"/>
    <n v="1732"/>
    <n v="401.89"/>
    <d v="2025-03-22T00:00:00"/>
    <x v="487"/>
    <s v="Global Health Ltd."/>
    <x v="9"/>
    <n v="696073.48"/>
    <n v="2026"/>
    <x v="4"/>
    <s v="Tue"/>
    <s v="Valid"/>
  </r>
  <r>
    <x v="928"/>
    <x v="4"/>
    <x v="5"/>
    <n v="1726"/>
    <n v="401.89"/>
    <d v="2024-12-28T00:00:00"/>
    <x v="83"/>
    <s v="BioCare Medical"/>
    <x v="46"/>
    <n v="693662.14"/>
    <n v="2027"/>
    <x v="1"/>
    <s v="Wed"/>
    <s v="Valid"/>
  </r>
  <r>
    <x v="929"/>
    <x v="11"/>
    <x v="0"/>
    <n v="120"/>
    <n v="401.89"/>
    <d v="2024-10-05T00:00:00"/>
    <x v="488"/>
    <s v="MedSupply Inc."/>
    <x v="11"/>
    <n v="48226.799999999996"/>
    <n v="2027"/>
    <x v="2"/>
    <s v="Wed"/>
    <s v="Valid"/>
  </r>
  <r>
    <x v="930"/>
    <x v="7"/>
    <x v="2"/>
    <n v="1364"/>
    <n v="401.89"/>
    <d v="2025-02-09T00:00:00"/>
    <x v="489"/>
    <s v="Medi-Connect"/>
    <x v="41"/>
    <n v="548177.96"/>
    <n v="2026"/>
    <x v="2"/>
    <s v="Wed"/>
    <s v="Valid"/>
  </r>
  <r>
    <x v="931"/>
    <x v="25"/>
    <x v="5"/>
    <n v="799"/>
    <n v="401.89"/>
    <d v="2024-09-14T00:00:00"/>
    <x v="451"/>
    <s v="SurgiEquip"/>
    <x v="2"/>
    <n v="321110.11"/>
    <n v="2027"/>
    <x v="5"/>
    <s v="Mon"/>
    <s v="Valid"/>
  </r>
  <r>
    <x v="932"/>
    <x v="5"/>
    <x v="0"/>
    <n v="224"/>
    <n v="401.89"/>
    <d v="2025-04-01T00:00:00"/>
    <x v="490"/>
    <s v="HealthFlow Distributors"/>
    <x v="33"/>
    <n v="90023.360000000001"/>
    <n v="2026"/>
    <x v="1"/>
    <s v="Sun"/>
    <s v="Valid"/>
  </r>
  <r>
    <x v="933"/>
    <x v="24"/>
    <x v="3"/>
    <n v="224"/>
    <n v="401.89"/>
    <d v="2024-11-14T00:00:00"/>
    <x v="299"/>
    <s v="HealthFlow Distributors"/>
    <x v="46"/>
    <n v="90023.360000000001"/>
    <n v="2025"/>
    <x v="3"/>
    <s v="Mon"/>
    <s v="Expired"/>
  </r>
  <r>
    <x v="934"/>
    <x v="25"/>
    <x v="3"/>
    <n v="2000"/>
    <n v="401.89"/>
    <d v="2024-11-25T00:00:00"/>
    <x v="347"/>
    <s v="MedSupply Inc."/>
    <x v="40"/>
    <n v="803780"/>
    <n v="2025"/>
    <x v="10"/>
    <s v="Fri"/>
    <s v="Expired"/>
  </r>
  <r>
    <x v="935"/>
    <x v="19"/>
    <x v="0"/>
    <n v="685"/>
    <n v="401.89"/>
    <d v="2024-12-28T00:00:00"/>
    <x v="475"/>
    <s v="Global Health Ltd."/>
    <x v="12"/>
    <n v="275294.64999999997"/>
    <n v="2026"/>
    <x v="4"/>
    <s v="Tue"/>
    <s v="Valid"/>
  </r>
  <r>
    <x v="936"/>
    <x v="12"/>
    <x v="6"/>
    <n v="1129"/>
    <n v="401.89"/>
    <d v="2024-07-11T00:00:00"/>
    <x v="491"/>
    <s v="PharmaCorp"/>
    <x v="13"/>
    <n v="453733.81"/>
    <n v="2026"/>
    <x v="1"/>
    <s v="Sat"/>
    <s v="Valid"/>
  </r>
  <r>
    <x v="937"/>
    <x v="21"/>
    <x v="1"/>
    <n v="224"/>
    <n v="401.89"/>
    <d v="2024-12-28T00:00:00"/>
    <x v="14"/>
    <s v="Global Health Ltd."/>
    <x v="22"/>
    <n v="90023.360000000001"/>
    <n v="2026"/>
    <x v="7"/>
    <s v="Sat"/>
    <s v="Valid"/>
  </r>
  <r>
    <x v="938"/>
    <x v="4"/>
    <x v="2"/>
    <n v="1470"/>
    <n v="401.89"/>
    <d v="2025-02-09T00:00:00"/>
    <x v="117"/>
    <s v="MedSupply Inc."/>
    <x v="1"/>
    <n v="590778.29999999993"/>
    <n v="2027"/>
    <x v="11"/>
    <s v="Fri"/>
    <s v="Valid"/>
  </r>
  <r>
    <x v="939"/>
    <x v="2"/>
    <x v="6"/>
    <n v="335"/>
    <n v="401.89"/>
    <d v="2024-09-14T00:00:00"/>
    <x v="492"/>
    <s v="Medi-Connect"/>
    <x v="49"/>
    <n v="134633.15"/>
    <n v="2026"/>
    <x v="3"/>
    <s v="Sat"/>
    <s v="Valid"/>
  </r>
  <r>
    <x v="940"/>
    <x v="7"/>
    <x v="5"/>
    <n v="610"/>
    <n v="401.89"/>
    <d v="2025-03-03T00:00:00"/>
    <x v="493"/>
    <s v="SurgiEquip"/>
    <x v="29"/>
    <n v="245152.9"/>
    <n v="2025"/>
    <x v="4"/>
    <s v="Thu"/>
    <s v="Valid"/>
  </r>
  <r>
    <x v="941"/>
    <x v="7"/>
    <x v="0"/>
    <n v="534"/>
    <n v="401.89"/>
    <d v="2025-03-14T00:00:00"/>
    <x v="31"/>
    <s v="Global Health Ltd."/>
    <x v="23"/>
    <n v="214609.25999999998"/>
    <n v="2027"/>
    <x v="0"/>
    <s v="Wed"/>
    <s v="Valid"/>
  </r>
  <r>
    <x v="942"/>
    <x v="25"/>
    <x v="0"/>
    <n v="1778"/>
    <n v="401.89"/>
    <d v="2025-05-07T00:00:00"/>
    <x v="135"/>
    <s v="BioCare Medical"/>
    <x v="4"/>
    <n v="714560.41999999993"/>
    <n v="2027"/>
    <x v="2"/>
    <s v="Thu"/>
    <s v="Valid"/>
  </r>
  <r>
    <x v="943"/>
    <x v="10"/>
    <x v="5"/>
    <n v="224"/>
    <n v="401.89"/>
    <d v="2024-09-01T00:00:00"/>
    <x v="203"/>
    <s v="HealthFlow Distributors"/>
    <x v="36"/>
    <n v="90023.360000000001"/>
    <n v="2027"/>
    <x v="11"/>
    <s v="Thu"/>
    <s v="Valid"/>
  </r>
  <r>
    <x v="944"/>
    <x v="6"/>
    <x v="5"/>
    <n v="706"/>
    <n v="401.89"/>
    <d v="2025-03-02T00:00:00"/>
    <x v="494"/>
    <s v="MedSupply Inc."/>
    <x v="36"/>
    <n v="283734.33999999997"/>
    <n v="2025"/>
    <x v="4"/>
    <s v="Tue"/>
    <s v="Valid"/>
  </r>
  <r>
    <x v="945"/>
    <x v="5"/>
    <x v="4"/>
    <n v="1858"/>
    <n v="401.89"/>
    <d v="2024-07-13T00:00:00"/>
    <x v="495"/>
    <s v="PharmaCorp"/>
    <x v="29"/>
    <n v="746711.62"/>
    <n v="2026"/>
    <x v="6"/>
    <s v="Mon"/>
    <s v="Valid"/>
  </r>
  <r>
    <x v="946"/>
    <x v="29"/>
    <x v="5"/>
    <n v="79"/>
    <n v="401.89"/>
    <d v="2025-02-19T00:00:00"/>
    <x v="297"/>
    <s v="MedSupply Inc."/>
    <x v="2"/>
    <n v="31749.309999999998"/>
    <n v="2026"/>
    <x v="6"/>
    <s v="Thu"/>
    <s v="Valid"/>
  </r>
  <r>
    <x v="947"/>
    <x v="28"/>
    <x v="3"/>
    <n v="1127"/>
    <n v="401.89"/>
    <d v="2024-10-09T00:00:00"/>
    <x v="496"/>
    <s v="PharmaCorp"/>
    <x v="33"/>
    <n v="452930.02999999997"/>
    <n v="2026"/>
    <x v="4"/>
    <s v="Fri"/>
    <s v="Valid"/>
  </r>
  <r>
    <x v="948"/>
    <x v="24"/>
    <x v="1"/>
    <n v="224"/>
    <n v="401.89"/>
    <d v="2025-03-13T00:00:00"/>
    <x v="497"/>
    <s v="SurgiEquip"/>
    <x v="3"/>
    <n v="90023.360000000001"/>
    <n v="2026"/>
    <x v="8"/>
    <s v="Thu"/>
    <s v="Valid"/>
  </r>
  <r>
    <x v="949"/>
    <x v="22"/>
    <x v="2"/>
    <n v="1787"/>
    <n v="401.89"/>
    <d v="2024-10-14T00:00:00"/>
    <x v="14"/>
    <s v="Medi-Connect"/>
    <x v="31"/>
    <n v="718177.42999999993"/>
    <n v="2026"/>
    <x v="7"/>
    <s v="Sat"/>
    <s v="Valid"/>
  </r>
  <r>
    <x v="950"/>
    <x v="5"/>
    <x v="2"/>
    <n v="224"/>
    <n v="401.89"/>
    <d v="2024-08-01T00:00:00"/>
    <x v="413"/>
    <s v="Global Health Ltd."/>
    <x v="4"/>
    <n v="90023.360000000001"/>
    <n v="2027"/>
    <x v="2"/>
    <s v="Sat"/>
    <s v="Valid"/>
  </r>
  <r>
    <x v="951"/>
    <x v="15"/>
    <x v="6"/>
    <n v="1880"/>
    <n v="401.89"/>
    <d v="2024-09-05T00:00:00"/>
    <x v="498"/>
    <s v="HealthFlow Distributors"/>
    <x v="1"/>
    <n v="755553.2"/>
    <n v="2025"/>
    <x v="10"/>
    <s v="Mon"/>
    <s v="Expired"/>
  </r>
  <r>
    <x v="952"/>
    <x v="9"/>
    <x v="5"/>
    <n v="162"/>
    <n v="401.89"/>
    <d v="2025-03-29T00:00:00"/>
    <x v="129"/>
    <s v="PharmaCorp"/>
    <x v="33"/>
    <n v="65106.18"/>
    <n v="2026"/>
    <x v="9"/>
    <s v="Tue"/>
    <s v="Valid"/>
  </r>
  <r>
    <x v="953"/>
    <x v="5"/>
    <x v="5"/>
    <n v="1726"/>
    <n v="401.89"/>
    <d v="2024-09-07T00:00:00"/>
    <x v="499"/>
    <s v="MedSupply Inc."/>
    <x v="8"/>
    <n v="693662.14"/>
    <n v="2027"/>
    <x v="2"/>
    <s v="Tue"/>
    <s v="Valid"/>
  </r>
  <r>
    <x v="954"/>
    <x v="8"/>
    <x v="6"/>
    <n v="1231"/>
    <n v="401.89"/>
    <d v="2025-02-14T00:00:00"/>
    <x v="500"/>
    <s v="HealthFlow Distributors"/>
    <x v="4"/>
    <n v="494726.58999999997"/>
    <n v="2025"/>
    <x v="10"/>
    <s v="Fri"/>
    <s v="Expired"/>
  </r>
  <r>
    <x v="955"/>
    <x v="10"/>
    <x v="1"/>
    <n v="906"/>
    <n v="401.89"/>
    <d v="2024-06-27T00:00:00"/>
    <x v="501"/>
    <s v="MedSupply Inc."/>
    <x v="16"/>
    <n v="364112.33999999997"/>
    <n v="2025"/>
    <x v="3"/>
    <s v="Tue"/>
    <s v="Expired"/>
  </r>
  <r>
    <x v="956"/>
    <x v="14"/>
    <x v="0"/>
    <n v="1435"/>
    <n v="401.89"/>
    <d v="2025-04-30T00:00:00"/>
    <x v="486"/>
    <s v="BioCare Medical"/>
    <x v="3"/>
    <n v="576712.15"/>
    <n v="2026"/>
    <x v="11"/>
    <s v="Fri"/>
    <s v="Valid"/>
  </r>
  <r>
    <x v="957"/>
    <x v="12"/>
    <x v="0"/>
    <n v="1646"/>
    <n v="401.89"/>
    <d v="2024-10-27T00:00:00"/>
    <x v="212"/>
    <s v="PharmaCorp"/>
    <x v="38"/>
    <n v="661510.93999999994"/>
    <n v="2027"/>
    <x v="0"/>
    <s v="Wed"/>
    <s v="Valid"/>
  </r>
  <r>
    <x v="958"/>
    <x v="16"/>
    <x v="0"/>
    <n v="1874"/>
    <n v="401.89"/>
    <d v="2024-12-28T00:00:00"/>
    <x v="386"/>
    <s v="MedSupply Inc."/>
    <x v="22"/>
    <n v="753141.86"/>
    <n v="2027"/>
    <x v="6"/>
    <s v="Tue"/>
    <s v="Valid"/>
  </r>
  <r>
    <x v="959"/>
    <x v="21"/>
    <x v="2"/>
    <n v="1140"/>
    <n v="401.89"/>
    <d v="2024-12-23T00:00:00"/>
    <x v="139"/>
    <s v="Medi-Connect"/>
    <x v="47"/>
    <n v="458154.6"/>
    <n v="2026"/>
    <x v="0"/>
    <s v="Sun"/>
    <s v="Valid"/>
  </r>
  <r>
    <x v="960"/>
    <x v="1"/>
    <x v="4"/>
    <n v="1762"/>
    <n v="401.89"/>
    <d v="2024-08-16T00:00:00"/>
    <x v="14"/>
    <s v="BioCare Medical"/>
    <x v="44"/>
    <n v="708130.17999999993"/>
    <n v="2026"/>
    <x v="7"/>
    <s v="Sat"/>
    <s v="Valid"/>
  </r>
  <r>
    <x v="961"/>
    <x v="4"/>
    <x v="2"/>
    <n v="1795"/>
    <n v="401.89"/>
    <d v="2025-06-18T00:00:00"/>
    <x v="14"/>
    <s v="BioCare Medical"/>
    <x v="17"/>
    <n v="721392.54999999993"/>
    <n v="2026"/>
    <x v="7"/>
    <s v="Sat"/>
    <s v="Valid"/>
  </r>
  <r>
    <x v="962"/>
    <x v="8"/>
    <x v="3"/>
    <n v="190"/>
    <n v="401.89"/>
    <d v="2025-05-25T00:00:00"/>
    <x v="226"/>
    <s v="SurgiEquip"/>
    <x v="35"/>
    <n v="76359.099999999991"/>
    <n v="2026"/>
    <x v="9"/>
    <s v="Wed"/>
    <s v="Valid"/>
  </r>
  <r>
    <x v="963"/>
    <x v="23"/>
    <x v="6"/>
    <n v="1081"/>
    <n v="401.89"/>
    <d v="2024-07-04T00:00:00"/>
    <x v="49"/>
    <s v="PharmaCorp"/>
    <x v="19"/>
    <n v="434443.08999999997"/>
    <n v="2026"/>
    <x v="2"/>
    <s v="Wed"/>
    <s v="Valid"/>
  </r>
  <r>
    <x v="964"/>
    <x v="9"/>
    <x v="0"/>
    <n v="888"/>
    <n v="401.89"/>
    <d v="2025-03-11T00:00:00"/>
    <x v="474"/>
    <s v="Global Health Ltd."/>
    <x v="12"/>
    <n v="356878.32"/>
    <n v="2026"/>
    <x v="3"/>
    <s v="Wed"/>
    <s v="Valid"/>
  </r>
  <r>
    <x v="965"/>
    <x v="8"/>
    <x v="5"/>
    <n v="224"/>
    <n v="401.89"/>
    <d v="2024-12-28T00:00:00"/>
    <x v="296"/>
    <s v="PharmaCorp"/>
    <x v="7"/>
    <n v="90023.360000000001"/>
    <n v="2027"/>
    <x v="1"/>
    <s v="Tue"/>
    <s v="Valid"/>
  </r>
  <r>
    <x v="966"/>
    <x v="15"/>
    <x v="1"/>
    <n v="798"/>
    <n v="401.89"/>
    <d v="2024-07-17T00:00:00"/>
    <x v="69"/>
    <s v="PharmaCorp"/>
    <x v="30"/>
    <n v="320708.21999999997"/>
    <n v="2026"/>
    <x v="6"/>
    <s v="Wed"/>
    <s v="Valid"/>
  </r>
  <r>
    <x v="967"/>
    <x v="10"/>
    <x v="1"/>
    <n v="1599"/>
    <n v="401.89"/>
    <d v="2025-03-10T00:00:00"/>
    <x v="14"/>
    <s v="Global Health Ltd."/>
    <x v="11"/>
    <n v="642622.11"/>
    <n v="2026"/>
    <x v="7"/>
    <s v="Sat"/>
    <s v="Valid"/>
  </r>
  <r>
    <x v="968"/>
    <x v="2"/>
    <x v="5"/>
    <n v="224"/>
    <n v="401.89"/>
    <d v="2025-06-05T00:00:00"/>
    <x v="219"/>
    <s v="BioCare Medical"/>
    <x v="0"/>
    <n v="90023.360000000001"/>
    <n v="2025"/>
    <x v="10"/>
    <s v="Tue"/>
    <s v="Expired"/>
  </r>
  <r>
    <x v="969"/>
    <x v="20"/>
    <x v="2"/>
    <n v="1651"/>
    <n v="401.89"/>
    <d v="2024-10-11T00:00:00"/>
    <x v="502"/>
    <s v="Medi-Connect"/>
    <x v="47"/>
    <n v="663520.39"/>
    <n v="2027"/>
    <x v="0"/>
    <s v="Mon"/>
    <s v="Valid"/>
  </r>
  <r>
    <x v="970"/>
    <x v="13"/>
    <x v="5"/>
    <n v="317"/>
    <n v="401.89"/>
    <d v="2025-04-05T00:00:00"/>
    <x v="199"/>
    <s v="MedSupply Inc."/>
    <x v="47"/>
    <n v="127399.12999999999"/>
    <n v="2027"/>
    <x v="6"/>
    <s v="Sat"/>
    <s v="Valid"/>
  </r>
  <r>
    <x v="971"/>
    <x v="22"/>
    <x v="5"/>
    <n v="1642"/>
    <n v="401.89"/>
    <d v="2024-12-28T00:00:00"/>
    <x v="422"/>
    <s v="BioCare Medical"/>
    <x v="24"/>
    <n v="659903.38"/>
    <n v="2026"/>
    <x v="3"/>
    <s v="Mon"/>
    <s v="Valid"/>
  </r>
  <r>
    <x v="972"/>
    <x v="9"/>
    <x v="3"/>
    <n v="253"/>
    <n v="401.89"/>
    <d v="2025-06-09T00:00:00"/>
    <x v="426"/>
    <s v="Global Health Ltd."/>
    <x v="8"/>
    <n v="101678.17"/>
    <n v="2026"/>
    <x v="11"/>
    <s v="Tue"/>
    <s v="Valid"/>
  </r>
  <r>
    <x v="973"/>
    <x v="8"/>
    <x v="2"/>
    <n v="48"/>
    <n v="401.89"/>
    <d v="2025-03-15T00:00:00"/>
    <x v="288"/>
    <s v="SurgiEquip"/>
    <x v="18"/>
    <n v="19290.72"/>
    <n v="2026"/>
    <x v="7"/>
    <s v="Thu"/>
    <s v="Valid"/>
  </r>
  <r>
    <x v="974"/>
    <x v="5"/>
    <x v="1"/>
    <n v="1796"/>
    <n v="401.89"/>
    <d v="2025-03-25T00:00:00"/>
    <x v="495"/>
    <s v="PharmaCorp"/>
    <x v="45"/>
    <n v="721794.44"/>
    <n v="2026"/>
    <x v="6"/>
    <s v="Mon"/>
    <s v="Valid"/>
  </r>
  <r>
    <x v="975"/>
    <x v="23"/>
    <x v="6"/>
    <n v="1042"/>
    <n v="401.89"/>
    <d v="2025-03-20T00:00:00"/>
    <x v="38"/>
    <s v="Medi-Connect"/>
    <x v="34"/>
    <n v="418769.38"/>
    <n v="2026"/>
    <x v="7"/>
    <s v="Fri"/>
    <s v="Valid"/>
  </r>
  <r>
    <x v="976"/>
    <x v="15"/>
    <x v="4"/>
    <n v="549"/>
    <n v="401.89"/>
    <d v="2024-10-04T00:00:00"/>
    <x v="503"/>
    <s v="Global Health Ltd."/>
    <x v="38"/>
    <n v="220637.61"/>
    <n v="2026"/>
    <x v="0"/>
    <s v="Thu"/>
    <s v="Valid"/>
  </r>
  <r>
    <x v="977"/>
    <x v="5"/>
    <x v="5"/>
    <n v="714"/>
    <n v="401.89"/>
    <d v="2024-12-28T00:00:00"/>
    <x v="149"/>
    <s v="MedSupply Inc."/>
    <x v="25"/>
    <n v="286949.45999999996"/>
    <n v="2026"/>
    <x v="1"/>
    <s v="Tue"/>
    <s v="Valid"/>
  </r>
  <r>
    <x v="978"/>
    <x v="8"/>
    <x v="2"/>
    <n v="1941"/>
    <n v="401.89"/>
    <d v="2025-05-08T00:00:00"/>
    <x v="54"/>
    <s v="SurgiEquip"/>
    <x v="26"/>
    <n v="780068.49"/>
    <n v="2026"/>
    <x v="11"/>
    <s v="Sun"/>
    <s v="Valid"/>
  </r>
  <r>
    <x v="979"/>
    <x v="11"/>
    <x v="5"/>
    <n v="1936"/>
    <n v="401.89"/>
    <d v="2024-12-21T00:00:00"/>
    <x v="46"/>
    <s v="SurgiEquip"/>
    <x v="5"/>
    <n v="778059.03999999992"/>
    <n v="2026"/>
    <x v="11"/>
    <s v="Fri"/>
    <s v="Valid"/>
  </r>
  <r>
    <x v="980"/>
    <x v="7"/>
    <x v="5"/>
    <n v="1086"/>
    <n v="401.89"/>
    <d v="2025-02-13T00:00:00"/>
    <x v="273"/>
    <s v="SurgiEquip"/>
    <x v="32"/>
    <n v="436452.54"/>
    <n v="2025"/>
    <x v="8"/>
    <s v="Tue"/>
    <s v="Valid"/>
  </r>
  <r>
    <x v="981"/>
    <x v="0"/>
    <x v="2"/>
    <n v="1132"/>
    <n v="401.89"/>
    <d v="2025-02-12T00:00:00"/>
    <x v="448"/>
    <s v="Medi-Connect"/>
    <x v="27"/>
    <n v="454939.48"/>
    <n v="2026"/>
    <x v="4"/>
    <s v="Thu"/>
    <s v="Valid"/>
  </r>
  <r>
    <x v="982"/>
    <x v="14"/>
    <x v="3"/>
    <n v="1646"/>
    <n v="401.89"/>
    <d v="2024-08-08T00:00:00"/>
    <x v="102"/>
    <s v="MedSupply Inc."/>
    <x v="2"/>
    <n v="661510.93999999994"/>
    <n v="2027"/>
    <x v="5"/>
    <s v="Wed"/>
    <s v="Valid"/>
  </r>
  <r>
    <x v="983"/>
    <x v="11"/>
    <x v="0"/>
    <n v="1754"/>
    <n v="401.89"/>
    <d v="2024-07-22T00:00:00"/>
    <x v="145"/>
    <s v="HealthFlow Distributors"/>
    <x v="7"/>
    <n v="704915.05999999994"/>
    <n v="2026"/>
    <x v="5"/>
    <s v="Mon"/>
    <s v="Valid"/>
  </r>
  <r>
    <x v="984"/>
    <x v="8"/>
    <x v="3"/>
    <n v="1233"/>
    <n v="401.89"/>
    <d v="2024-12-24T00:00:00"/>
    <x v="14"/>
    <s v="BioCare Medical"/>
    <x v="44"/>
    <n v="495530.37"/>
    <n v="2026"/>
    <x v="7"/>
    <s v="Sat"/>
    <s v="Valid"/>
  </r>
  <r>
    <x v="985"/>
    <x v="10"/>
    <x v="3"/>
    <n v="224"/>
    <n v="401.89"/>
    <d v="2024-07-09T00:00:00"/>
    <x v="154"/>
    <s v="Medi-Connect"/>
    <x v="49"/>
    <n v="90023.360000000001"/>
    <n v="2025"/>
    <x v="9"/>
    <s v="Fri"/>
    <s v="Valid"/>
  </r>
  <r>
    <x v="986"/>
    <x v="14"/>
    <x v="1"/>
    <n v="1656"/>
    <n v="401.89"/>
    <d v="2024-12-08T00:00:00"/>
    <x v="140"/>
    <s v="SurgiEquip"/>
    <x v="31"/>
    <n v="665529.84"/>
    <n v="2027"/>
    <x v="5"/>
    <s v="Sun"/>
    <s v="Valid"/>
  </r>
  <r>
    <x v="987"/>
    <x v="10"/>
    <x v="3"/>
    <n v="725"/>
    <n v="401.89"/>
    <d v="2025-06-07T00:00:00"/>
    <x v="439"/>
    <s v="SurgiEquip"/>
    <x v="22"/>
    <n v="291370.25"/>
    <n v="2026"/>
    <x v="11"/>
    <s v="Mon"/>
    <s v="Valid"/>
  </r>
  <r>
    <x v="988"/>
    <x v="25"/>
    <x v="0"/>
    <n v="1418"/>
    <n v="401.89"/>
    <d v="2025-02-09T00:00:00"/>
    <x v="504"/>
    <s v="MedSupply Inc."/>
    <x v="31"/>
    <n v="569880.02"/>
    <n v="2027"/>
    <x v="1"/>
    <s v="Wed"/>
    <s v="Valid"/>
  </r>
  <r>
    <x v="989"/>
    <x v="15"/>
    <x v="4"/>
    <n v="224"/>
    <n v="401.89"/>
    <d v="2025-03-17T00:00:00"/>
    <x v="505"/>
    <s v="SurgiEquip"/>
    <x v="2"/>
    <n v="90023.360000000001"/>
    <n v="2026"/>
    <x v="2"/>
    <s v="Sun"/>
    <s v="Valid"/>
  </r>
  <r>
    <x v="990"/>
    <x v="0"/>
    <x v="5"/>
    <n v="939"/>
    <n v="401.89"/>
    <d v="2024-12-28T00:00:00"/>
    <x v="506"/>
    <s v="MedSupply Inc."/>
    <x v="47"/>
    <n v="377374.70999999996"/>
    <n v="2026"/>
    <x v="2"/>
    <s v="Thu"/>
    <s v="Valid"/>
  </r>
  <r>
    <x v="991"/>
    <x v="21"/>
    <x v="1"/>
    <n v="351"/>
    <n v="401.89"/>
    <d v="2024-12-18T00:00:00"/>
    <x v="146"/>
    <s v="SurgiEquip"/>
    <x v="16"/>
    <n v="141063.38999999998"/>
    <n v="2027"/>
    <x v="11"/>
    <s v="Thu"/>
    <s v="Valid"/>
  </r>
  <r>
    <x v="992"/>
    <x v="13"/>
    <x v="4"/>
    <n v="1013"/>
    <n v="401.89"/>
    <d v="2025-05-01T00:00:00"/>
    <x v="507"/>
    <s v="Global Health Ltd."/>
    <x v="18"/>
    <n v="407114.57"/>
    <n v="2026"/>
    <x v="8"/>
    <s v="Fri"/>
    <s v="Valid"/>
  </r>
  <r>
    <x v="993"/>
    <x v="8"/>
    <x v="5"/>
    <n v="1306"/>
    <n v="401.89"/>
    <d v="2025-04-15T00:00:00"/>
    <x v="14"/>
    <s v="Global Health Ltd."/>
    <x v="17"/>
    <n v="524868.34"/>
    <n v="2026"/>
    <x v="7"/>
    <s v="Sat"/>
    <s v="Valid"/>
  </r>
  <r>
    <x v="994"/>
    <x v="4"/>
    <x v="4"/>
    <n v="1308"/>
    <n v="401.89"/>
    <d v="2024-12-14T00:00:00"/>
    <x v="463"/>
    <s v="PharmaCorp"/>
    <x v="7"/>
    <n v="525672.12"/>
    <n v="2027"/>
    <x v="6"/>
    <s v="Sun"/>
    <s v="Valid"/>
  </r>
  <r>
    <x v="995"/>
    <x v="13"/>
    <x v="1"/>
    <n v="904"/>
    <n v="401.89"/>
    <d v="2024-09-03T00:00:00"/>
    <x v="16"/>
    <s v="SurgiEquip"/>
    <x v="2"/>
    <n v="363308.56"/>
    <n v="2026"/>
    <x v="4"/>
    <s v="Wed"/>
    <s v="Valid"/>
  </r>
  <r>
    <x v="996"/>
    <x v="19"/>
    <x v="2"/>
    <n v="1291"/>
    <n v="401.89"/>
    <d v="2024-12-08T00:00:00"/>
    <x v="340"/>
    <s v="SurgiEquip"/>
    <x v="13"/>
    <n v="518839.99"/>
    <n v="2026"/>
    <x v="5"/>
    <s v="Fri"/>
    <s v="Valid"/>
  </r>
  <r>
    <x v="997"/>
    <x v="20"/>
    <x v="5"/>
    <n v="362"/>
    <n v="401.89"/>
    <d v="2025-05-03T00:00:00"/>
    <x v="508"/>
    <s v="BioCare Medical"/>
    <x v="27"/>
    <n v="145484.18"/>
    <n v="2027"/>
    <x v="11"/>
    <s v="Wed"/>
    <s v="Valid"/>
  </r>
  <r>
    <x v="998"/>
    <x v="5"/>
    <x v="0"/>
    <n v="1228"/>
    <n v="401.89"/>
    <d v="2024-11-11T00:00:00"/>
    <x v="461"/>
    <s v="MedSupply Inc."/>
    <x v="24"/>
    <n v="493520.92"/>
    <n v="2027"/>
    <x v="1"/>
    <s v="Fri"/>
    <s v="Valid"/>
  </r>
  <r>
    <x v="999"/>
    <x v="13"/>
    <x v="5"/>
    <n v="224"/>
    <n v="401.89"/>
    <d v="2025-03-02T00:00:00"/>
    <x v="509"/>
    <s v="SurgiEquip"/>
    <x v="8"/>
    <n v="90023.360000000001"/>
    <n v="2026"/>
    <x v="7"/>
    <s v="Sun"/>
    <s v="Valid"/>
  </r>
  <r>
    <x v="1000"/>
    <x v="1"/>
    <x v="1"/>
    <n v="306"/>
    <n v="401.89"/>
    <d v="2024-10-28T00:00:00"/>
    <x v="468"/>
    <s v="BioCare Medical"/>
    <x v="20"/>
    <n v="122978.34"/>
    <n v="2025"/>
    <x v="10"/>
    <s v="Mon"/>
    <s v="Expired"/>
  </r>
  <r>
    <x v="1001"/>
    <x v="5"/>
    <x v="5"/>
    <n v="1486"/>
    <n v="401.89"/>
    <d v="2025-04-16T00:00:00"/>
    <x v="83"/>
    <s v="BioCare Medical"/>
    <x v="35"/>
    <n v="597208.54"/>
    <n v="2027"/>
    <x v="1"/>
    <s v="Wed"/>
    <s v="Valid"/>
  </r>
  <r>
    <x v="1002"/>
    <x v="21"/>
    <x v="6"/>
    <n v="1662"/>
    <n v="401.89"/>
    <d v="2024-12-28T00:00:00"/>
    <x v="510"/>
    <s v="PharmaCorp"/>
    <x v="2"/>
    <n v="667941.17999999993"/>
    <n v="2026"/>
    <x v="5"/>
    <s v="Thu"/>
    <s v="Valid"/>
  </r>
  <r>
    <x v="1003"/>
    <x v="20"/>
    <x v="1"/>
    <n v="987"/>
    <n v="401.89"/>
    <d v="2025-04-23T00:00:00"/>
    <x v="453"/>
    <s v="Medi-Connect"/>
    <x v="46"/>
    <n v="396665.43"/>
    <n v="2026"/>
    <x v="1"/>
    <s v="Mon"/>
    <s v="Valid"/>
  </r>
  <r>
    <x v="1004"/>
    <x v="14"/>
    <x v="2"/>
    <n v="211"/>
    <n v="401.89"/>
    <d v="2025-04-22T00:00:00"/>
    <x v="511"/>
    <s v="Global Health Ltd."/>
    <x v="28"/>
    <n v="84798.79"/>
    <n v="2027"/>
    <x v="2"/>
    <s v="Wed"/>
    <s v="Valid"/>
  </r>
  <r>
    <x v="1005"/>
    <x v="5"/>
    <x v="5"/>
    <n v="1298"/>
    <n v="401.89"/>
    <d v="2024-09-05T00:00:00"/>
    <x v="512"/>
    <s v="Global Health Ltd."/>
    <x v="24"/>
    <n v="521653.22"/>
    <n v="2027"/>
    <x v="6"/>
    <s v="Wed"/>
    <s v="Valid"/>
  </r>
  <r>
    <x v="1006"/>
    <x v="5"/>
    <x v="0"/>
    <n v="649"/>
    <n v="401.89"/>
    <d v="2024-12-13T00:00:00"/>
    <x v="313"/>
    <s v="MedSupply Inc."/>
    <x v="46"/>
    <n v="260826.61"/>
    <n v="2027"/>
    <x v="5"/>
    <s v="Sat"/>
    <s v="Valid"/>
  </r>
  <r>
    <x v="1007"/>
    <x v="12"/>
    <x v="3"/>
    <n v="1171"/>
    <n v="401.89"/>
    <d v="2025-03-09T00:00:00"/>
    <x v="134"/>
    <s v="HealthFlow Distributors"/>
    <x v="42"/>
    <n v="470613.19"/>
    <n v="2027"/>
    <x v="6"/>
    <s v="Thu"/>
    <s v="Valid"/>
  </r>
  <r>
    <x v="1008"/>
    <x v="5"/>
    <x v="6"/>
    <n v="1362"/>
    <n v="401.89"/>
    <d v="2025-02-11T00:00:00"/>
    <x v="377"/>
    <s v="Medi-Connect"/>
    <x v="2"/>
    <n v="547374.17999999993"/>
    <n v="2026"/>
    <x v="9"/>
    <s v="Sun"/>
    <s v="Valid"/>
  </r>
  <r>
    <x v="1009"/>
    <x v="5"/>
    <x v="3"/>
    <n v="1715"/>
    <n v="401.89"/>
    <d v="2024-07-23T00:00:00"/>
    <x v="513"/>
    <s v="Medi-Connect"/>
    <x v="21"/>
    <n v="689241.35"/>
    <n v="2026"/>
    <x v="10"/>
    <s v="Wed"/>
    <s v="Valid"/>
  </r>
  <r>
    <x v="1010"/>
    <x v="2"/>
    <x v="5"/>
    <n v="224"/>
    <n v="401.89"/>
    <d v="2024-12-28T00:00:00"/>
    <x v="14"/>
    <s v="MedSupply Inc."/>
    <x v="36"/>
    <n v="90023.360000000001"/>
    <n v="2026"/>
    <x v="7"/>
    <s v="Sat"/>
    <s v="Valid"/>
  </r>
  <r>
    <x v="1011"/>
    <x v="23"/>
    <x v="6"/>
    <n v="1222"/>
    <n v="401.89"/>
    <d v="2024-11-11T00:00:00"/>
    <x v="11"/>
    <s v="PharmaCorp"/>
    <x v="17"/>
    <n v="491109.57999999996"/>
    <n v="2026"/>
    <x v="0"/>
    <s v="Wed"/>
    <s v="Valid"/>
  </r>
  <r>
    <x v="1012"/>
    <x v="6"/>
    <x v="3"/>
    <n v="224"/>
    <n v="401.89"/>
    <d v="2024-12-28T00:00:00"/>
    <x v="296"/>
    <s v="MedSupply Inc."/>
    <x v="32"/>
    <n v="90023.360000000001"/>
    <n v="2027"/>
    <x v="1"/>
    <s v="Tue"/>
    <s v="Valid"/>
  </r>
  <r>
    <x v="1013"/>
    <x v="26"/>
    <x v="4"/>
    <n v="1057"/>
    <n v="401.89"/>
    <d v="2024-08-28T00:00:00"/>
    <x v="429"/>
    <s v="Medi-Connect"/>
    <x v="15"/>
    <n v="424797.73"/>
    <n v="2027"/>
    <x v="0"/>
    <s v="Tue"/>
    <s v="Valid"/>
  </r>
  <r>
    <x v="1014"/>
    <x v="5"/>
    <x v="6"/>
    <n v="1448"/>
    <n v="401.89"/>
    <d v="2025-03-16T00:00:00"/>
    <x v="225"/>
    <s v="MedSupply Inc."/>
    <x v="8"/>
    <n v="581936.72"/>
    <n v="2027"/>
    <x v="0"/>
    <s v="Sun"/>
    <s v="Valid"/>
  </r>
  <r>
    <x v="1015"/>
    <x v="19"/>
    <x v="0"/>
    <n v="224"/>
    <n v="401.89"/>
    <d v="2025-03-07T00:00:00"/>
    <x v="514"/>
    <s v="HealthFlow Distributors"/>
    <x v="33"/>
    <n v="90023.360000000001"/>
    <n v="2025"/>
    <x v="9"/>
    <s v="Tue"/>
    <s v="Valid"/>
  </r>
  <r>
    <x v="1016"/>
    <x v="1"/>
    <x v="4"/>
    <n v="1878"/>
    <n v="401.89"/>
    <d v="2024-08-20T00:00:00"/>
    <x v="79"/>
    <s v="BioCare Medical"/>
    <x v="10"/>
    <n v="754749.41999999993"/>
    <n v="2026"/>
    <x v="11"/>
    <s v="Thu"/>
    <s v="Valid"/>
  </r>
  <r>
    <x v="1017"/>
    <x v="11"/>
    <x v="5"/>
    <n v="626"/>
    <n v="401.89"/>
    <d v="2024-11-16T00:00:00"/>
    <x v="101"/>
    <s v="MedSupply Inc."/>
    <x v="47"/>
    <n v="251583.13999999998"/>
    <n v="2025"/>
    <x v="9"/>
    <s v="Tue"/>
    <s v="Valid"/>
  </r>
  <r>
    <x v="1018"/>
    <x v="8"/>
    <x v="2"/>
    <n v="911"/>
    <n v="401.89"/>
    <d v="2024-12-28T00:00:00"/>
    <x v="515"/>
    <s v="MedSupply Inc."/>
    <x v="45"/>
    <n v="366121.79"/>
    <n v="2026"/>
    <x v="0"/>
    <s v="Sun"/>
    <s v="Valid"/>
  </r>
  <r>
    <x v="1019"/>
    <x v="16"/>
    <x v="5"/>
    <n v="870"/>
    <n v="401.89"/>
    <d v="2024-08-22T00:00:00"/>
    <x v="329"/>
    <s v="BioCare Medical"/>
    <x v="30"/>
    <n v="349644.3"/>
    <n v="2026"/>
    <x v="11"/>
    <s v="Wed"/>
    <s v="Valid"/>
  </r>
  <r>
    <x v="1020"/>
    <x v="9"/>
    <x v="5"/>
    <n v="1000"/>
    <n v="401.89"/>
    <d v="2025-03-18T00:00:00"/>
    <x v="307"/>
    <s v="Global Health Ltd."/>
    <x v="29"/>
    <n v="401890"/>
    <n v="2026"/>
    <x v="5"/>
    <s v="Tue"/>
    <s v="Valid"/>
  </r>
  <r>
    <x v="1021"/>
    <x v="11"/>
    <x v="5"/>
    <n v="682"/>
    <n v="401.89"/>
    <d v="2024-10-08T00:00:00"/>
    <x v="516"/>
    <s v="Medi-Connect"/>
    <x v="2"/>
    <n v="274088.98"/>
    <n v="2025"/>
    <x v="8"/>
    <s v="Thu"/>
    <s v="Valid"/>
  </r>
  <r>
    <x v="1022"/>
    <x v="29"/>
    <x v="4"/>
    <n v="1879"/>
    <n v="401.89"/>
    <d v="2024-12-28T00:00:00"/>
    <x v="517"/>
    <s v="HealthFlow Distributors"/>
    <x v="17"/>
    <n v="755151.30999999994"/>
    <n v="2026"/>
    <x v="2"/>
    <s v="Tue"/>
    <s v="Valid"/>
  </r>
  <r>
    <x v="1023"/>
    <x v="5"/>
    <x v="1"/>
    <n v="1337"/>
    <n v="401.89"/>
    <d v="2025-01-16T00:00:00"/>
    <x v="223"/>
    <s v="Global Health Ltd."/>
    <x v="2"/>
    <n v="537326.92999999993"/>
    <n v="2025"/>
    <x v="8"/>
    <s v="Sat"/>
    <s v="Valid"/>
  </r>
  <r>
    <x v="1024"/>
    <x v="7"/>
    <x v="5"/>
    <n v="1055"/>
    <n v="401.89"/>
    <d v="2025-03-16T00:00:00"/>
    <x v="361"/>
    <s v="MedSupply Inc."/>
    <x v="25"/>
    <n v="423993.95"/>
    <n v="2027"/>
    <x v="1"/>
    <s v="Fri"/>
    <s v="Valid"/>
  </r>
  <r>
    <x v="1025"/>
    <x v="2"/>
    <x v="4"/>
    <n v="1494"/>
    <n v="401.89"/>
    <d v="2025-06-04T00:00:00"/>
    <x v="203"/>
    <s v="MedSupply Inc."/>
    <x v="44"/>
    <n v="600423.66"/>
    <n v="2027"/>
    <x v="11"/>
    <s v="Thu"/>
    <s v="Valid"/>
  </r>
  <r>
    <x v="1026"/>
    <x v="24"/>
    <x v="4"/>
    <n v="224"/>
    <n v="401.89"/>
    <d v="2024-12-28T00:00:00"/>
    <x v="476"/>
    <s v="PharmaCorp"/>
    <x v="47"/>
    <n v="90023.360000000001"/>
    <n v="2025"/>
    <x v="4"/>
    <s v="Wed"/>
    <s v="Expired"/>
  </r>
  <r>
    <x v="1027"/>
    <x v="23"/>
    <x v="0"/>
    <n v="146"/>
    <n v="401.89"/>
    <d v="2025-03-03T00:00:00"/>
    <x v="391"/>
    <s v="Global Health Ltd."/>
    <x v="20"/>
    <n v="58675.939999999995"/>
    <n v="2025"/>
    <x v="8"/>
    <s v="Sat"/>
    <s v="Valid"/>
  </r>
  <r>
    <x v="1028"/>
    <x v="10"/>
    <x v="4"/>
    <n v="1263"/>
    <n v="401.89"/>
    <d v="2025-03-13T00:00:00"/>
    <x v="337"/>
    <s v="MedSupply Inc."/>
    <x v="37"/>
    <n v="507587.07"/>
    <n v="2026"/>
    <x v="10"/>
    <s v="Sun"/>
    <s v="Valid"/>
  </r>
  <r>
    <x v="1029"/>
    <x v="5"/>
    <x v="0"/>
    <n v="1916"/>
    <n v="401.89"/>
    <d v="2025-02-19T00:00:00"/>
    <x v="108"/>
    <s v="BioCare Medical"/>
    <x v="15"/>
    <n v="770021.24"/>
    <n v="2025"/>
    <x v="3"/>
    <s v="Mon"/>
    <s v="Expired"/>
  </r>
  <r>
    <x v="1030"/>
    <x v="14"/>
    <x v="0"/>
    <n v="1448"/>
    <n v="401.89"/>
    <d v="2024-09-05T00:00:00"/>
    <x v="329"/>
    <s v="HealthFlow Distributors"/>
    <x v="41"/>
    <n v="581936.72"/>
    <n v="2026"/>
    <x v="11"/>
    <s v="Wed"/>
    <s v="Valid"/>
  </r>
  <r>
    <x v="1031"/>
    <x v="23"/>
    <x v="0"/>
    <n v="423"/>
    <n v="401.89"/>
    <d v="2025-05-20T00:00:00"/>
    <x v="518"/>
    <s v="PharmaCorp"/>
    <x v="11"/>
    <n v="169999.47"/>
    <n v="2025"/>
    <x v="10"/>
    <s v="Fri"/>
    <s v="Expired"/>
  </r>
  <r>
    <x v="1032"/>
    <x v="5"/>
    <x v="1"/>
    <n v="1726"/>
    <n v="401.89"/>
    <d v="2024-10-23T00:00:00"/>
    <x v="159"/>
    <s v="Medi-Connect"/>
    <x v="28"/>
    <n v="693662.14"/>
    <n v="2026"/>
    <x v="1"/>
    <s v="Sat"/>
    <s v="Valid"/>
  </r>
  <r>
    <x v="1033"/>
    <x v="4"/>
    <x v="4"/>
    <n v="184"/>
    <n v="401.89"/>
    <d v="2025-05-07T00:00:00"/>
    <x v="26"/>
    <s v="BioCare Medical"/>
    <x v="40"/>
    <n v="73947.759999999995"/>
    <n v="2026"/>
    <x v="11"/>
    <s v="Sun"/>
    <s v="Valid"/>
  </r>
  <r>
    <x v="1034"/>
    <x v="29"/>
    <x v="6"/>
    <n v="15"/>
    <n v="401.89"/>
    <d v="2024-11-10T00:00:00"/>
    <x v="47"/>
    <s v="MedSupply Inc."/>
    <x v="36"/>
    <n v="6028.3499999999995"/>
    <n v="2025"/>
    <x v="9"/>
    <s v="Tue"/>
    <s v="Valid"/>
  </r>
  <r>
    <x v="1035"/>
    <x v="5"/>
    <x v="5"/>
    <n v="892"/>
    <n v="401.89"/>
    <d v="2024-08-12T00:00:00"/>
    <x v="519"/>
    <s v="SurgiEquip"/>
    <x v="30"/>
    <n v="358485.88"/>
    <n v="2026"/>
    <x v="11"/>
    <s v="Sat"/>
    <s v="Valid"/>
  </r>
  <r>
    <x v="1036"/>
    <x v="21"/>
    <x v="4"/>
    <n v="480"/>
    <n v="401.89"/>
    <d v="2025-05-25T00:00:00"/>
    <x v="14"/>
    <s v="SurgiEquip"/>
    <x v="1"/>
    <n v="192907.19999999998"/>
    <n v="2026"/>
    <x v="7"/>
    <s v="Sat"/>
    <s v="Valid"/>
  </r>
  <r>
    <x v="1037"/>
    <x v="5"/>
    <x v="3"/>
    <n v="1553"/>
    <n v="401.89"/>
    <d v="2024-10-24T00:00:00"/>
    <x v="216"/>
    <s v="MedSupply Inc."/>
    <x v="7"/>
    <n v="624135.16999999993"/>
    <n v="2026"/>
    <x v="11"/>
    <s v="Sun"/>
    <s v="Valid"/>
  </r>
  <r>
    <x v="1038"/>
    <x v="18"/>
    <x v="1"/>
    <n v="1608"/>
    <n v="401.89"/>
    <d v="2024-12-01T00:00:00"/>
    <x v="331"/>
    <s v="BioCare Medical"/>
    <x v="11"/>
    <n v="646239.12"/>
    <n v="2025"/>
    <x v="3"/>
    <s v="Fri"/>
    <s v="Expired"/>
  </r>
  <r>
    <x v="1039"/>
    <x v="25"/>
    <x v="5"/>
    <n v="1387"/>
    <n v="401.89"/>
    <d v="2024-10-10T00:00:00"/>
    <x v="282"/>
    <s v="MedSupply Inc."/>
    <x v="35"/>
    <n v="557421.42999999993"/>
    <n v="2026"/>
    <x v="2"/>
    <s v="Tue"/>
    <s v="Valid"/>
  </r>
  <r>
    <x v="1040"/>
    <x v="2"/>
    <x v="2"/>
    <n v="883"/>
    <n v="401.89"/>
    <d v="2024-09-10T00:00:00"/>
    <x v="14"/>
    <s v="Medi-Connect"/>
    <x v="2"/>
    <n v="354868.87"/>
    <n v="2026"/>
    <x v="7"/>
    <s v="Sat"/>
    <s v="Valid"/>
  </r>
  <r>
    <x v="1041"/>
    <x v="21"/>
    <x v="4"/>
    <n v="1430"/>
    <n v="401.89"/>
    <d v="2024-08-27T00:00:00"/>
    <x v="437"/>
    <s v="Medi-Connect"/>
    <x v="38"/>
    <n v="574702.69999999995"/>
    <n v="2026"/>
    <x v="11"/>
    <s v="Thu"/>
    <s v="Valid"/>
  </r>
  <r>
    <x v="1042"/>
    <x v="23"/>
    <x v="5"/>
    <n v="240"/>
    <n v="401.89"/>
    <d v="2025-06-24T00:00:00"/>
    <x v="14"/>
    <s v="MedSupply Inc."/>
    <x v="20"/>
    <n v="96453.599999999991"/>
    <n v="2026"/>
    <x v="7"/>
    <s v="Sat"/>
    <s v="Valid"/>
  </r>
  <r>
    <x v="1043"/>
    <x v="18"/>
    <x v="5"/>
    <n v="403"/>
    <n v="401.89"/>
    <d v="2025-03-16T00:00:00"/>
    <x v="244"/>
    <s v="Global Health Ltd."/>
    <x v="32"/>
    <n v="161961.66999999998"/>
    <n v="2026"/>
    <x v="1"/>
    <s v="Mon"/>
    <s v="Valid"/>
  </r>
  <r>
    <x v="1044"/>
    <x v="0"/>
    <x v="1"/>
    <n v="1958"/>
    <n v="401.89"/>
    <d v="2024-09-29T00:00:00"/>
    <x v="347"/>
    <s v="Medi-Connect"/>
    <x v="17"/>
    <n v="786900.62"/>
    <n v="2025"/>
    <x v="10"/>
    <s v="Fri"/>
    <s v="Expired"/>
  </r>
  <r>
    <x v="1045"/>
    <x v="1"/>
    <x v="4"/>
    <n v="639"/>
    <n v="401.89"/>
    <d v="2025-04-26T00:00:00"/>
    <x v="14"/>
    <s v="Global Health Ltd."/>
    <x v="33"/>
    <n v="256807.71"/>
    <n v="2026"/>
    <x v="7"/>
    <s v="Sat"/>
    <s v="Valid"/>
  </r>
  <r>
    <x v="1046"/>
    <x v="29"/>
    <x v="0"/>
    <n v="177"/>
    <n v="401.89"/>
    <d v="2025-05-31T00:00:00"/>
    <x v="520"/>
    <s v="MedSupply Inc."/>
    <x v="12"/>
    <n v="71134.53"/>
    <n v="2026"/>
    <x v="3"/>
    <s v="Sun"/>
    <s v="Valid"/>
  </r>
  <r>
    <x v="1047"/>
    <x v="11"/>
    <x v="5"/>
    <n v="1006"/>
    <n v="401.89"/>
    <d v="2025-04-03T00:00:00"/>
    <x v="345"/>
    <s v="PharmaCorp"/>
    <x v="42"/>
    <n v="404301.33999999997"/>
    <n v="2026"/>
    <x v="2"/>
    <s v="Mon"/>
    <s v="Valid"/>
  </r>
  <r>
    <x v="1048"/>
    <x v="27"/>
    <x v="0"/>
    <n v="576"/>
    <n v="401.89"/>
    <d v="2024-07-02T00:00:00"/>
    <x v="521"/>
    <s v="Medi-Connect"/>
    <x v="39"/>
    <n v="231488.63999999998"/>
    <n v="2025"/>
    <x v="9"/>
    <s v="Wed"/>
    <s v="Valid"/>
  </r>
  <r>
    <x v="1049"/>
    <x v="18"/>
    <x v="1"/>
    <n v="224"/>
    <n v="401.89"/>
    <d v="2025-05-25T00:00:00"/>
    <x v="150"/>
    <s v="HealthFlow Distributors"/>
    <x v="39"/>
    <n v="90023.360000000001"/>
    <n v="2026"/>
    <x v="8"/>
    <s v="Fri"/>
    <s v="Valid"/>
  </r>
  <r>
    <x v="1050"/>
    <x v="6"/>
    <x v="4"/>
    <n v="895"/>
    <n v="401.89"/>
    <d v="2024-07-14T00:00:00"/>
    <x v="467"/>
    <s v="BioCare Medical"/>
    <x v="12"/>
    <n v="359691.55"/>
    <n v="2026"/>
    <x v="0"/>
    <s v="Sat"/>
    <s v="Valid"/>
  </r>
  <r>
    <x v="1051"/>
    <x v="18"/>
    <x v="1"/>
    <n v="224"/>
    <n v="401.89"/>
    <d v="2024-12-28T00:00:00"/>
    <x v="522"/>
    <s v="BioCare Medical"/>
    <x v="48"/>
    <n v="90023.360000000001"/>
    <n v="2026"/>
    <x v="1"/>
    <s v="Wed"/>
    <s v="Valid"/>
  </r>
  <r>
    <x v="1052"/>
    <x v="4"/>
    <x v="0"/>
    <n v="1571"/>
    <n v="401.89"/>
    <d v="2024-10-08T00:00:00"/>
    <x v="246"/>
    <s v="PharmaCorp"/>
    <x v="46"/>
    <n v="631369.18999999994"/>
    <n v="2026"/>
    <x v="0"/>
    <s v="Fri"/>
    <s v="Valid"/>
  </r>
  <r>
    <x v="1053"/>
    <x v="4"/>
    <x v="5"/>
    <n v="1635"/>
    <n v="401.89"/>
    <d v="2024-12-08T00:00:00"/>
    <x v="523"/>
    <s v="MedSupply Inc."/>
    <x v="24"/>
    <n v="657090.15"/>
    <n v="2026"/>
    <x v="11"/>
    <s v="Sun"/>
    <s v="Valid"/>
  </r>
  <r>
    <x v="1054"/>
    <x v="8"/>
    <x v="6"/>
    <n v="341"/>
    <n v="401.89"/>
    <d v="2025-04-02T00:00:00"/>
    <x v="14"/>
    <s v="MedSupply Inc."/>
    <x v="20"/>
    <n v="137044.49"/>
    <n v="2026"/>
    <x v="7"/>
    <s v="Sat"/>
    <s v="Valid"/>
  </r>
  <r>
    <x v="1055"/>
    <x v="24"/>
    <x v="2"/>
    <n v="562"/>
    <n v="401.89"/>
    <d v="2024-12-16T00:00:00"/>
    <x v="21"/>
    <s v="PharmaCorp"/>
    <x v="2"/>
    <n v="225862.18"/>
    <n v="2026"/>
    <x v="2"/>
    <s v="Tue"/>
    <s v="Valid"/>
  </r>
  <r>
    <x v="1056"/>
    <x v="24"/>
    <x v="3"/>
    <n v="642"/>
    <n v="401.89"/>
    <d v="2024-11-02T00:00:00"/>
    <x v="159"/>
    <s v="MedSupply Inc."/>
    <x v="47"/>
    <n v="258013.38"/>
    <n v="2026"/>
    <x v="1"/>
    <s v="Sat"/>
    <s v="Valid"/>
  </r>
  <r>
    <x v="1057"/>
    <x v="11"/>
    <x v="2"/>
    <n v="1857"/>
    <n v="401.89"/>
    <d v="2024-10-10T00:00:00"/>
    <x v="524"/>
    <s v="BioCare Medical"/>
    <x v="2"/>
    <n v="746309.73"/>
    <n v="2026"/>
    <x v="6"/>
    <s v="Thu"/>
    <s v="Valid"/>
  </r>
  <r>
    <x v="1058"/>
    <x v="13"/>
    <x v="6"/>
    <n v="811"/>
    <n v="401.89"/>
    <d v="2025-02-23T00:00:00"/>
    <x v="48"/>
    <s v="Global Health Ltd."/>
    <x v="45"/>
    <n v="325932.78999999998"/>
    <n v="2025"/>
    <x v="9"/>
    <s v="Thu"/>
    <s v="Valid"/>
  </r>
  <r>
    <x v="1059"/>
    <x v="8"/>
    <x v="3"/>
    <n v="1617"/>
    <n v="401.89"/>
    <d v="2024-08-09T00:00:00"/>
    <x v="137"/>
    <s v="Global Health Ltd."/>
    <x v="28"/>
    <n v="649856.13"/>
    <n v="2027"/>
    <x v="6"/>
    <s v="Sat"/>
    <s v="Valid"/>
  </r>
  <r>
    <x v="1060"/>
    <x v="7"/>
    <x v="3"/>
    <n v="834"/>
    <n v="401.89"/>
    <d v="2024-08-24T00:00:00"/>
    <x v="50"/>
    <s v="SurgiEquip"/>
    <x v="33"/>
    <n v="335176.26"/>
    <n v="2026"/>
    <x v="7"/>
    <s v="Tue"/>
    <s v="Valid"/>
  </r>
  <r>
    <x v="1061"/>
    <x v="16"/>
    <x v="3"/>
    <n v="1761"/>
    <n v="401.89"/>
    <d v="2024-08-01T00:00:00"/>
    <x v="14"/>
    <s v="SurgiEquip"/>
    <x v="26"/>
    <n v="707728.28999999992"/>
    <n v="2026"/>
    <x v="7"/>
    <s v="Sat"/>
    <s v="Valid"/>
  </r>
  <r>
    <x v="1062"/>
    <x v="18"/>
    <x v="2"/>
    <n v="248"/>
    <n v="401.89"/>
    <d v="2025-01-20T00:00:00"/>
    <x v="354"/>
    <s v="BioCare Medical"/>
    <x v="27"/>
    <n v="99668.72"/>
    <n v="2025"/>
    <x v="9"/>
    <s v="Sat"/>
    <s v="Valid"/>
  </r>
  <r>
    <x v="1063"/>
    <x v="1"/>
    <x v="1"/>
    <n v="1014"/>
    <n v="401.89"/>
    <d v="2024-07-29T00:00:00"/>
    <x v="97"/>
    <s v="MedSupply Inc."/>
    <x v="14"/>
    <n v="407516.45999999996"/>
    <n v="2026"/>
    <x v="7"/>
    <s v="Wed"/>
    <s v="Valid"/>
  </r>
  <r>
    <x v="1064"/>
    <x v="22"/>
    <x v="1"/>
    <n v="589"/>
    <n v="401.89"/>
    <d v="2025-04-27T00:00:00"/>
    <x v="525"/>
    <s v="MedSupply Inc."/>
    <x v="8"/>
    <n v="236713.21"/>
    <n v="2027"/>
    <x v="5"/>
    <s v="Thu"/>
    <s v="Valid"/>
  </r>
  <r>
    <x v="1065"/>
    <x v="5"/>
    <x v="5"/>
    <n v="319"/>
    <n v="401.89"/>
    <d v="2024-07-11T00:00:00"/>
    <x v="526"/>
    <s v="PharmaCorp"/>
    <x v="33"/>
    <n v="128202.90999999999"/>
    <n v="2026"/>
    <x v="0"/>
    <s v="Fri"/>
    <s v="Valid"/>
  </r>
  <r>
    <x v="1066"/>
    <x v="10"/>
    <x v="3"/>
    <n v="1981"/>
    <n v="401.89"/>
    <d v="2025-04-04T00:00:00"/>
    <x v="527"/>
    <s v="MedSupply Inc."/>
    <x v="34"/>
    <n v="796144.09"/>
    <n v="2026"/>
    <x v="3"/>
    <s v="Fri"/>
    <s v="Valid"/>
  </r>
  <r>
    <x v="1067"/>
    <x v="19"/>
    <x v="6"/>
    <n v="224"/>
    <n v="401.89"/>
    <d v="2024-11-02T00:00:00"/>
    <x v="167"/>
    <s v="Medi-Connect"/>
    <x v="10"/>
    <n v="90023.360000000001"/>
    <n v="2026"/>
    <x v="0"/>
    <s v="Fri"/>
    <s v="Valid"/>
  </r>
  <r>
    <x v="1068"/>
    <x v="4"/>
    <x v="5"/>
    <n v="819"/>
    <n v="401.89"/>
    <d v="2025-06-25T00:00:00"/>
    <x v="462"/>
    <s v="MedSupply Inc."/>
    <x v="35"/>
    <n v="329147.90999999997"/>
    <n v="2026"/>
    <x v="1"/>
    <s v="Fri"/>
    <s v="Valid"/>
  </r>
  <r>
    <x v="1069"/>
    <x v="7"/>
    <x v="0"/>
    <n v="1156"/>
    <n v="401.89"/>
    <d v="2024-08-29T00:00:00"/>
    <x v="528"/>
    <s v="Global Health Ltd."/>
    <x v="36"/>
    <n v="464584.83999999997"/>
    <n v="2026"/>
    <x v="6"/>
    <s v="Sat"/>
    <s v="Valid"/>
  </r>
  <r>
    <x v="1070"/>
    <x v="19"/>
    <x v="2"/>
    <n v="58"/>
    <n v="401.89"/>
    <d v="2024-12-28T00:00:00"/>
    <x v="152"/>
    <s v="Medi-Connect"/>
    <x v="47"/>
    <n v="23309.62"/>
    <n v="2026"/>
    <x v="5"/>
    <s v="Thu"/>
    <s v="Valid"/>
  </r>
  <r>
    <x v="1071"/>
    <x v="8"/>
    <x v="5"/>
    <n v="1767"/>
    <n v="401.89"/>
    <d v="2024-12-28T00:00:00"/>
    <x v="529"/>
    <s v="HealthFlow Distributors"/>
    <x v="47"/>
    <n v="710139.63"/>
    <n v="2026"/>
    <x v="1"/>
    <s v="Mon"/>
    <s v="Valid"/>
  </r>
  <r>
    <x v="1072"/>
    <x v="10"/>
    <x v="3"/>
    <n v="1685"/>
    <n v="401.89"/>
    <d v="2025-05-15T00:00:00"/>
    <x v="308"/>
    <s v="Global Health Ltd."/>
    <x v="48"/>
    <n v="677184.65"/>
    <n v="2025"/>
    <x v="4"/>
    <s v="Fri"/>
    <s v="Expired"/>
  </r>
  <r>
    <x v="1073"/>
    <x v="28"/>
    <x v="6"/>
    <n v="90"/>
    <n v="401.89"/>
    <d v="2025-06-10T00:00:00"/>
    <x v="530"/>
    <s v="HealthFlow Distributors"/>
    <x v="7"/>
    <n v="36170.1"/>
    <n v="2026"/>
    <x v="2"/>
    <s v="Fri"/>
    <s v="Valid"/>
  </r>
  <r>
    <x v="1074"/>
    <x v="8"/>
    <x v="1"/>
    <n v="224"/>
    <n v="401.89"/>
    <d v="2024-12-28T00:00:00"/>
    <x v="429"/>
    <s v="Global Health Ltd."/>
    <x v="8"/>
    <n v="90023.360000000001"/>
    <n v="2027"/>
    <x v="0"/>
    <s v="Tue"/>
    <s v="Valid"/>
  </r>
  <r>
    <x v="1075"/>
    <x v="13"/>
    <x v="2"/>
    <n v="1507"/>
    <n v="401.89"/>
    <d v="2025-03-28T00:00:00"/>
    <x v="421"/>
    <s v="HealthFlow Distributors"/>
    <x v="29"/>
    <n v="605648.23"/>
    <n v="2026"/>
    <x v="0"/>
    <s v="Sun"/>
    <s v="Valid"/>
  </r>
  <r>
    <x v="1076"/>
    <x v="25"/>
    <x v="5"/>
    <n v="1996"/>
    <n v="401.89"/>
    <d v="2024-11-01T00:00:00"/>
    <x v="201"/>
    <s v="PharmaCorp"/>
    <x v="42"/>
    <n v="802172.44"/>
    <n v="2026"/>
    <x v="3"/>
    <s v="Tue"/>
    <s v="Valid"/>
  </r>
  <r>
    <x v="1077"/>
    <x v="1"/>
    <x v="1"/>
    <n v="1166"/>
    <n v="401.89"/>
    <d v="2024-12-28T00:00:00"/>
    <x v="531"/>
    <s v="BioCare Medical"/>
    <x v="5"/>
    <n v="468603.74"/>
    <n v="2025"/>
    <x v="8"/>
    <s v="Thu"/>
    <s v="Valid"/>
  </r>
  <r>
    <x v="1078"/>
    <x v="6"/>
    <x v="0"/>
    <n v="957"/>
    <n v="401.89"/>
    <d v="2025-03-07T00:00:00"/>
    <x v="342"/>
    <s v="MedSupply Inc."/>
    <x v="24"/>
    <n v="384608.73"/>
    <n v="2027"/>
    <x v="2"/>
    <s v="Wed"/>
    <s v="Valid"/>
  </r>
  <r>
    <x v="1079"/>
    <x v="7"/>
    <x v="3"/>
    <n v="781"/>
    <n v="401.89"/>
    <d v="2025-06-23T00:00:00"/>
    <x v="532"/>
    <s v="BioCare Medical"/>
    <x v="36"/>
    <n v="313876.08999999997"/>
    <n v="2026"/>
    <x v="9"/>
    <s v="Mon"/>
    <s v="Valid"/>
  </r>
  <r>
    <x v="1080"/>
    <x v="1"/>
    <x v="1"/>
    <n v="1426"/>
    <n v="401.89"/>
    <d v="2024-09-25T00:00:00"/>
    <x v="135"/>
    <s v="Medi-Connect"/>
    <x v="15"/>
    <n v="573095.14"/>
    <n v="2027"/>
    <x v="2"/>
    <s v="Thu"/>
    <s v="Valid"/>
  </r>
  <r>
    <x v="1081"/>
    <x v="13"/>
    <x v="3"/>
    <n v="863"/>
    <n v="401.89"/>
    <d v="2024-07-26T00:00:00"/>
    <x v="300"/>
    <s v="PharmaCorp"/>
    <x v="32"/>
    <n v="346831.07"/>
    <n v="2026"/>
    <x v="4"/>
    <s v="Thu"/>
    <s v="Valid"/>
  </r>
  <r>
    <x v="1082"/>
    <x v="28"/>
    <x v="6"/>
    <n v="1237"/>
    <n v="401.89"/>
    <d v="2024-12-28T00:00:00"/>
    <x v="503"/>
    <s v="BioCare Medical"/>
    <x v="7"/>
    <n v="497137.93"/>
    <n v="2026"/>
    <x v="0"/>
    <s v="Thu"/>
    <s v="Valid"/>
  </r>
  <r>
    <x v="1083"/>
    <x v="6"/>
    <x v="5"/>
    <n v="1578"/>
    <n v="401.89"/>
    <d v="2025-04-13T00:00:00"/>
    <x v="346"/>
    <s v="PharmaCorp"/>
    <x v="12"/>
    <n v="634182.41999999993"/>
    <n v="2025"/>
    <x v="4"/>
    <s v="Mon"/>
    <s v="Expired"/>
  </r>
  <r>
    <x v="1084"/>
    <x v="3"/>
    <x v="5"/>
    <n v="353"/>
    <n v="401.89"/>
    <d v="2025-03-28T00:00:00"/>
    <x v="216"/>
    <s v="SurgiEquip"/>
    <x v="17"/>
    <n v="141867.16999999998"/>
    <n v="2026"/>
    <x v="11"/>
    <s v="Sun"/>
    <s v="Valid"/>
  </r>
  <r>
    <x v="1085"/>
    <x v="15"/>
    <x v="4"/>
    <n v="176"/>
    <n v="401.89"/>
    <d v="2024-11-30T00:00:00"/>
    <x v="39"/>
    <s v="MedSupply Inc."/>
    <x v="12"/>
    <n v="70732.639999999999"/>
    <n v="2027"/>
    <x v="2"/>
    <s v="Tue"/>
    <s v="Valid"/>
  </r>
  <r>
    <x v="1086"/>
    <x v="12"/>
    <x v="5"/>
    <n v="48"/>
    <n v="401.89"/>
    <d v="2024-07-02T00:00:00"/>
    <x v="313"/>
    <s v="BioCare Medical"/>
    <x v="17"/>
    <n v="19290.72"/>
    <n v="2027"/>
    <x v="5"/>
    <s v="Sat"/>
    <s v="Valid"/>
  </r>
  <r>
    <x v="1087"/>
    <x v="8"/>
    <x v="6"/>
    <n v="224"/>
    <n v="401.89"/>
    <d v="2024-11-21T00:00:00"/>
    <x v="14"/>
    <s v="PharmaCorp"/>
    <x v="37"/>
    <n v="90023.360000000001"/>
    <n v="2026"/>
    <x v="7"/>
    <s v="Sat"/>
    <s v="Valid"/>
  </r>
  <r>
    <x v="1088"/>
    <x v="10"/>
    <x v="4"/>
    <n v="1344"/>
    <n v="401.89"/>
    <d v="2024-12-06T00:00:00"/>
    <x v="457"/>
    <s v="Medi-Connect"/>
    <x v="46"/>
    <n v="540140.16"/>
    <n v="2026"/>
    <x v="6"/>
    <s v="Thu"/>
    <s v="Valid"/>
  </r>
  <r>
    <x v="1089"/>
    <x v="1"/>
    <x v="5"/>
    <n v="1868"/>
    <n v="401.89"/>
    <d v="2025-01-18T00:00:00"/>
    <x v="254"/>
    <s v="MedSupply Inc."/>
    <x v="32"/>
    <n v="750730.52"/>
    <n v="2026"/>
    <x v="1"/>
    <s v="Mon"/>
    <s v="Valid"/>
  </r>
  <r>
    <x v="1090"/>
    <x v="4"/>
    <x v="4"/>
    <n v="224"/>
    <n v="401.89"/>
    <d v="2024-12-09T00:00:00"/>
    <x v="533"/>
    <s v="HealthFlow Distributors"/>
    <x v="49"/>
    <n v="90023.360000000001"/>
    <n v="2027"/>
    <x v="5"/>
    <s v="Fri"/>
    <s v="Valid"/>
  </r>
  <r>
    <x v="1091"/>
    <x v="8"/>
    <x v="2"/>
    <n v="1922"/>
    <n v="401.89"/>
    <d v="2024-12-08T00:00:00"/>
    <x v="444"/>
    <s v="MedSupply Inc."/>
    <x v="21"/>
    <n v="772432.58"/>
    <n v="2026"/>
    <x v="4"/>
    <s v="Sun"/>
    <s v="Valid"/>
  </r>
  <r>
    <x v="1092"/>
    <x v="26"/>
    <x v="6"/>
    <n v="1065"/>
    <n v="401.89"/>
    <d v="2025-05-11T00:00:00"/>
    <x v="133"/>
    <s v="PharmaCorp"/>
    <x v="16"/>
    <n v="428012.85"/>
    <n v="2025"/>
    <x v="7"/>
    <s v="Sun"/>
    <s v="Expired"/>
  </r>
  <r>
    <x v="1093"/>
    <x v="5"/>
    <x v="1"/>
    <n v="1493"/>
    <n v="401.89"/>
    <d v="2025-06-20T00:00:00"/>
    <x v="534"/>
    <s v="Medi-Connect"/>
    <x v="0"/>
    <n v="600021.77"/>
    <n v="2027"/>
    <x v="6"/>
    <s v="Sat"/>
    <s v="Valid"/>
  </r>
  <r>
    <x v="1094"/>
    <x v="24"/>
    <x v="3"/>
    <n v="1295"/>
    <n v="401.89"/>
    <d v="2024-12-06T00:00:00"/>
    <x v="162"/>
    <s v="HealthFlow Distributors"/>
    <x v="14"/>
    <n v="520447.55"/>
    <n v="2026"/>
    <x v="6"/>
    <s v="Tue"/>
    <s v="Valid"/>
  </r>
  <r>
    <x v="1095"/>
    <x v="6"/>
    <x v="0"/>
    <n v="822"/>
    <n v="401.89"/>
    <d v="2024-10-18T00:00:00"/>
    <x v="215"/>
    <s v="MedSupply Inc."/>
    <x v="49"/>
    <n v="330353.58"/>
    <n v="2027"/>
    <x v="0"/>
    <s v="Tue"/>
    <s v="Valid"/>
  </r>
  <r>
    <x v="1096"/>
    <x v="3"/>
    <x v="3"/>
    <n v="1433"/>
    <n v="401.89"/>
    <d v="2024-12-28T00:00:00"/>
    <x v="527"/>
    <s v="MedSupply Inc."/>
    <x v="49"/>
    <n v="575908.37"/>
    <n v="2026"/>
    <x v="3"/>
    <s v="Fri"/>
    <s v="Valid"/>
  </r>
  <r>
    <x v="1097"/>
    <x v="26"/>
    <x v="4"/>
    <n v="874"/>
    <n v="401.89"/>
    <d v="2025-02-06T00:00:00"/>
    <x v="202"/>
    <s v="MedSupply Inc."/>
    <x v="18"/>
    <n v="351251.86"/>
    <n v="2027"/>
    <x v="0"/>
    <s v="Sat"/>
    <s v="Valid"/>
  </r>
  <r>
    <x v="1098"/>
    <x v="12"/>
    <x v="4"/>
    <n v="1658"/>
    <n v="401.89"/>
    <d v="2024-07-25T00:00:00"/>
    <x v="449"/>
    <s v="HealthFlow Distributors"/>
    <x v="16"/>
    <n v="666333.62"/>
    <n v="2025"/>
    <x v="8"/>
    <s v="Mon"/>
    <s v="Valid"/>
  </r>
  <r>
    <x v="1099"/>
    <x v="9"/>
    <x v="6"/>
    <n v="1216"/>
    <n v="401.89"/>
    <d v="2024-09-02T00:00:00"/>
    <x v="535"/>
    <s v="BioCare Medical"/>
    <x v="20"/>
    <n v="488698.24"/>
    <n v="2026"/>
    <x v="4"/>
    <s v="Sat"/>
    <s v="Valid"/>
  </r>
  <r>
    <x v="1100"/>
    <x v="2"/>
    <x v="2"/>
    <n v="635"/>
    <n v="401.89"/>
    <d v="2024-07-06T00:00:00"/>
    <x v="536"/>
    <s v="Medi-Connect"/>
    <x v="44"/>
    <n v="255200.15"/>
    <n v="2026"/>
    <x v="10"/>
    <s v="Thu"/>
    <s v="Valid"/>
  </r>
  <r>
    <x v="1101"/>
    <x v="28"/>
    <x v="1"/>
    <n v="180"/>
    <n v="401.89"/>
    <d v="2025-01-21T00:00:00"/>
    <x v="537"/>
    <s v="HealthFlow Distributors"/>
    <x v="49"/>
    <n v="72340.2"/>
    <n v="2025"/>
    <x v="10"/>
    <s v="Mon"/>
    <s v="Expired"/>
  </r>
  <r>
    <x v="1102"/>
    <x v="10"/>
    <x v="6"/>
    <n v="787"/>
    <n v="401.89"/>
    <d v="2025-03-25T00:00:00"/>
    <x v="275"/>
    <s v="BioCare Medical"/>
    <x v="7"/>
    <n v="316287.43"/>
    <n v="2025"/>
    <x v="9"/>
    <s v="Sun"/>
    <s v="Valid"/>
  </r>
  <r>
    <x v="1103"/>
    <x v="4"/>
    <x v="5"/>
    <n v="1011"/>
    <n v="401.89"/>
    <d v="2024-12-28T00:00:00"/>
    <x v="538"/>
    <s v="MedSupply Inc."/>
    <x v="4"/>
    <n v="406310.79"/>
    <n v="2026"/>
    <x v="1"/>
    <s v="Tue"/>
    <s v="Valid"/>
  </r>
  <r>
    <x v="1104"/>
    <x v="29"/>
    <x v="1"/>
    <n v="224"/>
    <n v="401.89"/>
    <d v="2024-09-11T00:00:00"/>
    <x v="134"/>
    <s v="MedSupply Inc."/>
    <x v="48"/>
    <n v="90023.360000000001"/>
    <n v="2027"/>
    <x v="6"/>
    <s v="Thu"/>
    <s v="Valid"/>
  </r>
  <r>
    <x v="1105"/>
    <x v="4"/>
    <x v="1"/>
    <n v="1271"/>
    <n v="401.89"/>
    <d v="2025-01-16T00:00:00"/>
    <x v="81"/>
    <s v="Global Health Ltd."/>
    <x v="18"/>
    <n v="510802.19"/>
    <n v="2026"/>
    <x v="6"/>
    <s v="Mon"/>
    <s v="Valid"/>
  </r>
  <r>
    <x v="1106"/>
    <x v="2"/>
    <x v="5"/>
    <n v="1159"/>
    <n v="401.89"/>
    <d v="2024-09-04T00:00:00"/>
    <x v="490"/>
    <s v="BioCare Medical"/>
    <x v="8"/>
    <n v="465790.51"/>
    <n v="2026"/>
    <x v="1"/>
    <s v="Sun"/>
    <s v="Valid"/>
  </r>
  <r>
    <x v="1107"/>
    <x v="27"/>
    <x v="3"/>
    <n v="231"/>
    <n v="401.89"/>
    <d v="2025-01-17T00:00:00"/>
    <x v="59"/>
    <s v="MedSupply Inc."/>
    <x v="35"/>
    <n v="92836.59"/>
    <n v="2025"/>
    <x v="3"/>
    <s v="Thu"/>
    <s v="Expired"/>
  </r>
  <r>
    <x v="1108"/>
    <x v="16"/>
    <x v="2"/>
    <n v="991"/>
    <n v="401.89"/>
    <d v="2025-06-07T00:00:00"/>
    <x v="476"/>
    <s v="MedSupply Inc."/>
    <x v="2"/>
    <n v="398272.99"/>
    <n v="2025"/>
    <x v="4"/>
    <s v="Wed"/>
    <s v="Expired"/>
  </r>
  <r>
    <x v="1109"/>
    <x v="13"/>
    <x v="5"/>
    <n v="643"/>
    <n v="401.89"/>
    <d v="2024-07-17T00:00:00"/>
    <x v="539"/>
    <s v="SurgiEquip"/>
    <x v="44"/>
    <n v="258415.27"/>
    <n v="2026"/>
    <x v="9"/>
    <s v="Sun"/>
    <s v="Valid"/>
  </r>
  <r>
    <x v="1110"/>
    <x v="5"/>
    <x v="1"/>
    <n v="269"/>
    <n v="401.89"/>
    <d v="2024-12-18T00:00:00"/>
    <x v="540"/>
    <s v="HealthFlow Distributors"/>
    <x v="2"/>
    <n v="108108.41"/>
    <n v="2027"/>
    <x v="11"/>
    <s v="Sat"/>
    <s v="Valid"/>
  </r>
  <r>
    <x v="1111"/>
    <x v="12"/>
    <x v="1"/>
    <n v="782"/>
    <n v="401.89"/>
    <d v="2024-08-15T00:00:00"/>
    <x v="257"/>
    <s v="SurgiEquip"/>
    <x v="28"/>
    <n v="314277.98"/>
    <n v="2027"/>
    <x v="6"/>
    <s v="Sun"/>
    <s v="Valid"/>
  </r>
  <r>
    <x v="1112"/>
    <x v="23"/>
    <x v="1"/>
    <n v="1305"/>
    <n v="401.89"/>
    <d v="2024-12-28T00:00:00"/>
    <x v="159"/>
    <s v="BioCare Medical"/>
    <x v="35"/>
    <n v="524466.44999999995"/>
    <n v="2026"/>
    <x v="1"/>
    <s v="Sat"/>
    <s v="Valid"/>
  </r>
  <r>
    <x v="1113"/>
    <x v="26"/>
    <x v="6"/>
    <n v="846"/>
    <n v="401.89"/>
    <d v="2024-07-23T00:00:00"/>
    <x v="219"/>
    <s v="PharmaCorp"/>
    <x v="23"/>
    <n v="339998.94"/>
    <n v="2025"/>
    <x v="10"/>
    <s v="Tue"/>
    <s v="Expired"/>
  </r>
  <r>
    <x v="1114"/>
    <x v="10"/>
    <x v="6"/>
    <n v="1248"/>
    <n v="401.89"/>
    <d v="2025-01-19T00:00:00"/>
    <x v="35"/>
    <s v="BioCare Medical"/>
    <x v="27"/>
    <n v="501558.72"/>
    <n v="2026"/>
    <x v="5"/>
    <s v="Fri"/>
    <s v="Valid"/>
  </r>
  <r>
    <x v="1115"/>
    <x v="24"/>
    <x v="4"/>
    <n v="1874"/>
    <n v="401.89"/>
    <d v="2025-01-06T00:00:00"/>
    <x v="209"/>
    <s v="HealthFlow Distributors"/>
    <x v="22"/>
    <n v="753141.86"/>
    <n v="2026"/>
    <x v="7"/>
    <s v="Thu"/>
    <s v="Valid"/>
  </r>
  <r>
    <x v="1116"/>
    <x v="3"/>
    <x v="4"/>
    <n v="868"/>
    <n v="401.89"/>
    <d v="2024-12-20T00:00:00"/>
    <x v="541"/>
    <s v="PharmaCorp"/>
    <x v="39"/>
    <n v="348840.51999999996"/>
    <n v="2027"/>
    <x v="0"/>
    <s v="Tue"/>
    <s v="Valid"/>
  </r>
  <r>
    <x v="1117"/>
    <x v="23"/>
    <x v="0"/>
    <n v="1529"/>
    <n v="401.89"/>
    <d v="2024-11-06T00:00:00"/>
    <x v="499"/>
    <s v="Medi-Connect"/>
    <x v="32"/>
    <n v="614489.80999999994"/>
    <n v="2027"/>
    <x v="2"/>
    <s v="Tue"/>
    <s v="Valid"/>
  </r>
  <r>
    <x v="1118"/>
    <x v="28"/>
    <x v="2"/>
    <n v="224"/>
    <n v="401.89"/>
    <d v="2025-05-03T00:00:00"/>
    <x v="14"/>
    <s v="PharmaCorp"/>
    <x v="49"/>
    <n v="90023.360000000001"/>
    <n v="2026"/>
    <x v="7"/>
    <s v="Sat"/>
    <s v="Valid"/>
  </r>
  <r>
    <x v="1119"/>
    <x v="27"/>
    <x v="5"/>
    <n v="1769"/>
    <n v="401.89"/>
    <d v="2024-08-09T00:00:00"/>
    <x v="542"/>
    <s v="MedSupply Inc."/>
    <x v="16"/>
    <n v="710943.41"/>
    <n v="2026"/>
    <x v="6"/>
    <s v="Tue"/>
    <s v="Valid"/>
  </r>
  <r>
    <x v="1120"/>
    <x v="20"/>
    <x v="5"/>
    <n v="1917"/>
    <n v="401.89"/>
    <d v="2024-08-16T00:00:00"/>
    <x v="336"/>
    <s v="MedSupply Inc."/>
    <x v="35"/>
    <n v="770423.13"/>
    <n v="2026"/>
    <x v="9"/>
    <s v="Thu"/>
    <s v="Valid"/>
  </r>
  <r>
    <x v="1121"/>
    <x v="16"/>
    <x v="1"/>
    <n v="26"/>
    <n v="401.89"/>
    <d v="2025-05-22T00:00:00"/>
    <x v="151"/>
    <s v="PharmaCorp"/>
    <x v="41"/>
    <n v="10449.14"/>
    <n v="2025"/>
    <x v="9"/>
    <s v="Mon"/>
    <s v="Valid"/>
  </r>
  <r>
    <x v="1122"/>
    <x v="5"/>
    <x v="5"/>
    <n v="224"/>
    <n v="401.89"/>
    <d v="2024-08-22T00:00:00"/>
    <x v="467"/>
    <s v="Medi-Connect"/>
    <x v="24"/>
    <n v="90023.360000000001"/>
    <n v="2026"/>
    <x v="0"/>
    <s v="Sat"/>
    <s v="Valid"/>
  </r>
  <r>
    <x v="1123"/>
    <x v="2"/>
    <x v="4"/>
    <n v="1425"/>
    <n v="401.89"/>
    <d v="2025-06-26T00:00:00"/>
    <x v="292"/>
    <s v="HealthFlow Distributors"/>
    <x v="7"/>
    <n v="572693.25"/>
    <n v="2026"/>
    <x v="6"/>
    <s v="Wed"/>
    <s v="Valid"/>
  </r>
  <r>
    <x v="1124"/>
    <x v="6"/>
    <x v="6"/>
    <n v="1792"/>
    <n v="401.89"/>
    <d v="2025-01-09T00:00:00"/>
    <x v="536"/>
    <s v="HealthFlow Distributors"/>
    <x v="18"/>
    <n v="720186.88"/>
    <n v="2026"/>
    <x v="10"/>
    <s v="Thu"/>
    <s v="Valid"/>
  </r>
  <r>
    <x v="1125"/>
    <x v="1"/>
    <x v="1"/>
    <n v="1501"/>
    <n v="401.89"/>
    <d v="2024-12-28T00:00:00"/>
    <x v="354"/>
    <s v="MedSupply Inc."/>
    <x v="2"/>
    <n v="603236.89"/>
    <n v="2025"/>
    <x v="9"/>
    <s v="Sat"/>
    <s v="Valid"/>
  </r>
  <r>
    <x v="1126"/>
    <x v="19"/>
    <x v="0"/>
    <n v="56"/>
    <n v="401.89"/>
    <d v="2024-12-28T00:00:00"/>
    <x v="228"/>
    <s v="Medi-Connect"/>
    <x v="2"/>
    <n v="22505.84"/>
    <n v="2026"/>
    <x v="3"/>
    <s v="Thu"/>
    <s v="Valid"/>
  </r>
  <r>
    <x v="1127"/>
    <x v="28"/>
    <x v="6"/>
    <n v="224"/>
    <n v="401.89"/>
    <d v="2025-02-26T00:00:00"/>
    <x v="148"/>
    <s v="MedSupply Inc."/>
    <x v="2"/>
    <n v="90023.360000000001"/>
    <n v="2026"/>
    <x v="11"/>
    <s v="Tue"/>
    <s v="Valid"/>
  </r>
  <r>
    <x v="1128"/>
    <x v="26"/>
    <x v="3"/>
    <n v="717"/>
    <n v="401.89"/>
    <d v="2024-08-28T00:00:00"/>
    <x v="72"/>
    <s v="Global Health Ltd."/>
    <x v="1"/>
    <n v="288155.13"/>
    <n v="2026"/>
    <x v="9"/>
    <s v="Tue"/>
    <s v="Valid"/>
  </r>
  <r>
    <x v="1129"/>
    <x v="20"/>
    <x v="6"/>
    <n v="1665"/>
    <n v="401.89"/>
    <d v="2025-02-03T00:00:00"/>
    <x v="433"/>
    <s v="PharmaCorp"/>
    <x v="2"/>
    <n v="669146.85"/>
    <n v="2027"/>
    <x v="11"/>
    <s v="Wed"/>
    <s v="Valid"/>
  </r>
  <r>
    <x v="1130"/>
    <x v="29"/>
    <x v="5"/>
    <n v="1613"/>
    <n v="401.89"/>
    <d v="2024-08-29T00:00:00"/>
    <x v="409"/>
    <s v="Medi-Connect"/>
    <x v="47"/>
    <n v="648248.56999999995"/>
    <n v="2027"/>
    <x v="0"/>
    <s v="Sat"/>
    <s v="Valid"/>
  </r>
  <r>
    <x v="1131"/>
    <x v="20"/>
    <x v="3"/>
    <n v="717"/>
    <n v="401.89"/>
    <d v="2025-06-14T00:00:00"/>
    <x v="221"/>
    <s v="MedSupply Inc."/>
    <x v="5"/>
    <n v="288155.13"/>
    <n v="2027"/>
    <x v="2"/>
    <s v="Fri"/>
    <s v="Valid"/>
  </r>
  <r>
    <x v="1132"/>
    <x v="18"/>
    <x v="3"/>
    <n v="1073"/>
    <n v="401.89"/>
    <d v="2024-12-28T00:00:00"/>
    <x v="166"/>
    <s v="Medi-Connect"/>
    <x v="6"/>
    <n v="431227.97"/>
    <n v="2026"/>
    <x v="3"/>
    <s v="Wed"/>
    <s v="Valid"/>
  </r>
  <r>
    <x v="1133"/>
    <x v="29"/>
    <x v="5"/>
    <n v="795"/>
    <n v="401.89"/>
    <d v="2024-12-08T00:00:00"/>
    <x v="509"/>
    <s v="MedSupply Inc."/>
    <x v="49"/>
    <n v="319502.55"/>
    <n v="2026"/>
    <x v="7"/>
    <s v="Sun"/>
    <s v="Valid"/>
  </r>
  <r>
    <x v="1134"/>
    <x v="9"/>
    <x v="1"/>
    <n v="1578"/>
    <n v="401.89"/>
    <d v="2025-03-05T00:00:00"/>
    <x v="543"/>
    <s v="HealthFlow Distributors"/>
    <x v="16"/>
    <n v="634182.41999999993"/>
    <n v="2027"/>
    <x v="1"/>
    <s v="Fri"/>
    <s v="Valid"/>
  </r>
  <r>
    <x v="1135"/>
    <x v="20"/>
    <x v="0"/>
    <n v="782"/>
    <n v="401.89"/>
    <d v="2024-12-28T00:00:00"/>
    <x v="14"/>
    <s v="PharmaCorp"/>
    <x v="42"/>
    <n v="314277.98"/>
    <n v="2026"/>
    <x v="7"/>
    <s v="Sat"/>
    <s v="Valid"/>
  </r>
  <r>
    <x v="1136"/>
    <x v="5"/>
    <x v="6"/>
    <n v="1866"/>
    <n v="401.89"/>
    <d v="2024-08-09T00:00:00"/>
    <x v="144"/>
    <s v="SurgiEquip"/>
    <x v="47"/>
    <n v="749926.74"/>
    <n v="2026"/>
    <x v="10"/>
    <s v="Wed"/>
    <s v="Valid"/>
  </r>
  <r>
    <x v="1137"/>
    <x v="8"/>
    <x v="4"/>
    <n v="1319"/>
    <n v="401.89"/>
    <d v="2025-06-21T00:00:00"/>
    <x v="363"/>
    <s v="MedSupply Inc."/>
    <x v="7"/>
    <n v="530092.91"/>
    <n v="2026"/>
    <x v="4"/>
    <s v="Mon"/>
    <s v="Valid"/>
  </r>
  <r>
    <x v="1138"/>
    <x v="25"/>
    <x v="6"/>
    <n v="221"/>
    <n v="401.89"/>
    <d v="2025-05-24T00:00:00"/>
    <x v="24"/>
    <s v="PharmaCorp"/>
    <x v="20"/>
    <n v="88817.69"/>
    <n v="2026"/>
    <x v="11"/>
    <s v="Sat"/>
    <s v="Valid"/>
  </r>
  <r>
    <x v="1139"/>
    <x v="14"/>
    <x v="1"/>
    <n v="1798"/>
    <n v="401.89"/>
    <d v="2025-02-28T00:00:00"/>
    <x v="544"/>
    <s v="Global Health Ltd."/>
    <x v="29"/>
    <n v="722598.22"/>
    <n v="2027"/>
    <x v="11"/>
    <s v="Tue"/>
    <s v="Valid"/>
  </r>
  <r>
    <x v="1140"/>
    <x v="12"/>
    <x v="3"/>
    <n v="43"/>
    <n v="401.89"/>
    <d v="2024-08-10T00:00:00"/>
    <x v="249"/>
    <s v="PharmaCorp"/>
    <x v="2"/>
    <n v="17281.27"/>
    <n v="2026"/>
    <x v="7"/>
    <s v="Sat"/>
    <s v="Valid"/>
  </r>
  <r>
    <x v="1141"/>
    <x v="14"/>
    <x v="6"/>
    <n v="1378"/>
    <n v="401.89"/>
    <d v="2024-09-29T00:00:00"/>
    <x v="190"/>
    <s v="Global Health Ltd."/>
    <x v="35"/>
    <n v="553804.41999999993"/>
    <n v="2026"/>
    <x v="9"/>
    <s v="Fri"/>
    <s v="Valid"/>
  </r>
  <r>
    <x v="1142"/>
    <x v="3"/>
    <x v="0"/>
    <n v="1815"/>
    <n v="401.89"/>
    <d v="2024-07-06T00:00:00"/>
    <x v="308"/>
    <s v="Medi-Connect"/>
    <x v="27"/>
    <n v="729430.35"/>
    <n v="2025"/>
    <x v="4"/>
    <s v="Fri"/>
    <s v="Expired"/>
  </r>
  <r>
    <x v="1143"/>
    <x v="15"/>
    <x v="3"/>
    <n v="1393"/>
    <n v="401.89"/>
    <d v="2024-12-04T00:00:00"/>
    <x v="545"/>
    <s v="Global Health Ltd."/>
    <x v="12"/>
    <n v="559832.77"/>
    <n v="2026"/>
    <x v="3"/>
    <s v="Fri"/>
    <s v="Valid"/>
  </r>
  <r>
    <x v="1144"/>
    <x v="25"/>
    <x v="4"/>
    <n v="1111"/>
    <n v="401.89"/>
    <d v="2024-12-31T00:00:00"/>
    <x v="170"/>
    <s v="BioCare Medical"/>
    <x v="35"/>
    <n v="446499.79"/>
    <n v="2025"/>
    <x v="3"/>
    <s v="Fri"/>
    <s v="Expired"/>
  </r>
  <r>
    <x v="1145"/>
    <x v="4"/>
    <x v="4"/>
    <n v="1336"/>
    <n v="401.89"/>
    <d v="2024-07-14T00:00:00"/>
    <x v="546"/>
    <s v="MedSupply Inc."/>
    <x v="14"/>
    <n v="536925.04"/>
    <n v="2027"/>
    <x v="0"/>
    <s v="Fri"/>
    <s v="Valid"/>
  </r>
  <r>
    <x v="1146"/>
    <x v="21"/>
    <x v="1"/>
    <n v="1050"/>
    <n v="401.89"/>
    <d v="2024-08-02T00:00:00"/>
    <x v="262"/>
    <s v="BioCare Medical"/>
    <x v="14"/>
    <n v="421984.5"/>
    <n v="2027"/>
    <x v="11"/>
    <s v="Sat"/>
    <s v="Valid"/>
  </r>
  <r>
    <x v="1147"/>
    <x v="11"/>
    <x v="5"/>
    <n v="379"/>
    <n v="401.89"/>
    <d v="2024-08-27T00:00:00"/>
    <x v="439"/>
    <s v="BioCare Medical"/>
    <x v="2"/>
    <n v="152316.31"/>
    <n v="2026"/>
    <x v="11"/>
    <s v="Mon"/>
    <s v="Valid"/>
  </r>
  <r>
    <x v="1148"/>
    <x v="29"/>
    <x v="0"/>
    <n v="1804"/>
    <n v="401.89"/>
    <d v="2025-04-03T00:00:00"/>
    <x v="236"/>
    <s v="PharmaCorp"/>
    <x v="44"/>
    <n v="725009.55999999994"/>
    <n v="2026"/>
    <x v="11"/>
    <s v="Mon"/>
    <s v="Valid"/>
  </r>
  <r>
    <x v="1149"/>
    <x v="25"/>
    <x v="2"/>
    <n v="1443"/>
    <n v="401.89"/>
    <d v="2024-12-21T00:00:00"/>
    <x v="302"/>
    <s v="BioCare Medical"/>
    <x v="45"/>
    <n v="579927.27"/>
    <n v="2026"/>
    <x v="11"/>
    <s v="Thu"/>
    <s v="Valid"/>
  </r>
  <r>
    <x v="1150"/>
    <x v="18"/>
    <x v="5"/>
    <n v="224"/>
    <n v="401.89"/>
    <d v="2024-12-10T00:00:00"/>
    <x v="444"/>
    <s v="PharmaCorp"/>
    <x v="32"/>
    <n v="90023.360000000001"/>
    <n v="2026"/>
    <x v="4"/>
    <s v="Sun"/>
    <s v="Valid"/>
  </r>
  <r>
    <x v="1151"/>
    <x v="5"/>
    <x v="1"/>
    <n v="202"/>
    <n v="401.89"/>
    <d v="2024-07-29T00:00:00"/>
    <x v="95"/>
    <s v="BioCare Medical"/>
    <x v="37"/>
    <n v="81181.78"/>
    <n v="2027"/>
    <x v="11"/>
    <s v="Mon"/>
    <s v="Valid"/>
  </r>
  <r>
    <x v="1152"/>
    <x v="5"/>
    <x v="5"/>
    <n v="1825"/>
    <n v="401.89"/>
    <d v="2024-09-10T00:00:00"/>
    <x v="168"/>
    <s v="SurgiEquip"/>
    <x v="9"/>
    <n v="733449.25"/>
    <n v="2027"/>
    <x v="1"/>
    <s v="Thu"/>
    <s v="Valid"/>
  </r>
  <r>
    <x v="1153"/>
    <x v="25"/>
    <x v="3"/>
    <n v="402"/>
    <n v="401.89"/>
    <d v="2024-12-28T00:00:00"/>
    <x v="286"/>
    <s v="HealthFlow Distributors"/>
    <x v="21"/>
    <n v="161559.78"/>
    <n v="2026"/>
    <x v="7"/>
    <s v="Wed"/>
    <s v="Valid"/>
  </r>
  <r>
    <x v="1154"/>
    <x v="23"/>
    <x v="3"/>
    <n v="1362"/>
    <n v="401.89"/>
    <d v="2024-10-21T00:00:00"/>
    <x v="6"/>
    <s v="MedSupply Inc."/>
    <x v="1"/>
    <n v="547374.17999999993"/>
    <n v="2025"/>
    <x v="4"/>
    <s v="Tue"/>
    <s v="Expired"/>
  </r>
  <r>
    <x v="1155"/>
    <x v="18"/>
    <x v="3"/>
    <n v="1379"/>
    <n v="401.89"/>
    <d v="2024-12-28T00:00:00"/>
    <x v="547"/>
    <s v="SurgiEquip"/>
    <x v="42"/>
    <n v="554206.30999999994"/>
    <n v="2026"/>
    <x v="1"/>
    <s v="Mon"/>
    <s v="Valid"/>
  </r>
  <r>
    <x v="1156"/>
    <x v="25"/>
    <x v="4"/>
    <n v="1671"/>
    <n v="401.89"/>
    <d v="2024-07-29T00:00:00"/>
    <x v="113"/>
    <s v="MedSupply Inc."/>
    <x v="18"/>
    <n v="671558.19"/>
    <n v="2026"/>
    <x v="8"/>
    <s v="Mon"/>
    <s v="Valid"/>
  </r>
  <r>
    <x v="1157"/>
    <x v="13"/>
    <x v="5"/>
    <n v="1888"/>
    <n v="401.89"/>
    <d v="2025-03-21T00:00:00"/>
    <x v="470"/>
    <s v="PharmaCorp"/>
    <x v="40"/>
    <n v="758768.32"/>
    <n v="2027"/>
    <x v="1"/>
    <s v="Mon"/>
    <s v="Valid"/>
  </r>
  <r>
    <x v="1158"/>
    <x v="5"/>
    <x v="1"/>
    <n v="711"/>
    <n v="401.89"/>
    <d v="2025-06-06T00:00:00"/>
    <x v="548"/>
    <s v="BioCare Medical"/>
    <x v="20"/>
    <n v="285743.78999999998"/>
    <n v="2025"/>
    <x v="9"/>
    <s v="Sat"/>
    <s v="Valid"/>
  </r>
  <r>
    <x v="1159"/>
    <x v="5"/>
    <x v="2"/>
    <n v="1791"/>
    <n v="401.89"/>
    <d v="2025-04-05T00:00:00"/>
    <x v="14"/>
    <s v="MedSupply Inc."/>
    <x v="47"/>
    <n v="719784.99"/>
    <n v="2026"/>
    <x v="7"/>
    <s v="Sat"/>
    <s v="Valid"/>
  </r>
  <r>
    <x v="1160"/>
    <x v="8"/>
    <x v="6"/>
    <n v="1463"/>
    <n v="401.89"/>
    <d v="2024-09-08T00:00:00"/>
    <x v="6"/>
    <s v="SurgiEquip"/>
    <x v="31"/>
    <n v="587965.06999999995"/>
    <n v="2025"/>
    <x v="4"/>
    <s v="Tue"/>
    <s v="Expired"/>
  </r>
  <r>
    <x v="1161"/>
    <x v="5"/>
    <x v="2"/>
    <n v="844"/>
    <n v="401.89"/>
    <d v="2025-05-05T00:00:00"/>
    <x v="96"/>
    <s v="MedSupply Inc."/>
    <x v="44"/>
    <n v="339195.16"/>
    <n v="2026"/>
    <x v="9"/>
    <s v="Thu"/>
    <s v="Valid"/>
  </r>
  <r>
    <x v="1162"/>
    <x v="25"/>
    <x v="2"/>
    <n v="1145"/>
    <n v="401.89"/>
    <d v="2025-01-09T00:00:00"/>
    <x v="187"/>
    <s v="Medi-Connect"/>
    <x v="49"/>
    <n v="460164.05"/>
    <n v="2026"/>
    <x v="10"/>
    <s v="Thu"/>
    <s v="Valid"/>
  </r>
  <r>
    <x v="1163"/>
    <x v="16"/>
    <x v="0"/>
    <n v="1582"/>
    <n v="401.89"/>
    <d v="2025-06-18T00:00:00"/>
    <x v="549"/>
    <s v="PharmaCorp"/>
    <x v="7"/>
    <n v="635789.98"/>
    <n v="2025"/>
    <x v="4"/>
    <s v="Thu"/>
    <s v="Valid"/>
  </r>
  <r>
    <x v="1164"/>
    <x v="28"/>
    <x v="2"/>
    <n v="1115"/>
    <n v="401.89"/>
    <d v="2024-12-08T00:00:00"/>
    <x v="14"/>
    <s v="Global Health Ltd."/>
    <x v="3"/>
    <n v="448107.35"/>
    <n v="2026"/>
    <x v="7"/>
    <s v="Sat"/>
    <s v="Valid"/>
  </r>
  <r>
    <x v="1165"/>
    <x v="4"/>
    <x v="5"/>
    <n v="1318"/>
    <n v="401.89"/>
    <d v="2025-04-08T00:00:00"/>
    <x v="550"/>
    <s v="Global Health Ltd."/>
    <x v="31"/>
    <n v="529691.02"/>
    <n v="2027"/>
    <x v="5"/>
    <s v="Fri"/>
    <s v="Valid"/>
  </r>
  <r>
    <x v="1166"/>
    <x v="14"/>
    <x v="6"/>
    <n v="1806"/>
    <n v="401.89"/>
    <d v="2025-06-08T00:00:00"/>
    <x v="551"/>
    <s v="SurgiEquip"/>
    <x v="25"/>
    <n v="725813.34"/>
    <n v="2026"/>
    <x v="4"/>
    <s v="Wed"/>
    <s v="Valid"/>
  </r>
  <r>
    <x v="1167"/>
    <x v="9"/>
    <x v="6"/>
    <n v="238"/>
    <n v="401.89"/>
    <d v="2025-03-17T00:00:00"/>
    <x v="317"/>
    <s v="HealthFlow Distributors"/>
    <x v="3"/>
    <n v="95649.819999999992"/>
    <n v="2027"/>
    <x v="5"/>
    <s v="Sat"/>
    <s v="Valid"/>
  </r>
  <r>
    <x v="1168"/>
    <x v="5"/>
    <x v="4"/>
    <n v="224"/>
    <n v="401.89"/>
    <d v="2024-10-03T00:00:00"/>
    <x v="122"/>
    <s v="PharmaCorp"/>
    <x v="23"/>
    <n v="90023.360000000001"/>
    <n v="2026"/>
    <x v="9"/>
    <s v="Fri"/>
    <s v="Valid"/>
  </r>
  <r>
    <x v="1169"/>
    <x v="11"/>
    <x v="5"/>
    <n v="637"/>
    <n v="401.89"/>
    <d v="2025-03-27T00:00:00"/>
    <x v="450"/>
    <s v="PharmaCorp"/>
    <x v="2"/>
    <n v="256003.93"/>
    <n v="2026"/>
    <x v="7"/>
    <s v="Tue"/>
    <s v="Valid"/>
  </r>
  <r>
    <x v="1170"/>
    <x v="5"/>
    <x v="1"/>
    <n v="1065"/>
    <n v="401.89"/>
    <d v="2024-12-28T00:00:00"/>
    <x v="490"/>
    <s v="Global Health Ltd."/>
    <x v="22"/>
    <n v="428012.85"/>
    <n v="2026"/>
    <x v="1"/>
    <s v="Sun"/>
    <s v="Valid"/>
  </r>
  <r>
    <x v="1171"/>
    <x v="15"/>
    <x v="5"/>
    <n v="942"/>
    <n v="401.89"/>
    <d v="2024-09-12T00:00:00"/>
    <x v="87"/>
    <s v="Global Health Ltd."/>
    <x v="10"/>
    <n v="378580.38"/>
    <n v="2026"/>
    <x v="5"/>
    <s v="Thu"/>
    <s v="Valid"/>
  </r>
  <r>
    <x v="1172"/>
    <x v="9"/>
    <x v="6"/>
    <n v="254"/>
    <n v="401.89"/>
    <d v="2024-07-17T00:00:00"/>
    <x v="14"/>
    <s v="SurgiEquip"/>
    <x v="2"/>
    <n v="102080.06"/>
    <n v="2026"/>
    <x v="7"/>
    <s v="Sat"/>
    <s v="Valid"/>
  </r>
  <r>
    <x v="1173"/>
    <x v="8"/>
    <x v="0"/>
    <n v="1405"/>
    <n v="401.89"/>
    <d v="2024-09-08T00:00:00"/>
    <x v="237"/>
    <s v="Global Health Ltd."/>
    <x v="41"/>
    <n v="564655.44999999995"/>
    <n v="2026"/>
    <x v="9"/>
    <s v="Thu"/>
    <s v="Valid"/>
  </r>
  <r>
    <x v="1174"/>
    <x v="5"/>
    <x v="2"/>
    <n v="1956"/>
    <n v="401.89"/>
    <d v="2024-11-19T00:00:00"/>
    <x v="14"/>
    <s v="SurgiEquip"/>
    <x v="21"/>
    <n v="786096.84"/>
    <n v="2026"/>
    <x v="7"/>
    <s v="Sat"/>
    <s v="Valid"/>
  </r>
  <r>
    <x v="1175"/>
    <x v="10"/>
    <x v="4"/>
    <n v="1653"/>
    <n v="401.89"/>
    <d v="2024-08-11T00:00:00"/>
    <x v="303"/>
    <s v="Global Health Ltd."/>
    <x v="5"/>
    <n v="664324.16999999993"/>
    <n v="2027"/>
    <x v="11"/>
    <s v="Mon"/>
    <s v="Valid"/>
  </r>
  <r>
    <x v="1176"/>
    <x v="9"/>
    <x v="3"/>
    <n v="8"/>
    <n v="401.89"/>
    <d v="2024-12-07T00:00:00"/>
    <x v="453"/>
    <s v="PharmaCorp"/>
    <x v="4"/>
    <n v="3215.12"/>
    <n v="2026"/>
    <x v="1"/>
    <s v="Mon"/>
    <s v="Valid"/>
  </r>
  <r>
    <x v="1177"/>
    <x v="6"/>
    <x v="4"/>
    <n v="1776"/>
    <n v="401.89"/>
    <d v="2024-11-11T00:00:00"/>
    <x v="72"/>
    <s v="MedSupply Inc."/>
    <x v="18"/>
    <n v="713756.64"/>
    <n v="2026"/>
    <x v="9"/>
    <s v="Tue"/>
    <s v="Valid"/>
  </r>
  <r>
    <x v="1178"/>
    <x v="20"/>
    <x v="3"/>
    <n v="16"/>
    <n v="401.89"/>
    <d v="2024-07-04T00:00:00"/>
    <x v="51"/>
    <s v="SurgiEquip"/>
    <x v="13"/>
    <n v="6430.24"/>
    <n v="2027"/>
    <x v="5"/>
    <s v="Sun"/>
    <s v="Valid"/>
  </r>
  <r>
    <x v="1179"/>
    <x v="9"/>
    <x v="2"/>
    <n v="1464"/>
    <n v="401.89"/>
    <d v="2024-10-21T00:00:00"/>
    <x v="351"/>
    <s v="BioCare Medical"/>
    <x v="23"/>
    <n v="588366.96"/>
    <n v="2027"/>
    <x v="1"/>
    <s v="Tue"/>
    <s v="Valid"/>
  </r>
  <r>
    <x v="1180"/>
    <x v="12"/>
    <x v="5"/>
    <n v="437"/>
    <n v="401.89"/>
    <d v="2024-12-28T00:00:00"/>
    <x v="14"/>
    <s v="Medi-Connect"/>
    <x v="3"/>
    <n v="175625.93"/>
    <n v="2026"/>
    <x v="7"/>
    <s v="Sat"/>
    <s v="Valid"/>
  </r>
  <r>
    <x v="1181"/>
    <x v="28"/>
    <x v="1"/>
    <n v="1332"/>
    <n v="401.89"/>
    <d v="2024-07-01T00:00:00"/>
    <x v="123"/>
    <s v="BioCare Medical"/>
    <x v="12"/>
    <n v="535317.48"/>
    <n v="2027"/>
    <x v="11"/>
    <s v="Tue"/>
    <s v="Valid"/>
  </r>
  <r>
    <x v="1182"/>
    <x v="5"/>
    <x v="2"/>
    <n v="224"/>
    <n v="401.89"/>
    <d v="2024-12-28T00:00:00"/>
    <x v="552"/>
    <s v="SurgiEquip"/>
    <x v="0"/>
    <n v="90023.360000000001"/>
    <n v="2025"/>
    <x v="10"/>
    <s v="Wed"/>
    <s v="Expired"/>
  </r>
  <r>
    <x v="1183"/>
    <x v="15"/>
    <x v="5"/>
    <n v="1793"/>
    <n v="401.89"/>
    <d v="2025-02-08T00:00:00"/>
    <x v="425"/>
    <s v="BioCare Medical"/>
    <x v="5"/>
    <n v="720588.77"/>
    <n v="2027"/>
    <x v="2"/>
    <s v="Mon"/>
    <s v="Valid"/>
  </r>
  <r>
    <x v="1184"/>
    <x v="21"/>
    <x v="6"/>
    <n v="224"/>
    <n v="401.89"/>
    <d v="2025-01-22T00:00:00"/>
    <x v="399"/>
    <s v="HealthFlow Distributors"/>
    <x v="45"/>
    <n v="90023.360000000001"/>
    <n v="2026"/>
    <x v="5"/>
    <s v="Tue"/>
    <s v="Valid"/>
  </r>
  <r>
    <x v="1185"/>
    <x v="0"/>
    <x v="4"/>
    <n v="1416"/>
    <n v="401.89"/>
    <d v="2024-11-16T00:00:00"/>
    <x v="553"/>
    <s v="Global Health Ltd."/>
    <x v="11"/>
    <n v="569076.24"/>
    <n v="2026"/>
    <x v="11"/>
    <s v="Thu"/>
    <s v="Valid"/>
  </r>
  <r>
    <x v="1186"/>
    <x v="8"/>
    <x v="1"/>
    <n v="54"/>
    <n v="401.89"/>
    <d v="2024-07-23T00:00:00"/>
    <x v="343"/>
    <s v="MedSupply Inc."/>
    <x v="2"/>
    <n v="21702.059999999998"/>
    <n v="2026"/>
    <x v="6"/>
    <s v="Sat"/>
    <s v="Valid"/>
  </r>
  <r>
    <x v="1187"/>
    <x v="10"/>
    <x v="2"/>
    <n v="224"/>
    <n v="401.89"/>
    <d v="2024-12-04T00:00:00"/>
    <x v="554"/>
    <s v="PharmaCorp"/>
    <x v="44"/>
    <n v="90023.360000000001"/>
    <n v="2027"/>
    <x v="0"/>
    <s v="Thu"/>
    <s v="Valid"/>
  </r>
  <r>
    <x v="1188"/>
    <x v="18"/>
    <x v="3"/>
    <n v="211"/>
    <n v="401.89"/>
    <d v="2024-06-30T00:00:00"/>
    <x v="555"/>
    <s v="Global Health Ltd."/>
    <x v="28"/>
    <n v="84798.79"/>
    <n v="2027"/>
    <x v="1"/>
    <s v="Tue"/>
    <s v="Valid"/>
  </r>
  <r>
    <x v="1189"/>
    <x v="15"/>
    <x v="6"/>
    <n v="1083"/>
    <n v="401.89"/>
    <d v="2025-05-13T00:00:00"/>
    <x v="327"/>
    <s v="SurgiEquip"/>
    <x v="2"/>
    <n v="435246.87"/>
    <n v="2026"/>
    <x v="7"/>
    <s v="Sun"/>
    <s v="Valid"/>
  </r>
  <r>
    <x v="1190"/>
    <x v="16"/>
    <x v="5"/>
    <n v="177"/>
    <n v="401.89"/>
    <d v="2025-06-25T00:00:00"/>
    <x v="556"/>
    <s v="BioCare Medical"/>
    <x v="46"/>
    <n v="71134.53"/>
    <n v="2026"/>
    <x v="7"/>
    <s v="Fri"/>
    <s v="Valid"/>
  </r>
  <r>
    <x v="1191"/>
    <x v="23"/>
    <x v="6"/>
    <n v="1900"/>
    <n v="401.89"/>
    <d v="2025-04-19T00:00:00"/>
    <x v="557"/>
    <s v="Global Health Ltd."/>
    <x v="16"/>
    <n v="763591"/>
    <n v="2027"/>
    <x v="1"/>
    <s v="Sat"/>
    <s v="Valid"/>
  </r>
  <r>
    <x v="1192"/>
    <x v="22"/>
    <x v="3"/>
    <n v="224"/>
    <n v="401.89"/>
    <d v="2024-09-21T00:00:00"/>
    <x v="326"/>
    <s v="SurgiEquip"/>
    <x v="36"/>
    <n v="90023.360000000001"/>
    <n v="2026"/>
    <x v="10"/>
    <s v="Sun"/>
    <s v="Valid"/>
  </r>
  <r>
    <x v="1193"/>
    <x v="4"/>
    <x v="3"/>
    <n v="353"/>
    <n v="401.89"/>
    <d v="2025-02-21T00:00:00"/>
    <x v="558"/>
    <s v="BioCare Medical"/>
    <x v="29"/>
    <n v="141867.16999999998"/>
    <n v="2026"/>
    <x v="7"/>
    <s v="Mon"/>
    <s v="Valid"/>
  </r>
  <r>
    <x v="1194"/>
    <x v="20"/>
    <x v="5"/>
    <n v="1716"/>
    <n v="401.89"/>
    <d v="2024-12-29T00:00:00"/>
    <x v="342"/>
    <s v="Global Health Ltd."/>
    <x v="16"/>
    <n v="689643.24"/>
    <n v="2027"/>
    <x v="2"/>
    <s v="Wed"/>
    <s v="Valid"/>
  </r>
  <r>
    <x v="1195"/>
    <x v="0"/>
    <x v="6"/>
    <n v="241"/>
    <n v="401.89"/>
    <d v="2024-07-13T00:00:00"/>
    <x v="559"/>
    <s v="MedSupply Inc."/>
    <x v="22"/>
    <n v="96855.489999999991"/>
    <n v="2026"/>
    <x v="2"/>
    <s v="Sat"/>
    <s v="Valid"/>
  </r>
  <r>
    <x v="1196"/>
    <x v="17"/>
    <x v="5"/>
    <n v="246"/>
    <n v="401.89"/>
    <d v="2024-12-28T00:00:00"/>
    <x v="175"/>
    <s v="MedSupply Inc."/>
    <x v="25"/>
    <n v="98864.94"/>
    <n v="2026"/>
    <x v="1"/>
    <s v="Thu"/>
    <s v="Valid"/>
  </r>
  <r>
    <x v="1197"/>
    <x v="18"/>
    <x v="0"/>
    <n v="1113"/>
    <n v="401.89"/>
    <d v="2025-04-22T00:00:00"/>
    <x v="211"/>
    <s v="BioCare Medical"/>
    <x v="10"/>
    <n v="447303.57"/>
    <n v="2025"/>
    <x v="10"/>
    <s v="Thu"/>
    <s v="Expired"/>
  </r>
  <r>
    <x v="1198"/>
    <x v="2"/>
    <x v="6"/>
    <n v="206"/>
    <n v="401.89"/>
    <d v="2024-07-14T00:00:00"/>
    <x v="369"/>
    <s v="SurgiEquip"/>
    <x v="30"/>
    <n v="82789.34"/>
    <n v="2025"/>
    <x v="9"/>
    <s v="Thu"/>
    <s v="Valid"/>
  </r>
  <r>
    <x v="1199"/>
    <x v="9"/>
    <x v="2"/>
    <n v="1020"/>
    <n v="401.89"/>
    <d v="2024-10-31T00:00:00"/>
    <x v="466"/>
    <s v="BioCare Medical"/>
    <x v="28"/>
    <n v="409927.8"/>
    <n v="2027"/>
    <x v="5"/>
    <s v="Fri"/>
    <s v="Valid"/>
  </r>
  <r>
    <x v="1200"/>
    <x v="15"/>
    <x v="0"/>
    <n v="108"/>
    <n v="401.89"/>
    <d v="2025-01-03T00:00:00"/>
    <x v="530"/>
    <s v="MedSupply Inc."/>
    <x v="41"/>
    <n v="43404.119999999995"/>
    <n v="2026"/>
    <x v="2"/>
    <s v="Fri"/>
    <s v="Valid"/>
  </r>
  <r>
    <x v="1201"/>
    <x v="16"/>
    <x v="2"/>
    <n v="1321"/>
    <n v="401.89"/>
    <d v="2024-11-08T00:00:00"/>
    <x v="560"/>
    <s v="PharmaCorp"/>
    <x v="1"/>
    <n v="530896.68999999994"/>
    <n v="2026"/>
    <x v="6"/>
    <s v="Fri"/>
    <s v="Valid"/>
  </r>
  <r>
    <x v="1202"/>
    <x v="25"/>
    <x v="2"/>
    <n v="1834"/>
    <n v="401.89"/>
    <d v="2025-01-19T00:00:00"/>
    <x v="456"/>
    <s v="PharmaCorp"/>
    <x v="25"/>
    <n v="737066.26"/>
    <n v="2025"/>
    <x v="4"/>
    <s v="Wed"/>
    <s v="Valid"/>
  </r>
  <r>
    <x v="1203"/>
    <x v="0"/>
    <x v="2"/>
    <n v="1308"/>
    <n v="401.89"/>
    <d v="2024-08-09T00:00:00"/>
    <x v="14"/>
    <s v="SurgiEquip"/>
    <x v="5"/>
    <n v="525672.12"/>
    <n v="2026"/>
    <x v="7"/>
    <s v="Sat"/>
    <s v="Valid"/>
  </r>
  <r>
    <x v="1204"/>
    <x v="0"/>
    <x v="0"/>
    <n v="224"/>
    <n v="401.89"/>
    <d v="2024-12-18T00:00:00"/>
    <x v="561"/>
    <s v="HealthFlow Distributors"/>
    <x v="15"/>
    <n v="90023.360000000001"/>
    <n v="2027"/>
    <x v="11"/>
    <s v="Thu"/>
    <s v="Valid"/>
  </r>
  <r>
    <x v="1205"/>
    <x v="9"/>
    <x v="1"/>
    <n v="40"/>
    <n v="401.89"/>
    <d v="2025-02-23T00:00:00"/>
    <x v="207"/>
    <s v="Global Health Ltd."/>
    <x v="15"/>
    <n v="16075.599999999999"/>
    <n v="2027"/>
    <x v="0"/>
    <s v="Thu"/>
    <s v="Valid"/>
  </r>
  <r>
    <x v="1206"/>
    <x v="29"/>
    <x v="3"/>
    <n v="137"/>
    <n v="401.89"/>
    <d v="2025-05-04T00:00:00"/>
    <x v="436"/>
    <s v="BioCare Medical"/>
    <x v="2"/>
    <n v="55058.93"/>
    <n v="2025"/>
    <x v="3"/>
    <s v="Fri"/>
    <s v="Expired"/>
  </r>
  <r>
    <x v="1207"/>
    <x v="0"/>
    <x v="4"/>
    <n v="224"/>
    <n v="401.89"/>
    <d v="2024-12-29T00:00:00"/>
    <x v="562"/>
    <s v="BioCare Medical"/>
    <x v="2"/>
    <n v="90023.360000000001"/>
    <n v="2025"/>
    <x v="3"/>
    <s v="Wed"/>
    <s v="Expired"/>
  </r>
  <r>
    <x v="1208"/>
    <x v="5"/>
    <x v="5"/>
    <n v="381"/>
    <n v="401.89"/>
    <d v="2025-06-07T00:00:00"/>
    <x v="236"/>
    <s v="SurgiEquip"/>
    <x v="35"/>
    <n v="153120.09"/>
    <n v="2026"/>
    <x v="11"/>
    <s v="Mon"/>
    <s v="Valid"/>
  </r>
  <r>
    <x v="1209"/>
    <x v="7"/>
    <x v="6"/>
    <n v="559"/>
    <n v="401.89"/>
    <d v="2024-09-30T00:00:00"/>
    <x v="61"/>
    <s v="MedSupply Inc."/>
    <x v="27"/>
    <n v="224656.50999999998"/>
    <n v="2026"/>
    <x v="0"/>
    <s v="Sat"/>
    <s v="Valid"/>
  </r>
  <r>
    <x v="1210"/>
    <x v="14"/>
    <x v="1"/>
    <n v="1645"/>
    <n v="401.89"/>
    <d v="2025-03-14T00:00:00"/>
    <x v="335"/>
    <s v="Medi-Connect"/>
    <x v="1"/>
    <n v="661109.04999999993"/>
    <n v="2026"/>
    <x v="2"/>
    <s v="Mon"/>
    <s v="Valid"/>
  </r>
  <r>
    <x v="1211"/>
    <x v="28"/>
    <x v="0"/>
    <n v="828"/>
    <n v="401.89"/>
    <d v="2024-12-28T00:00:00"/>
    <x v="322"/>
    <s v="SurgiEquip"/>
    <x v="42"/>
    <n v="332764.92"/>
    <n v="2026"/>
    <x v="5"/>
    <s v="Mon"/>
    <s v="Valid"/>
  </r>
  <r>
    <x v="1212"/>
    <x v="5"/>
    <x v="1"/>
    <n v="1268"/>
    <n v="401.89"/>
    <d v="2025-03-18T00:00:00"/>
    <x v="14"/>
    <s v="BioCare Medical"/>
    <x v="17"/>
    <n v="509596.51999999996"/>
    <n v="2026"/>
    <x v="7"/>
    <s v="Sat"/>
    <s v="Valid"/>
  </r>
  <r>
    <x v="1213"/>
    <x v="16"/>
    <x v="5"/>
    <n v="1789"/>
    <n v="401.89"/>
    <d v="2025-01-04T00:00:00"/>
    <x v="14"/>
    <s v="Global Health Ltd."/>
    <x v="5"/>
    <n v="718981.21"/>
    <n v="2026"/>
    <x v="7"/>
    <s v="Sat"/>
    <s v="Valid"/>
  </r>
  <r>
    <x v="1214"/>
    <x v="2"/>
    <x v="6"/>
    <n v="839"/>
    <n v="401.89"/>
    <d v="2025-02-04T00:00:00"/>
    <x v="14"/>
    <s v="HealthFlow Distributors"/>
    <x v="40"/>
    <n v="337185.70999999996"/>
    <n v="2026"/>
    <x v="7"/>
    <s v="Sat"/>
    <s v="Valid"/>
  </r>
  <r>
    <x v="1215"/>
    <x v="5"/>
    <x v="0"/>
    <n v="1661"/>
    <n v="401.89"/>
    <d v="2025-02-13T00:00:00"/>
    <x v="486"/>
    <s v="BioCare Medical"/>
    <x v="44"/>
    <n v="667539.28999999992"/>
    <n v="2026"/>
    <x v="11"/>
    <s v="Fri"/>
    <s v="Valid"/>
  </r>
  <r>
    <x v="1216"/>
    <x v="11"/>
    <x v="2"/>
    <n v="1268"/>
    <n v="401.89"/>
    <d v="2025-03-26T00:00:00"/>
    <x v="563"/>
    <s v="MedSupply Inc."/>
    <x v="21"/>
    <n v="509596.51999999996"/>
    <n v="2026"/>
    <x v="6"/>
    <s v="Tue"/>
    <s v="Valid"/>
  </r>
  <r>
    <x v="1217"/>
    <x v="19"/>
    <x v="2"/>
    <n v="1415"/>
    <n v="401.89"/>
    <d v="2025-01-28T00:00:00"/>
    <x v="564"/>
    <s v="SurgiEquip"/>
    <x v="24"/>
    <n v="568674.35"/>
    <n v="2026"/>
    <x v="0"/>
    <s v="Mon"/>
    <s v="Valid"/>
  </r>
  <r>
    <x v="1218"/>
    <x v="27"/>
    <x v="3"/>
    <n v="1014"/>
    <n v="401.89"/>
    <d v="2024-12-28T00:00:00"/>
    <x v="14"/>
    <s v="Medi-Connect"/>
    <x v="48"/>
    <n v="407516.45999999996"/>
    <n v="2026"/>
    <x v="7"/>
    <s v="Sat"/>
    <s v="Valid"/>
  </r>
  <r>
    <x v="1219"/>
    <x v="23"/>
    <x v="0"/>
    <n v="7"/>
    <n v="401.89"/>
    <d v="2024-11-01T00:00:00"/>
    <x v="565"/>
    <s v="MedSupply Inc."/>
    <x v="3"/>
    <n v="2813.23"/>
    <n v="2026"/>
    <x v="5"/>
    <s v="Sun"/>
    <s v="Valid"/>
  </r>
  <r>
    <x v="1220"/>
    <x v="24"/>
    <x v="6"/>
    <n v="316"/>
    <n v="401.89"/>
    <d v="2025-06-19T00:00:00"/>
    <x v="224"/>
    <s v="Global Health Ltd."/>
    <x v="20"/>
    <n v="126997.23999999999"/>
    <n v="2025"/>
    <x v="10"/>
    <s v="Sat"/>
    <s v="Expired"/>
  </r>
  <r>
    <x v="1221"/>
    <x v="5"/>
    <x v="1"/>
    <n v="1165"/>
    <n v="401.89"/>
    <d v="2024-12-17T00:00:00"/>
    <x v="14"/>
    <s v="MedSupply Inc."/>
    <x v="32"/>
    <n v="468201.85"/>
    <n v="2026"/>
    <x v="7"/>
    <s v="Sat"/>
    <s v="Valid"/>
  </r>
  <r>
    <x v="1222"/>
    <x v="2"/>
    <x v="3"/>
    <n v="1068"/>
    <n v="401.89"/>
    <d v="2025-04-05T00:00:00"/>
    <x v="201"/>
    <s v="SurgiEquip"/>
    <x v="14"/>
    <n v="429218.51999999996"/>
    <n v="2026"/>
    <x v="3"/>
    <s v="Tue"/>
    <s v="Valid"/>
  </r>
  <r>
    <x v="1223"/>
    <x v="25"/>
    <x v="0"/>
    <n v="658"/>
    <n v="401.89"/>
    <d v="2024-12-28T00:00:00"/>
    <x v="54"/>
    <s v="BioCare Medical"/>
    <x v="37"/>
    <n v="264443.62"/>
    <n v="2026"/>
    <x v="11"/>
    <s v="Sun"/>
    <s v="Valid"/>
  </r>
  <r>
    <x v="1224"/>
    <x v="29"/>
    <x v="2"/>
    <n v="1721"/>
    <n v="401.89"/>
    <d v="2025-02-13T00:00:00"/>
    <x v="34"/>
    <s v="Global Health Ltd."/>
    <x v="36"/>
    <n v="691652.69"/>
    <n v="2026"/>
    <x v="10"/>
    <s v="Mon"/>
    <s v="Valid"/>
  </r>
  <r>
    <x v="1225"/>
    <x v="11"/>
    <x v="6"/>
    <n v="1"/>
    <n v="401.89"/>
    <d v="2025-05-31T00:00:00"/>
    <x v="72"/>
    <s v="MedSupply Inc."/>
    <x v="34"/>
    <n v="401.89"/>
    <n v="2026"/>
    <x v="9"/>
    <s v="Tue"/>
    <s v="Valid"/>
  </r>
  <r>
    <x v="1226"/>
    <x v="0"/>
    <x v="3"/>
    <n v="1397"/>
    <n v="401.89"/>
    <d v="2024-10-07T00:00:00"/>
    <x v="309"/>
    <s v="HealthFlow Distributors"/>
    <x v="28"/>
    <n v="561440.32999999996"/>
    <n v="2026"/>
    <x v="1"/>
    <s v="Wed"/>
    <s v="Valid"/>
  </r>
  <r>
    <x v="1227"/>
    <x v="1"/>
    <x v="5"/>
    <n v="22"/>
    <n v="401.89"/>
    <d v="2024-10-08T00:00:00"/>
    <x v="369"/>
    <s v="MedSupply Inc."/>
    <x v="9"/>
    <n v="8841.58"/>
    <n v="2025"/>
    <x v="9"/>
    <s v="Thu"/>
    <s v="Valid"/>
  </r>
  <r>
    <x v="1228"/>
    <x v="27"/>
    <x v="5"/>
    <n v="1708"/>
    <n v="401.89"/>
    <d v="2025-01-23T00:00:00"/>
    <x v="14"/>
    <s v="SurgiEquip"/>
    <x v="31"/>
    <n v="686428.12"/>
    <n v="2026"/>
    <x v="7"/>
    <s v="Sat"/>
    <s v="Valid"/>
  </r>
  <r>
    <x v="1229"/>
    <x v="10"/>
    <x v="5"/>
    <n v="660"/>
    <n v="401.89"/>
    <d v="2024-12-28T00:00:00"/>
    <x v="458"/>
    <s v="MedSupply Inc."/>
    <x v="24"/>
    <n v="265247.39999999997"/>
    <n v="2026"/>
    <x v="7"/>
    <s v="Wed"/>
    <s v="Valid"/>
  </r>
  <r>
    <x v="1230"/>
    <x v="13"/>
    <x v="5"/>
    <n v="851"/>
    <n v="401.89"/>
    <d v="2025-03-27T00:00:00"/>
    <x v="328"/>
    <s v="SurgiEquip"/>
    <x v="48"/>
    <n v="342008.39"/>
    <n v="2026"/>
    <x v="3"/>
    <s v="Mon"/>
    <s v="Valid"/>
  </r>
  <r>
    <x v="1231"/>
    <x v="6"/>
    <x v="3"/>
    <n v="1856"/>
    <n v="401.89"/>
    <d v="2025-03-23T00:00:00"/>
    <x v="136"/>
    <s v="Medi-Connect"/>
    <x v="10"/>
    <n v="745907.84"/>
    <n v="2027"/>
    <x v="5"/>
    <s v="Sun"/>
    <s v="Valid"/>
  </r>
  <r>
    <x v="1232"/>
    <x v="29"/>
    <x v="3"/>
    <n v="1141"/>
    <n v="401.89"/>
    <d v="2024-09-09T00:00:00"/>
    <x v="566"/>
    <s v="Global Health Ltd."/>
    <x v="9"/>
    <n v="458556.49"/>
    <n v="2025"/>
    <x v="4"/>
    <s v="Sat"/>
    <s v="Valid"/>
  </r>
  <r>
    <x v="1233"/>
    <x v="22"/>
    <x v="0"/>
    <n v="899"/>
    <n v="401.89"/>
    <d v="2025-03-29T00:00:00"/>
    <x v="371"/>
    <s v="Global Health Ltd."/>
    <x v="19"/>
    <n v="361299.11"/>
    <n v="2025"/>
    <x v="9"/>
    <s v="Mon"/>
    <s v="Valid"/>
  </r>
  <r>
    <x v="1234"/>
    <x v="25"/>
    <x v="5"/>
    <n v="1005"/>
    <n v="401.89"/>
    <d v="2024-12-28T00:00:00"/>
    <x v="398"/>
    <s v="PharmaCorp"/>
    <x v="31"/>
    <n v="403899.45"/>
    <n v="2026"/>
    <x v="2"/>
    <s v="Tue"/>
    <s v="Valid"/>
  </r>
  <r>
    <x v="1235"/>
    <x v="22"/>
    <x v="1"/>
    <n v="29"/>
    <n v="401.89"/>
    <d v="2025-03-12T00:00:00"/>
    <x v="567"/>
    <s v="PharmaCorp"/>
    <x v="4"/>
    <n v="11654.81"/>
    <n v="2026"/>
    <x v="5"/>
    <s v="Sun"/>
    <s v="Valid"/>
  </r>
  <r>
    <x v="1236"/>
    <x v="3"/>
    <x v="5"/>
    <n v="628"/>
    <n v="401.89"/>
    <d v="2024-07-05T00:00:00"/>
    <x v="109"/>
    <s v="Medi-Connect"/>
    <x v="0"/>
    <n v="252386.91999999998"/>
    <n v="2027"/>
    <x v="6"/>
    <s v="Fri"/>
    <s v="Valid"/>
  </r>
  <r>
    <x v="1237"/>
    <x v="5"/>
    <x v="1"/>
    <n v="224"/>
    <n v="401.89"/>
    <d v="2024-12-02T00:00:00"/>
    <x v="531"/>
    <s v="BioCare Medical"/>
    <x v="11"/>
    <n v="90023.360000000001"/>
    <n v="2025"/>
    <x v="8"/>
    <s v="Thu"/>
    <s v="Valid"/>
  </r>
  <r>
    <x v="1238"/>
    <x v="0"/>
    <x v="3"/>
    <n v="240"/>
    <n v="401.89"/>
    <d v="2024-12-28T00:00:00"/>
    <x v="568"/>
    <s v="MedSupply Inc."/>
    <x v="5"/>
    <n v="96453.599999999991"/>
    <n v="2026"/>
    <x v="4"/>
    <s v="Wed"/>
    <s v="Valid"/>
  </r>
  <r>
    <x v="1239"/>
    <x v="22"/>
    <x v="1"/>
    <n v="1420"/>
    <n v="401.89"/>
    <d v="2024-09-19T00:00:00"/>
    <x v="258"/>
    <s v="PharmaCorp"/>
    <x v="0"/>
    <n v="570683.79999999993"/>
    <n v="2027"/>
    <x v="2"/>
    <s v="Thu"/>
    <s v="Valid"/>
  </r>
  <r>
    <x v="1240"/>
    <x v="15"/>
    <x v="4"/>
    <n v="601"/>
    <n v="401.89"/>
    <d v="2024-09-24T00:00:00"/>
    <x v="388"/>
    <s v="MedSupply Inc."/>
    <x v="2"/>
    <n v="241535.88999999998"/>
    <n v="2025"/>
    <x v="8"/>
    <s v="Mon"/>
    <s v="Valid"/>
  </r>
  <r>
    <x v="1241"/>
    <x v="23"/>
    <x v="3"/>
    <n v="679"/>
    <n v="401.89"/>
    <d v="2024-12-28T00:00:00"/>
    <x v="528"/>
    <s v="MedSupply Inc."/>
    <x v="28"/>
    <n v="272883.31"/>
    <n v="2026"/>
    <x v="6"/>
    <s v="Sat"/>
    <s v="Valid"/>
  </r>
  <r>
    <x v="1242"/>
    <x v="5"/>
    <x v="1"/>
    <n v="861"/>
    <n v="401.89"/>
    <d v="2024-12-28T00:00:00"/>
    <x v="534"/>
    <s v="MedSupply Inc."/>
    <x v="5"/>
    <n v="346027.29"/>
    <n v="2027"/>
    <x v="6"/>
    <s v="Sat"/>
    <s v="Valid"/>
  </r>
  <r>
    <x v="1243"/>
    <x v="14"/>
    <x v="2"/>
    <n v="631"/>
    <n v="401.89"/>
    <d v="2025-03-15T00:00:00"/>
    <x v="528"/>
    <s v="Global Health Ltd."/>
    <x v="43"/>
    <n v="253592.59"/>
    <n v="2026"/>
    <x v="6"/>
    <s v="Sat"/>
    <s v="Valid"/>
  </r>
  <r>
    <x v="1244"/>
    <x v="5"/>
    <x v="3"/>
    <n v="953"/>
    <n v="401.89"/>
    <d v="2024-12-12T00:00:00"/>
    <x v="396"/>
    <s v="HealthFlow Distributors"/>
    <x v="22"/>
    <n v="383001.17"/>
    <n v="2027"/>
    <x v="2"/>
    <s v="Sun"/>
    <s v="Valid"/>
  </r>
  <r>
    <x v="1245"/>
    <x v="5"/>
    <x v="5"/>
    <n v="340"/>
    <n v="401.89"/>
    <d v="2025-06-14T00:00:00"/>
    <x v="441"/>
    <s v="MedSupply Inc."/>
    <x v="35"/>
    <n v="136642.6"/>
    <n v="2026"/>
    <x v="9"/>
    <s v="Thu"/>
    <s v="Valid"/>
  </r>
  <r>
    <x v="1246"/>
    <x v="8"/>
    <x v="1"/>
    <n v="19"/>
    <n v="401.89"/>
    <d v="2024-10-14T00:00:00"/>
    <x v="452"/>
    <s v="Global Health Ltd."/>
    <x v="20"/>
    <n v="7635.91"/>
    <n v="2026"/>
    <x v="9"/>
    <s v="Sat"/>
    <s v="Valid"/>
  </r>
  <r>
    <x v="1247"/>
    <x v="9"/>
    <x v="5"/>
    <n v="214"/>
    <n v="401.89"/>
    <d v="2024-07-10T00:00:00"/>
    <x v="529"/>
    <s v="BioCare Medical"/>
    <x v="31"/>
    <n v="86004.459999999992"/>
    <n v="2026"/>
    <x v="1"/>
    <s v="Mon"/>
    <s v="Valid"/>
  </r>
  <r>
    <x v="1248"/>
    <x v="11"/>
    <x v="4"/>
    <n v="1642"/>
    <n v="401.89"/>
    <d v="2025-01-14T00:00:00"/>
    <x v="268"/>
    <s v="Global Health Ltd."/>
    <x v="35"/>
    <n v="659903.38"/>
    <n v="2025"/>
    <x v="8"/>
    <s v="Sat"/>
    <s v="Valid"/>
  </r>
  <r>
    <x v="1249"/>
    <x v="0"/>
    <x v="5"/>
    <n v="1726"/>
    <n v="401.89"/>
    <d v="2025-01-05T00:00:00"/>
    <x v="14"/>
    <s v="MedSupply Inc."/>
    <x v="24"/>
    <n v="693662.14"/>
    <n v="2026"/>
    <x v="7"/>
    <s v="Sat"/>
    <s v="Valid"/>
  </r>
  <r>
    <x v="1250"/>
    <x v="21"/>
    <x v="3"/>
    <n v="198"/>
    <n v="401.89"/>
    <d v="2025-03-02T00:00:00"/>
    <x v="33"/>
    <s v="HealthFlow Distributors"/>
    <x v="8"/>
    <n v="79574.22"/>
    <n v="2027"/>
    <x v="5"/>
    <s v="Tue"/>
    <s v="Valid"/>
  </r>
  <r>
    <x v="1251"/>
    <x v="5"/>
    <x v="0"/>
    <n v="5"/>
    <n v="401.89"/>
    <d v="2025-02-24T00:00:00"/>
    <x v="111"/>
    <s v="HealthFlow Distributors"/>
    <x v="18"/>
    <n v="2009.4499999999998"/>
    <n v="2025"/>
    <x v="9"/>
    <s v="Mon"/>
    <s v="Valid"/>
  </r>
  <r>
    <x v="1252"/>
    <x v="14"/>
    <x v="3"/>
    <n v="269"/>
    <n v="401.89"/>
    <d v="2025-05-06T00:00:00"/>
    <x v="149"/>
    <s v="HealthFlow Distributors"/>
    <x v="37"/>
    <n v="108108.41"/>
    <n v="2026"/>
    <x v="1"/>
    <s v="Tue"/>
    <s v="Valid"/>
  </r>
  <r>
    <x v="1253"/>
    <x v="5"/>
    <x v="5"/>
    <n v="466"/>
    <n v="401.89"/>
    <d v="2024-11-20T00:00:00"/>
    <x v="205"/>
    <s v="SurgiEquip"/>
    <x v="33"/>
    <n v="187280.74"/>
    <n v="2025"/>
    <x v="4"/>
    <s v="Fri"/>
    <s v="Valid"/>
  </r>
  <r>
    <x v="1254"/>
    <x v="18"/>
    <x v="1"/>
    <n v="44"/>
    <n v="401.89"/>
    <d v="2024-10-01T00:00:00"/>
    <x v="457"/>
    <s v="HealthFlow Distributors"/>
    <x v="11"/>
    <n v="17683.16"/>
    <n v="2026"/>
    <x v="6"/>
    <s v="Thu"/>
    <s v="Valid"/>
  </r>
  <r>
    <x v="1255"/>
    <x v="2"/>
    <x v="5"/>
    <n v="696"/>
    <n v="401.89"/>
    <d v="2024-10-16T00:00:00"/>
    <x v="569"/>
    <s v="MedSupply Inc."/>
    <x v="14"/>
    <n v="279715.44"/>
    <n v="2027"/>
    <x v="6"/>
    <s v="Mon"/>
    <s v="Valid"/>
  </r>
  <r>
    <x v="1256"/>
    <x v="23"/>
    <x v="0"/>
    <n v="1727"/>
    <n v="401.89"/>
    <d v="2024-07-28T00:00:00"/>
    <x v="362"/>
    <s v="PharmaCorp"/>
    <x v="21"/>
    <n v="694064.03"/>
    <n v="2027"/>
    <x v="1"/>
    <s v="Sat"/>
    <s v="Valid"/>
  </r>
  <r>
    <x v="1257"/>
    <x v="19"/>
    <x v="4"/>
    <n v="1537"/>
    <n v="401.89"/>
    <d v="2025-02-17T00:00:00"/>
    <x v="493"/>
    <s v="SurgiEquip"/>
    <x v="18"/>
    <n v="617704.92999999993"/>
    <n v="2025"/>
    <x v="4"/>
    <s v="Thu"/>
    <s v="Valid"/>
  </r>
  <r>
    <x v="1258"/>
    <x v="9"/>
    <x v="4"/>
    <n v="100"/>
    <n v="401.89"/>
    <d v="2024-09-13T00:00:00"/>
    <x v="64"/>
    <s v="Global Health Ltd."/>
    <x v="2"/>
    <n v="40189"/>
    <n v="2026"/>
    <x v="4"/>
    <s v="Tue"/>
    <s v="Valid"/>
  </r>
  <r>
    <x v="1259"/>
    <x v="15"/>
    <x v="0"/>
    <n v="667"/>
    <n v="401.89"/>
    <d v="2024-06-28T00:00:00"/>
    <x v="570"/>
    <s v="SurgiEquip"/>
    <x v="44"/>
    <n v="268060.63"/>
    <n v="2025"/>
    <x v="3"/>
    <s v="Thu"/>
    <s v="Expired"/>
  </r>
  <r>
    <x v="1260"/>
    <x v="13"/>
    <x v="6"/>
    <n v="1614"/>
    <n v="401.89"/>
    <d v="2024-12-20T00:00:00"/>
    <x v="486"/>
    <s v="MedSupply Inc."/>
    <x v="26"/>
    <n v="648650.46"/>
    <n v="2026"/>
    <x v="11"/>
    <s v="Fri"/>
    <s v="Valid"/>
  </r>
  <r>
    <x v="1261"/>
    <x v="14"/>
    <x v="1"/>
    <n v="224"/>
    <n v="401.89"/>
    <d v="2025-01-30T00:00:00"/>
    <x v="191"/>
    <s v="MedSupply Inc."/>
    <x v="47"/>
    <n v="90023.360000000001"/>
    <n v="2027"/>
    <x v="11"/>
    <s v="Sun"/>
    <s v="Valid"/>
  </r>
  <r>
    <x v="1262"/>
    <x v="26"/>
    <x v="0"/>
    <n v="1134"/>
    <n v="401.89"/>
    <d v="2024-11-12T00:00:00"/>
    <x v="531"/>
    <s v="MedSupply Inc."/>
    <x v="11"/>
    <n v="455743.26"/>
    <n v="2025"/>
    <x v="8"/>
    <s v="Thu"/>
    <s v="Valid"/>
  </r>
  <r>
    <x v="1263"/>
    <x v="13"/>
    <x v="2"/>
    <n v="318"/>
    <n v="401.89"/>
    <d v="2025-05-06T00:00:00"/>
    <x v="14"/>
    <s v="HealthFlow Distributors"/>
    <x v="15"/>
    <n v="127801.01999999999"/>
    <n v="2026"/>
    <x v="7"/>
    <s v="Sat"/>
    <s v="Valid"/>
  </r>
  <r>
    <x v="1264"/>
    <x v="27"/>
    <x v="5"/>
    <n v="1792"/>
    <n v="401.89"/>
    <d v="2025-03-08T00:00:00"/>
    <x v="44"/>
    <s v="PharmaCorp"/>
    <x v="46"/>
    <n v="720186.88"/>
    <n v="2027"/>
    <x v="5"/>
    <s v="Tue"/>
    <s v="Valid"/>
  </r>
  <r>
    <x v="1265"/>
    <x v="9"/>
    <x v="4"/>
    <n v="1252"/>
    <n v="401.89"/>
    <d v="2024-10-27T00:00:00"/>
    <x v="210"/>
    <s v="SurgiEquip"/>
    <x v="9"/>
    <n v="503166.27999999997"/>
    <n v="2026"/>
    <x v="10"/>
    <s v="Wed"/>
    <s v="Valid"/>
  </r>
  <r>
    <x v="1266"/>
    <x v="0"/>
    <x v="5"/>
    <n v="1314"/>
    <n v="401.89"/>
    <d v="2025-05-21T00:00:00"/>
    <x v="14"/>
    <s v="HealthFlow Distributors"/>
    <x v="45"/>
    <n v="528083.46"/>
    <n v="2026"/>
    <x v="7"/>
    <s v="Sat"/>
    <s v="Valid"/>
  </r>
  <r>
    <x v="1267"/>
    <x v="10"/>
    <x v="0"/>
    <n v="1033"/>
    <n v="401.89"/>
    <d v="2024-12-21T00:00:00"/>
    <x v="570"/>
    <s v="Global Health Ltd."/>
    <x v="32"/>
    <n v="415152.37"/>
    <n v="2025"/>
    <x v="3"/>
    <s v="Thu"/>
    <s v="Expired"/>
  </r>
  <r>
    <x v="1268"/>
    <x v="27"/>
    <x v="5"/>
    <n v="224"/>
    <n v="401.89"/>
    <d v="2024-07-06T00:00:00"/>
    <x v="341"/>
    <s v="MedSupply Inc."/>
    <x v="9"/>
    <n v="90023.360000000001"/>
    <n v="2026"/>
    <x v="6"/>
    <s v="Wed"/>
    <s v="Valid"/>
  </r>
  <r>
    <x v="1269"/>
    <x v="22"/>
    <x v="3"/>
    <n v="224"/>
    <n v="401.89"/>
    <d v="2024-10-17T00:00:00"/>
    <x v="433"/>
    <s v="SurgiEquip"/>
    <x v="13"/>
    <n v="90023.360000000001"/>
    <n v="2027"/>
    <x v="11"/>
    <s v="Wed"/>
    <s v="Valid"/>
  </r>
  <r>
    <x v="1270"/>
    <x v="3"/>
    <x v="6"/>
    <n v="597"/>
    <n v="401.89"/>
    <d v="2024-11-04T00:00:00"/>
    <x v="489"/>
    <s v="MedSupply Inc."/>
    <x v="2"/>
    <n v="239928.33"/>
    <n v="2026"/>
    <x v="2"/>
    <s v="Wed"/>
    <s v="Valid"/>
  </r>
  <r>
    <x v="1271"/>
    <x v="10"/>
    <x v="5"/>
    <n v="269"/>
    <n v="401.89"/>
    <d v="2025-05-03T00:00:00"/>
    <x v="135"/>
    <s v="MedSupply Inc."/>
    <x v="2"/>
    <n v="108108.41"/>
    <n v="2027"/>
    <x v="2"/>
    <s v="Thu"/>
    <s v="Valid"/>
  </r>
  <r>
    <x v="1272"/>
    <x v="25"/>
    <x v="5"/>
    <n v="1666"/>
    <n v="401.89"/>
    <d v="2024-10-16T00:00:00"/>
    <x v="154"/>
    <s v="HealthFlow Distributors"/>
    <x v="6"/>
    <n v="669548.74"/>
    <n v="2025"/>
    <x v="9"/>
    <s v="Fri"/>
    <s v="Valid"/>
  </r>
  <r>
    <x v="1273"/>
    <x v="15"/>
    <x v="0"/>
    <n v="389"/>
    <n v="401.89"/>
    <d v="2025-01-27T00:00:00"/>
    <x v="415"/>
    <s v="MedSupply Inc."/>
    <x v="16"/>
    <n v="156335.21"/>
    <n v="2025"/>
    <x v="8"/>
    <s v="Fri"/>
    <s v="Valid"/>
  </r>
  <r>
    <x v="1274"/>
    <x v="13"/>
    <x v="1"/>
    <n v="37"/>
    <n v="401.89"/>
    <d v="2024-12-29T00:00:00"/>
    <x v="571"/>
    <s v="PharmaCorp"/>
    <x v="2"/>
    <n v="14869.93"/>
    <n v="2026"/>
    <x v="9"/>
    <s v="Tue"/>
    <s v="Valid"/>
  </r>
  <r>
    <x v="1275"/>
    <x v="26"/>
    <x v="6"/>
    <n v="1759"/>
    <n v="401.89"/>
    <d v="2025-01-13T00:00:00"/>
    <x v="211"/>
    <s v="HealthFlow Distributors"/>
    <x v="8"/>
    <n v="706924.51"/>
    <n v="2025"/>
    <x v="10"/>
    <s v="Thu"/>
    <s v="Expired"/>
  </r>
  <r>
    <x v="1276"/>
    <x v="18"/>
    <x v="4"/>
    <n v="1547"/>
    <n v="401.89"/>
    <d v="2024-09-21T00:00:00"/>
    <x v="377"/>
    <s v="MedSupply Inc."/>
    <x v="49"/>
    <n v="621723.82999999996"/>
    <n v="2026"/>
    <x v="9"/>
    <s v="Sun"/>
    <s v="Valid"/>
  </r>
  <r>
    <x v="1277"/>
    <x v="16"/>
    <x v="2"/>
    <n v="701"/>
    <n v="401.89"/>
    <d v="2025-01-03T00:00:00"/>
    <x v="200"/>
    <s v="BioCare Medical"/>
    <x v="39"/>
    <n v="281724.89"/>
    <n v="2026"/>
    <x v="2"/>
    <s v="Sat"/>
    <s v="Valid"/>
  </r>
  <r>
    <x v="1278"/>
    <x v="17"/>
    <x v="5"/>
    <n v="497"/>
    <n v="401.89"/>
    <d v="2025-06-14T00:00:00"/>
    <x v="465"/>
    <s v="Medi-Connect"/>
    <x v="2"/>
    <n v="199739.33"/>
    <n v="2025"/>
    <x v="8"/>
    <s v="Sat"/>
    <s v="Valid"/>
  </r>
  <r>
    <x v="1279"/>
    <x v="2"/>
    <x v="2"/>
    <n v="606"/>
    <n v="401.89"/>
    <d v="2024-12-28T00:00:00"/>
    <x v="426"/>
    <s v="PharmaCorp"/>
    <x v="27"/>
    <n v="243545.34"/>
    <n v="2026"/>
    <x v="11"/>
    <s v="Tue"/>
    <s v="Valid"/>
  </r>
  <r>
    <x v="1280"/>
    <x v="5"/>
    <x v="6"/>
    <n v="1033"/>
    <n v="401.89"/>
    <d v="2024-12-28T00:00:00"/>
    <x v="243"/>
    <s v="PharmaCorp"/>
    <x v="29"/>
    <n v="415152.37"/>
    <n v="2027"/>
    <x v="0"/>
    <s v="Sun"/>
    <s v="Valid"/>
  </r>
  <r>
    <x v="1281"/>
    <x v="4"/>
    <x v="6"/>
    <n v="1427"/>
    <n v="401.89"/>
    <d v="2025-06-14T00:00:00"/>
    <x v="290"/>
    <s v="SurgiEquip"/>
    <x v="0"/>
    <n v="573497.03"/>
    <n v="2026"/>
    <x v="9"/>
    <s v="Sun"/>
    <s v="Valid"/>
  </r>
  <r>
    <x v="1282"/>
    <x v="11"/>
    <x v="0"/>
    <n v="530"/>
    <n v="401.89"/>
    <d v="2024-12-15T00:00:00"/>
    <x v="458"/>
    <s v="SurgiEquip"/>
    <x v="43"/>
    <n v="213001.69999999998"/>
    <n v="2026"/>
    <x v="7"/>
    <s v="Wed"/>
    <s v="Valid"/>
  </r>
  <r>
    <x v="1283"/>
    <x v="7"/>
    <x v="6"/>
    <n v="207"/>
    <n v="401.89"/>
    <d v="2024-12-28T00:00:00"/>
    <x v="572"/>
    <s v="HealthFlow Distributors"/>
    <x v="37"/>
    <n v="83191.23"/>
    <n v="2026"/>
    <x v="4"/>
    <s v="Mon"/>
    <s v="Valid"/>
  </r>
  <r>
    <x v="1284"/>
    <x v="5"/>
    <x v="2"/>
    <n v="1238"/>
    <n v="401.89"/>
    <d v="2024-09-17T00:00:00"/>
    <x v="14"/>
    <s v="PharmaCorp"/>
    <x v="20"/>
    <n v="497539.82"/>
    <n v="2026"/>
    <x v="7"/>
    <s v="Sat"/>
    <s v="Valid"/>
  </r>
  <r>
    <x v="1285"/>
    <x v="0"/>
    <x v="0"/>
    <n v="520"/>
    <n v="401.89"/>
    <d v="2024-11-02T00:00:00"/>
    <x v="256"/>
    <s v="MedSupply Inc."/>
    <x v="2"/>
    <n v="208982.8"/>
    <n v="2025"/>
    <x v="9"/>
    <s v="Sun"/>
    <s v="Valid"/>
  </r>
  <r>
    <x v="1286"/>
    <x v="28"/>
    <x v="3"/>
    <n v="27"/>
    <n v="401.89"/>
    <d v="2024-09-05T00:00:00"/>
    <x v="281"/>
    <s v="MedSupply Inc."/>
    <x v="11"/>
    <n v="10851.029999999999"/>
    <n v="2026"/>
    <x v="5"/>
    <s v="Sat"/>
    <s v="Valid"/>
  </r>
  <r>
    <x v="1287"/>
    <x v="19"/>
    <x v="3"/>
    <n v="626"/>
    <n v="401.89"/>
    <d v="2025-03-10T00:00:00"/>
    <x v="14"/>
    <s v="MedSupply Inc."/>
    <x v="11"/>
    <n v="251583.13999999998"/>
    <n v="2026"/>
    <x v="7"/>
    <s v="Sat"/>
    <s v="Valid"/>
  </r>
  <r>
    <x v="1288"/>
    <x v="8"/>
    <x v="2"/>
    <n v="699"/>
    <n v="401.89"/>
    <d v="2024-11-13T00:00:00"/>
    <x v="39"/>
    <s v="SurgiEquip"/>
    <x v="18"/>
    <n v="280921.11"/>
    <n v="2027"/>
    <x v="2"/>
    <s v="Tue"/>
    <s v="Valid"/>
  </r>
  <r>
    <x v="1289"/>
    <x v="20"/>
    <x v="5"/>
    <n v="1117"/>
    <n v="401.89"/>
    <d v="2024-12-28T00:00:00"/>
    <x v="108"/>
    <s v="HealthFlow Distributors"/>
    <x v="29"/>
    <n v="448911.13"/>
    <n v="2025"/>
    <x v="3"/>
    <s v="Mon"/>
    <s v="Expired"/>
  </r>
  <r>
    <x v="1290"/>
    <x v="14"/>
    <x v="1"/>
    <n v="642"/>
    <n v="401.89"/>
    <d v="2024-10-23T00:00:00"/>
    <x v="322"/>
    <s v="SurgiEquip"/>
    <x v="19"/>
    <n v="258013.38"/>
    <n v="2026"/>
    <x v="5"/>
    <s v="Mon"/>
    <s v="Valid"/>
  </r>
  <r>
    <x v="1291"/>
    <x v="12"/>
    <x v="4"/>
    <n v="1519"/>
    <n v="401.89"/>
    <d v="2024-10-24T00:00:00"/>
    <x v="573"/>
    <s v="BioCare Medical"/>
    <x v="33"/>
    <n v="610470.91"/>
    <n v="2027"/>
    <x v="1"/>
    <s v="Thu"/>
    <s v="Valid"/>
  </r>
  <r>
    <x v="1292"/>
    <x v="21"/>
    <x v="0"/>
    <n v="224"/>
    <n v="401.89"/>
    <d v="2024-11-26T00:00:00"/>
    <x v="574"/>
    <s v="MedSupply Inc."/>
    <x v="7"/>
    <n v="90023.360000000001"/>
    <n v="2027"/>
    <x v="2"/>
    <s v="Fri"/>
    <s v="Valid"/>
  </r>
  <r>
    <x v="1293"/>
    <x v="1"/>
    <x v="0"/>
    <n v="1123"/>
    <n v="401.89"/>
    <d v="2024-12-28T00:00:00"/>
    <x v="163"/>
    <s v="BioCare Medical"/>
    <x v="2"/>
    <n v="451322.47"/>
    <n v="2026"/>
    <x v="3"/>
    <s v="Wed"/>
    <s v="Valid"/>
  </r>
  <r>
    <x v="1294"/>
    <x v="29"/>
    <x v="4"/>
    <n v="1953"/>
    <n v="401.89"/>
    <d v="2025-05-06T00:00:00"/>
    <x v="575"/>
    <s v="Global Health Ltd."/>
    <x v="1"/>
    <n v="784891.16999999993"/>
    <n v="2026"/>
    <x v="9"/>
    <s v="Sat"/>
    <s v="Valid"/>
  </r>
  <r>
    <x v="1295"/>
    <x v="24"/>
    <x v="3"/>
    <n v="1429"/>
    <n v="401.89"/>
    <d v="2024-08-10T00:00:00"/>
    <x v="127"/>
    <s v="Medi-Connect"/>
    <x v="15"/>
    <n v="574300.80999999994"/>
    <n v="2027"/>
    <x v="1"/>
    <s v="Sun"/>
    <s v="Valid"/>
  </r>
  <r>
    <x v="1296"/>
    <x v="6"/>
    <x v="2"/>
    <n v="1226"/>
    <n v="401.89"/>
    <d v="2024-11-30T00:00:00"/>
    <x v="14"/>
    <s v="HealthFlow Distributors"/>
    <x v="28"/>
    <n v="492717.13999999996"/>
    <n v="2026"/>
    <x v="7"/>
    <s v="Sat"/>
    <s v="Valid"/>
  </r>
  <r>
    <x v="1297"/>
    <x v="5"/>
    <x v="1"/>
    <n v="1758"/>
    <n v="401.89"/>
    <d v="2025-04-27T00:00:00"/>
    <x v="14"/>
    <s v="MedSupply Inc."/>
    <x v="3"/>
    <n v="706522.62"/>
    <n v="2026"/>
    <x v="7"/>
    <s v="Sat"/>
    <s v="Valid"/>
  </r>
  <r>
    <x v="1298"/>
    <x v="5"/>
    <x v="3"/>
    <n v="224"/>
    <n v="401.89"/>
    <d v="2024-08-19T00:00:00"/>
    <x v="576"/>
    <s v="BioCare Medical"/>
    <x v="28"/>
    <n v="90023.360000000001"/>
    <n v="2027"/>
    <x v="1"/>
    <s v="Tue"/>
    <s v="Valid"/>
  </r>
  <r>
    <x v="1299"/>
    <x v="5"/>
    <x v="1"/>
    <n v="1604"/>
    <n v="401.89"/>
    <d v="2024-08-02T00:00:00"/>
    <x v="83"/>
    <s v="PharmaCorp"/>
    <x v="42"/>
    <n v="644631.55999999994"/>
    <n v="2027"/>
    <x v="1"/>
    <s v="Wed"/>
    <s v="Valid"/>
  </r>
  <r>
    <x v="1300"/>
    <x v="5"/>
    <x v="0"/>
    <n v="384"/>
    <n v="401.89"/>
    <d v="2024-10-17T00:00:00"/>
    <x v="83"/>
    <s v="Global Health Ltd."/>
    <x v="33"/>
    <n v="154325.76000000001"/>
    <n v="2027"/>
    <x v="1"/>
    <s v="Wed"/>
    <s v="Valid"/>
  </r>
  <r>
    <x v="1301"/>
    <x v="5"/>
    <x v="5"/>
    <n v="524"/>
    <n v="401.89"/>
    <d v="2025-03-30T00:00:00"/>
    <x v="371"/>
    <s v="HealthFlow Distributors"/>
    <x v="30"/>
    <n v="210590.36"/>
    <n v="2025"/>
    <x v="9"/>
    <s v="Mon"/>
    <s v="Valid"/>
  </r>
  <r>
    <x v="1302"/>
    <x v="5"/>
    <x v="3"/>
    <n v="1530"/>
    <n v="401.89"/>
    <d v="2025-02-06T00:00:00"/>
    <x v="577"/>
    <s v="MedSupply Inc."/>
    <x v="2"/>
    <n v="614891.69999999995"/>
    <n v="2026"/>
    <x v="8"/>
    <s v="Mon"/>
    <s v="Valid"/>
  </r>
  <r>
    <x v="1303"/>
    <x v="5"/>
    <x v="1"/>
    <n v="1038"/>
    <n v="401.89"/>
    <d v="2024-12-28T00:00:00"/>
    <x v="211"/>
    <s v="MedSupply Inc."/>
    <x v="18"/>
    <n v="417161.82"/>
    <n v="2025"/>
    <x v="10"/>
    <s v="Thu"/>
    <s v="Expired"/>
  </r>
  <r>
    <x v="1304"/>
    <x v="5"/>
    <x v="2"/>
    <n v="1390"/>
    <n v="401.89"/>
    <d v="2024-10-18T00:00:00"/>
    <x v="578"/>
    <s v="PharmaCorp"/>
    <x v="31"/>
    <n v="558627.1"/>
    <n v="2027"/>
    <x v="2"/>
    <s v="Sun"/>
    <s v="Valid"/>
  </r>
  <r>
    <x v="1305"/>
    <x v="5"/>
    <x v="1"/>
    <n v="492"/>
    <n v="401.89"/>
    <d v="2024-11-21T00:00:00"/>
    <x v="96"/>
    <s v="BioCare Medical"/>
    <x v="45"/>
    <n v="197729.88"/>
    <n v="2026"/>
    <x v="9"/>
    <s v="Thu"/>
    <s v="Valid"/>
  </r>
  <r>
    <x v="1306"/>
    <x v="5"/>
    <x v="4"/>
    <n v="1822"/>
    <n v="401.89"/>
    <d v="2024-12-06T00:00:00"/>
    <x v="166"/>
    <s v="MedSupply Inc."/>
    <x v="7"/>
    <n v="732243.58"/>
    <n v="2026"/>
    <x v="3"/>
    <s v="Wed"/>
    <s v="Valid"/>
  </r>
  <r>
    <x v="1307"/>
    <x v="5"/>
    <x v="3"/>
    <n v="518"/>
    <n v="401.89"/>
    <d v="2025-01-22T00:00:00"/>
    <x v="411"/>
    <s v="MedSupply Inc."/>
    <x v="32"/>
    <n v="208179.02"/>
    <n v="2027"/>
    <x v="1"/>
    <s v="Mon"/>
    <s v="Valid"/>
  </r>
  <r>
    <x v="1308"/>
    <x v="5"/>
    <x v="3"/>
    <n v="1440"/>
    <n v="401.89"/>
    <d v="2024-09-22T00:00:00"/>
    <x v="513"/>
    <s v="Global Health Ltd."/>
    <x v="7"/>
    <n v="578721.6"/>
    <n v="2026"/>
    <x v="10"/>
    <s v="Wed"/>
    <s v="Valid"/>
  </r>
  <r>
    <x v="1309"/>
    <x v="5"/>
    <x v="1"/>
    <n v="224"/>
    <n v="401.89"/>
    <d v="2024-12-28T00:00:00"/>
    <x v="318"/>
    <s v="MedSupply Inc."/>
    <x v="0"/>
    <n v="90023.360000000001"/>
    <n v="2026"/>
    <x v="11"/>
    <s v="Mon"/>
    <s v="Valid"/>
  </r>
  <r>
    <x v="1310"/>
    <x v="5"/>
    <x v="4"/>
    <n v="824"/>
    <n v="401.89"/>
    <d v="2025-04-14T00:00:00"/>
    <x v="81"/>
    <s v="Global Health Ltd."/>
    <x v="22"/>
    <n v="331157.36"/>
    <n v="2026"/>
    <x v="6"/>
    <s v="Mon"/>
    <s v="Valid"/>
  </r>
  <r>
    <x v="1311"/>
    <x v="5"/>
    <x v="2"/>
    <n v="689"/>
    <n v="401.89"/>
    <d v="2024-12-28T00:00:00"/>
    <x v="439"/>
    <s v="SurgiEquip"/>
    <x v="2"/>
    <n v="276902.20999999996"/>
    <n v="2026"/>
    <x v="11"/>
    <s v="Mon"/>
    <s v="Valid"/>
  </r>
  <r>
    <x v="1312"/>
    <x v="5"/>
    <x v="4"/>
    <n v="408"/>
    <n v="401.89"/>
    <d v="2025-02-18T00:00:00"/>
    <x v="579"/>
    <s v="MedSupply Inc."/>
    <x v="39"/>
    <n v="163971.12"/>
    <n v="2027"/>
    <x v="6"/>
    <s v="Fri"/>
    <s v="Valid"/>
  </r>
  <r>
    <x v="1313"/>
    <x v="5"/>
    <x v="6"/>
    <n v="1908"/>
    <n v="401.89"/>
    <d v="2025-02-21T00:00:00"/>
    <x v="440"/>
    <s v="Medi-Connect"/>
    <x v="39"/>
    <n v="766806.12"/>
    <n v="2027"/>
    <x v="2"/>
    <s v="Tue"/>
    <s v="Valid"/>
  </r>
  <r>
    <x v="1314"/>
    <x v="5"/>
    <x v="5"/>
    <n v="897"/>
    <n v="401.89"/>
    <d v="2024-08-01T00:00:00"/>
    <x v="51"/>
    <s v="MedSupply Inc."/>
    <x v="1"/>
    <n v="360495.33"/>
    <n v="2027"/>
    <x v="5"/>
    <s v="Sun"/>
    <s v="Valid"/>
  </r>
  <r>
    <x v="1315"/>
    <x v="5"/>
    <x v="1"/>
    <n v="224"/>
    <n v="401.89"/>
    <d v="2024-10-22T00:00:00"/>
    <x v="0"/>
    <s v="MedSupply Inc."/>
    <x v="38"/>
    <n v="90023.360000000001"/>
    <n v="2027"/>
    <x v="0"/>
    <s v="Sun"/>
    <s v="Valid"/>
  </r>
  <r>
    <x v="1316"/>
    <x v="5"/>
    <x v="1"/>
    <n v="319"/>
    <n v="401.89"/>
    <d v="2025-01-10T00:00:00"/>
    <x v="346"/>
    <s v="Medi-Connect"/>
    <x v="2"/>
    <n v="128202.90999999999"/>
    <n v="2025"/>
    <x v="4"/>
    <s v="Mon"/>
    <s v="Expired"/>
  </r>
  <r>
    <x v="1317"/>
    <x v="5"/>
    <x v="5"/>
    <n v="1448"/>
    <n v="401.89"/>
    <d v="2025-01-16T00:00:00"/>
    <x v="14"/>
    <s v="Global Health Ltd."/>
    <x v="16"/>
    <n v="581936.72"/>
    <n v="2026"/>
    <x v="7"/>
    <s v="Sat"/>
    <s v="Valid"/>
  </r>
  <r>
    <x v="1318"/>
    <x v="5"/>
    <x v="6"/>
    <n v="1312"/>
    <n v="401.89"/>
    <d v="2024-12-08T00:00:00"/>
    <x v="580"/>
    <s v="HealthFlow Distributors"/>
    <x v="2"/>
    <n v="527279.67999999993"/>
    <n v="2025"/>
    <x v="3"/>
    <s v="Tue"/>
    <s v="Expired"/>
  </r>
  <r>
    <x v="1319"/>
    <x v="5"/>
    <x v="5"/>
    <n v="1677"/>
    <n v="401.89"/>
    <d v="2024-09-04T00:00:00"/>
    <x v="201"/>
    <s v="SurgiEquip"/>
    <x v="5"/>
    <n v="673969.53"/>
    <n v="2026"/>
    <x v="3"/>
    <s v="Tue"/>
    <s v="Valid"/>
  </r>
  <r>
    <x v="1320"/>
    <x v="5"/>
    <x v="5"/>
    <n v="204"/>
    <n v="401.89"/>
    <d v="2025-06-20T00:00:00"/>
    <x v="465"/>
    <s v="BioCare Medical"/>
    <x v="13"/>
    <n v="81985.56"/>
    <n v="2025"/>
    <x v="8"/>
    <s v="Sat"/>
    <s v="Valid"/>
  </r>
  <r>
    <x v="1321"/>
    <x v="5"/>
    <x v="4"/>
    <n v="321"/>
    <n v="401.89"/>
    <d v="2024-08-27T00:00:00"/>
    <x v="14"/>
    <s v="BioCare Medical"/>
    <x v="21"/>
    <n v="129006.69"/>
    <n v="2026"/>
    <x v="7"/>
    <s v="Sat"/>
    <s v="Valid"/>
  </r>
  <r>
    <x v="1322"/>
    <x v="5"/>
    <x v="2"/>
    <n v="76"/>
    <n v="401.89"/>
    <d v="2024-10-01T00:00:00"/>
    <x v="258"/>
    <s v="PharmaCorp"/>
    <x v="12"/>
    <n v="30543.64"/>
    <n v="2027"/>
    <x v="2"/>
    <s v="Thu"/>
    <s v="Valid"/>
  </r>
  <r>
    <x v="1323"/>
    <x v="5"/>
    <x v="2"/>
    <n v="1138"/>
    <n v="401.89"/>
    <d v="2025-02-09T00:00:00"/>
    <x v="549"/>
    <s v="MedSupply Inc."/>
    <x v="35"/>
    <n v="457350.82"/>
    <n v="2025"/>
    <x v="4"/>
    <s v="Thu"/>
    <s v="Valid"/>
  </r>
  <r>
    <x v="1324"/>
    <x v="5"/>
    <x v="3"/>
    <n v="1705"/>
    <n v="401.89"/>
    <d v="2025-05-20T00:00:00"/>
    <x v="581"/>
    <s v="Medi-Connect"/>
    <x v="38"/>
    <n v="685222.45"/>
    <n v="2026"/>
    <x v="9"/>
    <s v="Wed"/>
    <s v="Valid"/>
  </r>
  <r>
    <x v="1325"/>
    <x v="5"/>
    <x v="0"/>
    <n v="983"/>
    <n v="401.89"/>
    <d v="2024-07-13T00:00:00"/>
    <x v="368"/>
    <s v="BioCare Medical"/>
    <x v="5"/>
    <n v="395057.87"/>
    <n v="2025"/>
    <x v="8"/>
    <s v="Sun"/>
    <s v="Valid"/>
  </r>
  <r>
    <x v="1326"/>
    <x v="5"/>
    <x v="0"/>
    <n v="1124"/>
    <n v="401.89"/>
    <d v="2024-12-21T00:00:00"/>
    <x v="364"/>
    <s v="PharmaCorp"/>
    <x v="46"/>
    <n v="451724.36"/>
    <n v="2026"/>
    <x v="11"/>
    <s v="Mon"/>
    <s v="Valid"/>
  </r>
  <r>
    <x v="1327"/>
    <x v="5"/>
    <x v="5"/>
    <n v="1882"/>
    <n v="401.89"/>
    <d v="2024-07-02T00:00:00"/>
    <x v="364"/>
    <s v="BioCare Medical"/>
    <x v="23"/>
    <n v="756356.98"/>
    <n v="2026"/>
    <x v="11"/>
    <s v="Mon"/>
    <s v="Valid"/>
  </r>
  <r>
    <x v="1328"/>
    <x v="5"/>
    <x v="3"/>
    <n v="1298"/>
    <n v="401.89"/>
    <d v="2025-05-13T00:00:00"/>
    <x v="465"/>
    <s v="HealthFlow Distributors"/>
    <x v="26"/>
    <n v="521653.22"/>
    <n v="2025"/>
    <x v="8"/>
    <s v="Sat"/>
    <s v="Valid"/>
  </r>
  <r>
    <x v="1329"/>
    <x v="5"/>
    <x v="6"/>
    <n v="336"/>
    <n v="290.94"/>
    <d v="2025-02-02T00:00:00"/>
    <x v="582"/>
    <s v="BioCare Medical"/>
    <x v="20"/>
    <n v="97755.839999999997"/>
    <n v="2027"/>
    <x v="2"/>
    <s v="Sun"/>
    <s v="Valid"/>
  </r>
  <r>
    <x v="1330"/>
    <x v="5"/>
    <x v="6"/>
    <n v="224"/>
    <n v="118.12"/>
    <d v="2024-12-28T00:00:00"/>
    <x v="583"/>
    <s v="Medi-Connect"/>
    <x v="2"/>
    <n v="26458.880000000001"/>
    <n v="2025"/>
    <x v="10"/>
    <s v="Wed"/>
    <s v="Expir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58">
  <r>
    <s v="SUP-10000"/>
    <s v="Gloves (Nitrile Examination)"/>
    <s v="Medical Device"/>
    <n v="310"/>
    <n v="135.91999999999999"/>
    <d v="2024-08-05T00:00:00"/>
    <x v="0"/>
    <s v="Medi-Connect"/>
    <s v="WH-A-Row5-Bin7"/>
    <x v="0"/>
    <n v="2027"/>
    <s v="May"/>
    <s v="Sun"/>
    <s v="Valid"/>
  </r>
  <r>
    <s v="SUP-10001"/>
    <s v="Hand Sanitizer (Gel)"/>
    <s v="First Aid"/>
    <n v="1306"/>
    <n v="414.23"/>
    <d v="2024-12-22T00:00:00"/>
    <x v="1"/>
    <s v="Medi-Connect"/>
    <s v="WH-A-Row2-Bin1"/>
    <x v="1"/>
    <n v="2027"/>
    <s v="Mar"/>
    <s v="Sun"/>
    <s v="Valid"/>
  </r>
  <r>
    <s v="SUP-10002"/>
    <s v="N95 Respirator Mask"/>
    <s v="Diagnostic"/>
    <n v="1094"/>
    <n v="401.89"/>
    <d v="2024-12-28T00:00:00"/>
    <x v="2"/>
    <s v="SurgiEquip"/>
    <s v="WH-A-Row4-Bin4"/>
    <x v="2"/>
    <n v="2026"/>
    <s v="Jun"/>
    <s v="Sat"/>
    <s v="Valid"/>
  </r>
  <r>
    <s v="SUP-10003"/>
    <s v="Disposable Syringe (10ml)"/>
    <s v="Medical Device"/>
    <n v="370"/>
    <n v="39.119999999999997"/>
    <d v="2025-06-08T00:00:00"/>
    <x v="3"/>
    <s v="Medi-Connect"/>
    <s v="WH-A-Row3-Bin10"/>
    <x v="3"/>
    <n v="2027"/>
    <s v="Mar"/>
    <s v="Sat"/>
    <s v="Valid"/>
  </r>
  <r>
    <s v="SUP-10005"/>
    <s v="Patient Gown (Disposable)"/>
    <s v="Medication"/>
    <n v="1276"/>
    <n v="212.62"/>
    <d v="2024-07-20T00:00:00"/>
    <x v="4"/>
    <s v="PharmaCorp"/>
    <s v="WH-A-Row3-Bin5"/>
    <x v="4"/>
    <n v="2026"/>
    <s v="Sep"/>
    <s v="Sun"/>
    <s v="Valid"/>
  </r>
  <r>
    <s v="SUP-10006"/>
    <s v="Gloves (Nitrile Examination)"/>
    <s v="Diagnostic"/>
    <n v="630"/>
    <n v="373.35"/>
    <d v="2024-11-17T00:00:00"/>
    <x v="5"/>
    <s v="BioCare Medical"/>
    <s v="WH-A-Row1-Bin10"/>
    <x v="5"/>
    <n v="2026"/>
    <s v="Jun"/>
    <s v="Wed"/>
    <s v="Valid"/>
  </r>
  <r>
    <s v="SUP-10007"/>
    <s v="Defibrillator Pads"/>
    <s v="Consumables"/>
    <n v="324"/>
    <n v="241.89"/>
    <d v="2025-03-23T00:00:00"/>
    <x v="6"/>
    <s v="MedSupply Inc."/>
    <s v="WH-A-Row4-Bin4"/>
    <x v="6"/>
    <n v="2025"/>
    <s v="Oct"/>
    <s v="Tue"/>
    <s v="Expired"/>
  </r>
  <r>
    <s v="SUP-10008"/>
    <s v="Painkillers (Acetaminophen)"/>
    <s v="Diagnostic"/>
    <n v="186"/>
    <n v="232.43"/>
    <d v="2024-09-27T00:00:00"/>
    <x v="7"/>
    <s v="Global Health Ltd."/>
    <s v="WH-A-Row3-Bin4"/>
    <x v="7"/>
    <n v="2027"/>
    <s v="May"/>
    <s v="Fri"/>
    <s v="Valid"/>
  </r>
  <r>
    <s v="SUP-10010"/>
    <s v="Defibrillator Pads"/>
    <s v="Equipment"/>
    <n v="1152"/>
    <n v="265.77"/>
    <d v="2025-02-10T00:00:00"/>
    <x v="8"/>
    <s v="MedSupply Inc."/>
    <s v="WH-A-Row2-Bin4"/>
    <x v="8"/>
    <n v="2026"/>
    <s v="Jan"/>
    <s v="Thu"/>
    <s v="Valid"/>
  </r>
  <r>
    <s v="SUP-10011"/>
    <s v="Bandage Rolls (Elastic)"/>
    <s v="Equipment"/>
    <n v="1056"/>
    <n v="282.20999999999998"/>
    <d v="2025-03-23T00:00:00"/>
    <x v="9"/>
    <s v="SurgiEquip"/>
    <s v="WH-A-Row4-Bin1"/>
    <x v="9"/>
    <n v="2027"/>
    <s v="Apr"/>
    <s v="Mon"/>
    <s v="Valid"/>
  </r>
  <r>
    <s v="SUP-10012"/>
    <s v="Painkillers (Acetaminophen)"/>
    <s v="Consumables"/>
    <n v="637"/>
    <n v="301.74"/>
    <d v="2024-12-28T00:00:00"/>
    <x v="10"/>
    <s v="Global Health Ltd."/>
    <s v="WH-A-Row2-Bin3"/>
    <x v="10"/>
    <n v="2026"/>
    <s v="Mar"/>
    <s v="Thu"/>
    <s v="Valid"/>
  </r>
  <r>
    <s v="SUP-10013"/>
    <s v="Patient Gown (Disposable)"/>
    <s v="Medication"/>
    <n v="723"/>
    <n v="110.58"/>
    <d v="2025-01-25T00:00:00"/>
    <x v="11"/>
    <s v="HealthFlow Distributors"/>
    <s v="WH-A-Row5-Bin9"/>
    <x v="11"/>
    <n v="2026"/>
    <s v="May"/>
    <s v="Wed"/>
    <s v="Valid"/>
  </r>
  <r>
    <s v="SUP-10014"/>
    <s v="Suture Kit (Non-Absorbable)"/>
    <s v="Consumables"/>
    <n v="1476"/>
    <n v="159.16999999999999"/>
    <d v="2025-02-14T00:00:00"/>
    <x v="12"/>
    <s v="Global Health Ltd."/>
    <s v="WH-A-Row4-Bin1"/>
    <x v="12"/>
    <n v="2025"/>
    <s v="Jul"/>
    <s v="Wed"/>
    <s v="Expired"/>
  </r>
  <r>
    <s v="SUP-10015"/>
    <s v="Wound Dressing (Hydrocolloid)"/>
    <s v="Medical Device"/>
    <n v="1963"/>
    <n v="401.89"/>
    <d v="2025-03-30T00:00:00"/>
    <x v="13"/>
    <s v="MedSupply Inc."/>
    <s v="WH-A-Row4-Bin3"/>
    <x v="13"/>
    <n v="2026"/>
    <s v="Jun"/>
    <s v="Thu"/>
    <s v="Valid"/>
  </r>
  <r>
    <s v="SUP-10016"/>
    <s v="Defibrillator Pads"/>
    <s v="Medication"/>
    <n v="1582"/>
    <n v="401.89"/>
    <d v="2025-05-15T00:00:00"/>
    <x v="14"/>
    <s v="PharmaCorp"/>
    <s v="WH-A-Row4-Bin4"/>
    <x v="14"/>
    <n v="2026"/>
    <s v="Jul"/>
    <s v="Sat"/>
    <s v="Valid"/>
  </r>
  <r>
    <s v="SUP-10017"/>
    <s v="IV Catheter (20G)"/>
    <s v="Medical Device"/>
    <n v="224"/>
    <n v="401.89"/>
    <d v="2025-06-09T00:00:00"/>
    <x v="15"/>
    <s v="MedSupply Inc."/>
    <s v="WH-A-Row5-Bin1"/>
    <x v="15"/>
    <n v="2027"/>
    <s v="Mar"/>
    <s v="Fri"/>
    <s v="Valid"/>
  </r>
  <r>
    <s v="SUP-10018"/>
    <s v="Stethoscope"/>
    <s v="Medication"/>
    <n v="1548"/>
    <n v="401.89"/>
    <d v="2024-10-13T00:00:00"/>
    <x v="16"/>
    <s v="BioCare Medical"/>
    <s v="WH-A-Row4-Bin9"/>
    <x v="16"/>
    <n v="2026"/>
    <s v="Oct"/>
    <s v="Wed"/>
    <s v="Valid"/>
  </r>
  <r>
    <s v="SUP-10019"/>
    <s v="Sterile Gauze Pads (4x4)"/>
    <s v="Medication"/>
    <n v="1386"/>
    <n v="401.89"/>
    <d v="2024-11-14T00:00:00"/>
    <x v="17"/>
    <s v="MedSupply Inc."/>
    <s v="WH-A-Row3-Bin3"/>
    <x v="17"/>
    <n v="2025"/>
    <s v="Oct"/>
    <s v="Sun"/>
    <s v="Valid"/>
  </r>
  <r>
    <s v="SUP-10020"/>
    <s v="Surgical Gloves (Latex-Free)"/>
    <s v="Diagnostic"/>
    <n v="198"/>
    <n v="401.89"/>
    <d v="2024-12-28T00:00:00"/>
    <x v="18"/>
    <s v="SurgiEquip"/>
    <s v="WH-A-Row1-Bin5"/>
    <x v="18"/>
    <n v="2026"/>
    <s v="Jun"/>
    <s v="Sun"/>
    <s v="Valid"/>
  </r>
  <r>
    <s v="SUP-10021"/>
    <s v="Antibiotics (Amoxicillin)"/>
    <s v="PPE"/>
    <n v="1290"/>
    <n v="401.89"/>
    <d v="2024-06-27T00:00:00"/>
    <x v="19"/>
    <s v="Medi-Connect"/>
    <s v="WH-A-Row4-Bin3"/>
    <x v="19"/>
    <n v="2026"/>
    <s v="Apr"/>
    <s v="Sun"/>
    <s v="Valid"/>
  </r>
  <r>
    <s v="SUP-10022"/>
    <s v="Bandage Rolls (Elastic)"/>
    <s v="Consumables"/>
    <n v="1396"/>
    <n v="401.89"/>
    <d v="2025-02-13T00:00:00"/>
    <x v="20"/>
    <s v="HealthFlow Distributors"/>
    <s v="WH-A-Row2-Bin4"/>
    <x v="20"/>
    <n v="2026"/>
    <s v="Nov"/>
    <s v="Tue"/>
    <s v="Valid"/>
  </r>
  <r>
    <s v="SUP-10023"/>
    <s v="Disinfectant Solution"/>
    <s v="Medical Device"/>
    <n v="292"/>
    <n v="401.89"/>
    <d v="2024-12-28T00:00:00"/>
    <x v="21"/>
    <s v="SurgiEquip"/>
    <s v="WH-A-Row1-Bin2"/>
    <x v="21"/>
    <n v="2026"/>
    <s v="Jun"/>
    <s v="Tue"/>
    <s v="Valid"/>
  </r>
  <r>
    <s v="SUP-10024"/>
    <s v="Urine Collection Bag"/>
    <s v="Consumables"/>
    <n v="1554"/>
    <n v="401.89"/>
    <d v="2025-04-15T00:00:00"/>
    <x v="22"/>
    <s v="MedSupply Inc."/>
    <s v="WH-A-Row2-Bin9"/>
    <x v="22"/>
    <n v="2025"/>
    <s v="Dec"/>
    <s v="Fri"/>
    <s v="Valid"/>
  </r>
  <r>
    <s v="SUP-10025"/>
    <s v="Patient Gown (Disposable)"/>
    <s v="First Aid"/>
    <n v="1786"/>
    <n v="401.89"/>
    <d v="2025-03-26T00:00:00"/>
    <x v="23"/>
    <s v="Medi-Connect"/>
    <s v="WH-A-Row4-Bin4"/>
    <x v="23"/>
    <n v="2025"/>
    <s v="Aug"/>
    <s v="Wed"/>
    <s v="Expired"/>
  </r>
  <r>
    <s v="SUP-10026"/>
    <s v="Glucose Strips (50 count)"/>
    <s v="PPE"/>
    <n v="1476"/>
    <n v="401.89"/>
    <d v="2024-12-07T00:00:00"/>
    <x v="24"/>
    <s v="MedSupply Inc."/>
    <s v="WH-A-Row2-Bin7"/>
    <x v="24"/>
    <n v="2026"/>
    <s v="Feb"/>
    <s v="Sat"/>
    <s v="Valid"/>
  </r>
  <r>
    <s v="SUP-10027"/>
    <s v="Wound Dressing (Hydrocolloid)"/>
    <s v="First Aid"/>
    <n v="815"/>
    <n v="401.89"/>
    <d v="2024-12-12T00:00:00"/>
    <x v="25"/>
    <s v="MedSupply Inc."/>
    <s v="WH-A-Row4-Bin4"/>
    <x v="25"/>
    <n v="2027"/>
    <s v="May"/>
    <s v="Thu"/>
    <s v="Valid"/>
  </r>
  <r>
    <s v="SUP-10028"/>
    <s v="Disinfectant Solution"/>
    <s v="Diagnostic"/>
    <n v="573"/>
    <n v="401.89"/>
    <d v="2024-07-11T00:00:00"/>
    <x v="14"/>
    <s v="HealthFlow Distributors"/>
    <s v="WH-A-Row4-Bin8"/>
    <x v="26"/>
    <n v="2026"/>
    <s v="Jul"/>
    <s v="Sat"/>
    <s v="Valid"/>
  </r>
  <r>
    <s v="SUP-10029"/>
    <s v="Foley Catheter (16FR)"/>
    <s v="Equipment"/>
    <n v="1558"/>
    <n v="401.89"/>
    <d v="2025-01-04T00:00:00"/>
    <x v="26"/>
    <s v="PharmaCorp"/>
    <s v="WH-A-Row3-Bin5"/>
    <x v="27"/>
    <n v="2026"/>
    <s v="Feb"/>
    <s v="Sun"/>
    <s v="Valid"/>
  </r>
  <r>
    <s v="SUP-10030"/>
    <s v="Face Shield"/>
    <s v="Equipment"/>
    <n v="887"/>
    <n v="401.89"/>
    <d v="2024-09-27T00:00:00"/>
    <x v="27"/>
    <s v="Medi-Connect"/>
    <s v="WH-A-Row4-Bin1"/>
    <x v="28"/>
    <n v="2026"/>
    <s v="Sep"/>
    <s v="Mon"/>
    <s v="Valid"/>
  </r>
  <r>
    <s v="SUP-10032"/>
    <s v="Disinfectant Solution"/>
    <s v="First Aid"/>
    <n v="533"/>
    <n v="401.89"/>
    <d v="2024-08-04T00:00:00"/>
    <x v="28"/>
    <s v="Global Health Ltd."/>
    <s v="WH-A-Row1-Bin4"/>
    <x v="29"/>
    <n v="2026"/>
    <s v="Dec"/>
    <s v="Tue"/>
    <s v="Valid"/>
  </r>
  <r>
    <s v="SUP-10033"/>
    <s v="Oxygen Mask (Adult)"/>
    <s v="Medical Device"/>
    <n v="1004"/>
    <n v="401.89"/>
    <d v="2025-05-26T00:00:00"/>
    <x v="14"/>
    <s v="BioCare Medical"/>
    <s v="WH-A-Row3-Bin3"/>
    <x v="30"/>
    <n v="2026"/>
    <s v="Jul"/>
    <s v="Sat"/>
    <s v="Valid"/>
  </r>
  <r>
    <s v="SUP-10034"/>
    <s v="N95 Respirator Mask"/>
    <s v="Equipment"/>
    <n v="944"/>
    <n v="401.89"/>
    <d v="2024-12-31T00:00:00"/>
    <x v="29"/>
    <s v="BioCare Medical"/>
    <s v="WH-A-Row3-Bin1"/>
    <x v="31"/>
    <n v="2026"/>
    <s v="Jul"/>
    <s v="Mon"/>
    <s v="Valid"/>
  </r>
  <r>
    <s v="SUP-10035"/>
    <s v="N95 Respirator Mask"/>
    <s v="Equipment"/>
    <n v="970"/>
    <n v="401.89"/>
    <d v="2025-05-20T00:00:00"/>
    <x v="18"/>
    <s v="PharmaCorp"/>
    <s v="WH-A-Row3-Bin5"/>
    <x v="32"/>
    <n v="2026"/>
    <s v="Jun"/>
    <s v="Sun"/>
    <s v="Valid"/>
  </r>
  <r>
    <s v="SUP-10036"/>
    <s v="Gloves (Nitrile Examination)"/>
    <s v="Medication"/>
    <n v="44"/>
    <n v="401.89"/>
    <d v="2025-03-18T00:00:00"/>
    <x v="30"/>
    <s v="Global Health Ltd."/>
    <s v="WH-A-Row2-Bin4"/>
    <x v="33"/>
    <n v="2025"/>
    <s v="Oct"/>
    <s v="Fri"/>
    <s v="Valid"/>
  </r>
  <r>
    <s v="SUP-10037"/>
    <s v="Face Shield"/>
    <s v="Medication"/>
    <n v="481"/>
    <n v="401.89"/>
    <d v="2024-07-27T00:00:00"/>
    <x v="14"/>
    <s v="Global Health Ltd."/>
    <s v="WH-A-Row2-Bin9"/>
    <x v="34"/>
    <n v="2026"/>
    <s v="Jul"/>
    <s v="Sat"/>
    <s v="Valid"/>
  </r>
  <r>
    <s v="SUP-10038"/>
    <s v="Urine Collection Bag"/>
    <s v="PPE"/>
    <n v="797"/>
    <n v="401.89"/>
    <d v="2024-11-05T00:00:00"/>
    <x v="31"/>
    <s v="SurgiEquip"/>
    <s v="WH-A-Row1-Bin2"/>
    <x v="35"/>
    <n v="2027"/>
    <s v="May"/>
    <s v="Wed"/>
    <s v="Valid"/>
  </r>
  <r>
    <s v="SUP-10039"/>
    <s v="Face Shield"/>
    <s v="Consumables"/>
    <n v="1793"/>
    <n v="401.89"/>
    <d v="2025-01-01T00:00:00"/>
    <x v="14"/>
    <s v="Global Health Ltd."/>
    <s v="WH-A-Row3-Bin6"/>
    <x v="36"/>
    <n v="2026"/>
    <s v="Jul"/>
    <s v="Sat"/>
    <s v="Valid"/>
  </r>
  <r>
    <s v="SUP-10041"/>
    <s v="Sterile Gauze Pads (4x4)"/>
    <s v="Diagnostic"/>
    <n v="1695"/>
    <n v="401.89"/>
    <d v="2024-08-24T00:00:00"/>
    <x v="14"/>
    <s v="Global Health Ltd."/>
    <s v="WH-A-Row5-Bin9"/>
    <x v="37"/>
    <n v="2026"/>
    <s v="Jul"/>
    <s v="Sat"/>
    <s v="Valid"/>
  </r>
  <r>
    <s v="SUP-10042"/>
    <s v="Glucose Strips (50 count)"/>
    <s v="Equipment"/>
    <n v="1053"/>
    <n v="401.89"/>
    <d v="2025-06-09T00:00:00"/>
    <x v="32"/>
    <s v="Global Health Ltd."/>
    <s v="WH-A-Row4-Bin9"/>
    <x v="38"/>
    <n v="2027"/>
    <s v="Feb"/>
    <s v="Tue"/>
    <s v="Valid"/>
  </r>
  <r>
    <s v="SUP-10043"/>
    <s v="Gloves (Nitrile Examination)"/>
    <s v="Consumables"/>
    <n v="1652"/>
    <n v="401.89"/>
    <d v="2025-05-31T00:00:00"/>
    <x v="33"/>
    <s v="MedSupply Inc."/>
    <s v="WH-A-Row4-Bin1"/>
    <x v="39"/>
    <n v="2027"/>
    <s v="Jan"/>
    <s v="Tue"/>
    <s v="Valid"/>
  </r>
  <r>
    <s v="SUP-10044"/>
    <s v="Blood Pressure Cuff (Adult)"/>
    <s v="Medical Device"/>
    <n v="352"/>
    <n v="401.89"/>
    <d v="2024-12-28T00:00:00"/>
    <x v="34"/>
    <s v="Medi-Connect"/>
    <s v="WH-A-Row3-Bin9"/>
    <x v="40"/>
    <n v="2026"/>
    <s v="Aug"/>
    <s v="Mon"/>
    <s v="Valid"/>
  </r>
  <r>
    <s v="SUP-10045"/>
    <s v="Defibrillator Pads"/>
    <s v="Consumables"/>
    <n v="1180"/>
    <n v="401.89"/>
    <d v="2024-12-13T00:00:00"/>
    <x v="35"/>
    <s v="HealthFlow Distributors"/>
    <s v="WH-A-Row5-Bin9"/>
    <x v="41"/>
    <n v="2026"/>
    <s v="Jan"/>
    <s v="Fri"/>
    <s v="Valid"/>
  </r>
  <r>
    <s v="SUP-10046"/>
    <s v="N95 Respirator Mask"/>
    <s v="Equipment"/>
    <n v="1628"/>
    <n v="401.89"/>
    <d v="2024-07-08T00:00:00"/>
    <x v="36"/>
    <s v="Medi-Connect"/>
    <s v="WH-A-Row4-Bin10"/>
    <x v="42"/>
    <n v="2026"/>
    <s v="May"/>
    <s v="Mon"/>
    <s v="Valid"/>
  </r>
  <r>
    <s v="SUP-10047"/>
    <s v="Face Shield"/>
    <s v="Diagnostic"/>
    <n v="867"/>
    <n v="401.89"/>
    <d v="2024-09-28T00:00:00"/>
    <x v="37"/>
    <s v="PharmaCorp"/>
    <s v="WH-A-Row1-Bin7"/>
    <x v="43"/>
    <n v="2026"/>
    <s v="Nov"/>
    <s v="Sat"/>
    <s v="Valid"/>
  </r>
  <r>
    <s v="SUP-10048"/>
    <s v="Gloves (Nitrile Examination)"/>
    <s v="Diagnostic"/>
    <n v="14"/>
    <n v="401.89"/>
    <d v="2024-12-28T00:00:00"/>
    <x v="38"/>
    <s v="BioCare Medical"/>
    <s v="WH-A-Row2-Bin7"/>
    <x v="44"/>
    <n v="2026"/>
    <s v="Jul"/>
    <s v="Fri"/>
    <s v="Valid"/>
  </r>
  <r>
    <s v="SUP-10049"/>
    <s v="Disinfectant Solution"/>
    <s v="Diagnostic"/>
    <n v="496"/>
    <n v="401.89"/>
    <d v="2025-05-14T00:00:00"/>
    <x v="39"/>
    <s v="PharmaCorp"/>
    <s v="WH-A-Row1-Bin4"/>
    <x v="45"/>
    <n v="2027"/>
    <s v="Jun"/>
    <s v="Tue"/>
    <s v="Valid"/>
  </r>
  <r>
    <s v="SUP-10050"/>
    <s v="Hand Sanitizer (Gel)"/>
    <s v="Medication"/>
    <n v="492"/>
    <n v="401.89"/>
    <d v="2025-05-17T00:00:00"/>
    <x v="40"/>
    <s v="MedSupply Inc."/>
    <s v="WH-A-Row5-Bin8"/>
    <x v="46"/>
    <n v="2026"/>
    <s v="Oct"/>
    <s v="Sat"/>
    <s v="Valid"/>
  </r>
  <r>
    <s v="SUP-10051"/>
    <s v="Disposable Syringe (10ml)"/>
    <s v="Equipment"/>
    <n v="407"/>
    <n v="401.89"/>
    <d v="2025-05-28T00:00:00"/>
    <x v="41"/>
    <s v="MedSupply Inc."/>
    <s v="WH-A-Row5-Bin7"/>
    <x v="47"/>
    <n v="2026"/>
    <s v="Nov"/>
    <s v="Sat"/>
    <s v="Valid"/>
  </r>
  <r>
    <s v="SUP-10052"/>
    <s v="Painkillers (Acetaminophen)"/>
    <s v="Medical Device"/>
    <n v="224"/>
    <n v="401.89"/>
    <d v="2025-02-10T00:00:00"/>
    <x v="42"/>
    <s v="PharmaCorp"/>
    <s v="WH-A-Row3-Bin2"/>
    <x v="15"/>
    <n v="2026"/>
    <s v="Nov"/>
    <s v="Tue"/>
    <s v="Valid"/>
  </r>
  <r>
    <s v="SUP-10054"/>
    <s v="IV Catheter (20G)"/>
    <s v="Equipment"/>
    <n v="224"/>
    <n v="401.89"/>
    <d v="2024-12-08T00:00:00"/>
    <x v="43"/>
    <s v="PharmaCorp"/>
    <s v="WH-A-Row3-Bin2"/>
    <x v="15"/>
    <n v="2027"/>
    <s v="Jan"/>
    <s v="Mon"/>
    <s v="Valid"/>
  </r>
  <r>
    <s v="SUP-10055"/>
    <s v="Oxygen Mask (Adult)"/>
    <s v="PPE"/>
    <n v="1457"/>
    <n v="401.89"/>
    <d v="2024-12-12T00:00:00"/>
    <x v="17"/>
    <s v="Global Health Ltd."/>
    <s v="WH-A-Row2-Bin4"/>
    <x v="48"/>
    <n v="2025"/>
    <s v="Oct"/>
    <s v="Sun"/>
    <s v="Valid"/>
  </r>
  <r>
    <s v="SUP-10056"/>
    <s v="Disinfectant Solution"/>
    <s v="Consumables"/>
    <n v="833"/>
    <n v="401.89"/>
    <d v="2024-09-21T00:00:00"/>
    <x v="44"/>
    <s v="Medi-Connect"/>
    <s v="WH-A-Row4-Bin4"/>
    <x v="49"/>
    <n v="2027"/>
    <s v="Jan"/>
    <s v="Tue"/>
    <s v="Valid"/>
  </r>
  <r>
    <s v="SUP-10058"/>
    <s v="Hand Sanitizer (Gel)"/>
    <s v="Diagnostic"/>
    <n v="1829"/>
    <n v="401.89"/>
    <d v="2024-09-28T00:00:00"/>
    <x v="45"/>
    <s v="HealthFlow Distributors"/>
    <s v="WH-A-Row5-Bin2"/>
    <x v="50"/>
    <n v="2025"/>
    <s v="Aug"/>
    <s v="Fri"/>
    <s v="Expired"/>
  </r>
  <r>
    <s v="SUP-10059"/>
    <s v="Antibiotics (Amoxicillin)"/>
    <s v="Diagnostic"/>
    <n v="202"/>
    <n v="401.89"/>
    <d v="2024-08-28T00:00:00"/>
    <x v="46"/>
    <s v="HealthFlow Distributors"/>
    <s v="WH-A-Row2-Bin1"/>
    <x v="51"/>
    <n v="2026"/>
    <s v="Feb"/>
    <s v="Fri"/>
    <s v="Valid"/>
  </r>
  <r>
    <s v="SUP-10060"/>
    <s v="Wound Dressing (Hydrocolloid)"/>
    <s v="Medication"/>
    <n v="1158"/>
    <n v="401.89"/>
    <d v="2024-12-15T00:00:00"/>
    <x v="47"/>
    <s v="Global Health Ltd."/>
    <s v="WH-A-Row4-Bin5"/>
    <x v="52"/>
    <n v="2025"/>
    <s v="Dec"/>
    <s v="Tue"/>
    <s v="Valid"/>
  </r>
  <r>
    <s v="SUP-10061"/>
    <s v="Wound Dressing (Hydrocolloid)"/>
    <s v="Equipment"/>
    <n v="491"/>
    <n v="401.89"/>
    <d v="2024-10-23T00:00:00"/>
    <x v="48"/>
    <s v="HealthFlow Distributors"/>
    <s v="WH-A-Row3-Bin8"/>
    <x v="53"/>
    <n v="2025"/>
    <s v="Dec"/>
    <s v="Thu"/>
    <s v="Valid"/>
  </r>
  <r>
    <s v="SUP-10062"/>
    <s v="Surgical Gloves (Latex-Free)"/>
    <s v="Diagnostic"/>
    <n v="889"/>
    <n v="401.89"/>
    <d v="2025-04-06T00:00:00"/>
    <x v="14"/>
    <s v="PharmaCorp"/>
    <s v="WH-A-Row3-Bin3"/>
    <x v="54"/>
    <n v="2026"/>
    <s v="Jul"/>
    <s v="Sat"/>
    <s v="Valid"/>
  </r>
  <r>
    <s v="SUP-10064"/>
    <s v="Alcohol Swabs"/>
    <s v="Medical Device"/>
    <n v="1967"/>
    <n v="401.89"/>
    <d v="2025-06-10T00:00:00"/>
    <x v="49"/>
    <s v="HealthFlow Distributors"/>
    <s v="WH-A-Row2-Bin5"/>
    <x v="55"/>
    <n v="2026"/>
    <s v="Jun"/>
    <s v="Wed"/>
    <s v="Valid"/>
  </r>
  <r>
    <s v="SUP-10065"/>
    <s v="Stethoscope"/>
    <s v="Consumables"/>
    <n v="1310"/>
    <n v="401.89"/>
    <d v="2024-12-07T00:00:00"/>
    <x v="50"/>
    <s v="MedSupply Inc."/>
    <s v="WH-A-Row4-Bin5"/>
    <x v="56"/>
    <n v="2026"/>
    <s v="Jul"/>
    <s v="Tue"/>
    <s v="Valid"/>
  </r>
  <r>
    <s v="SUP-10066"/>
    <s v="Defibrillator Pads"/>
    <s v="Equipment"/>
    <n v="465"/>
    <n v="401.89"/>
    <d v="2025-04-11T00:00:00"/>
    <x v="51"/>
    <s v="SurgiEquip"/>
    <s v="WH-A-Row4-Bin4"/>
    <x v="57"/>
    <n v="2027"/>
    <s v="Jan"/>
    <s v="Sun"/>
    <s v="Valid"/>
  </r>
  <r>
    <s v="SUP-10067"/>
    <s v="Antiseptic Wipes"/>
    <s v="PPE"/>
    <n v="1538"/>
    <n v="401.89"/>
    <d v="2024-09-18T00:00:00"/>
    <x v="52"/>
    <s v="MedSupply Inc."/>
    <s v="WH-A-Row4-Bin7"/>
    <x v="58"/>
    <n v="2026"/>
    <s v="Jul"/>
    <s v="Sat"/>
    <s v="Valid"/>
  </r>
  <r>
    <s v="SUP-10068"/>
    <s v="Disposable Syringe (10ml)"/>
    <s v="Diagnostic"/>
    <n v="1546"/>
    <n v="401.89"/>
    <d v="2024-08-17T00:00:00"/>
    <x v="53"/>
    <s v="Medi-Connect"/>
    <s v="WH-A-Row4-Bin7"/>
    <x v="59"/>
    <n v="2026"/>
    <s v="Nov"/>
    <s v="Tue"/>
    <s v="Valid"/>
  </r>
  <r>
    <s v="SUP-10069"/>
    <s v="Defibrillator Pads"/>
    <s v="PPE"/>
    <n v="224"/>
    <n v="401.89"/>
    <d v="2024-10-15T00:00:00"/>
    <x v="54"/>
    <s v="Global Health Ltd."/>
    <s v="WH-A-Row4-Bin4"/>
    <x v="15"/>
    <n v="2026"/>
    <s v="Feb"/>
    <s v="Sun"/>
    <s v="Valid"/>
  </r>
  <r>
    <s v="SUP-10070"/>
    <s v="Surgical Gloves (Latex-Free)"/>
    <s v="PPE"/>
    <n v="1912"/>
    <n v="401.89"/>
    <d v="2025-05-21T00:00:00"/>
    <x v="33"/>
    <s v="PharmaCorp"/>
    <s v="WH-A-Row1-Bin7"/>
    <x v="60"/>
    <n v="2027"/>
    <s v="Jan"/>
    <s v="Tue"/>
    <s v="Valid"/>
  </r>
  <r>
    <s v="SUP-10071"/>
    <s v="IV Catheter (20G)"/>
    <s v="Diagnostic"/>
    <n v="1738"/>
    <n v="401.89"/>
    <d v="2025-03-29T00:00:00"/>
    <x v="14"/>
    <s v="PharmaCorp"/>
    <s v="WH-A-Row3-Bin1"/>
    <x v="61"/>
    <n v="2026"/>
    <s v="Jul"/>
    <s v="Sat"/>
    <s v="Valid"/>
  </r>
  <r>
    <s v="SUP-10072"/>
    <s v="Defibrillator Pads"/>
    <s v="Medication"/>
    <n v="578"/>
    <n v="401.89"/>
    <d v="2025-03-14T00:00:00"/>
    <x v="55"/>
    <s v="BioCare Medical"/>
    <s v="WH-A-Row4-Bin3"/>
    <x v="62"/>
    <n v="2026"/>
    <s v="Mar"/>
    <s v="Tue"/>
    <s v="Valid"/>
  </r>
  <r>
    <s v="SUP-10073"/>
    <s v="Thermometer (Digital)"/>
    <s v="Equipment"/>
    <n v="1021"/>
    <n v="401.89"/>
    <d v="2024-09-19T00:00:00"/>
    <x v="14"/>
    <s v="Medi-Connect"/>
    <s v="WH-A-Row4-Bin4"/>
    <x v="63"/>
    <n v="2026"/>
    <s v="Jul"/>
    <s v="Sat"/>
    <s v="Valid"/>
  </r>
  <r>
    <s v="SUP-10074"/>
    <s v="Surgical Gloves (Latex-Free)"/>
    <s v="Equipment"/>
    <n v="1026"/>
    <n v="401.89"/>
    <d v="2024-12-01T00:00:00"/>
    <x v="25"/>
    <s v="Medi-Connect"/>
    <s v="WH-A-Row4-Bin4"/>
    <x v="64"/>
    <n v="2027"/>
    <s v="May"/>
    <s v="Thu"/>
    <s v="Valid"/>
  </r>
  <r>
    <s v="SUP-10075"/>
    <s v="Defibrillator Pads"/>
    <s v="Diagnostic"/>
    <n v="270"/>
    <n v="401.89"/>
    <d v="2025-05-18T00:00:00"/>
    <x v="56"/>
    <s v="Medi-Connect"/>
    <s v="WH-A-Row5-Bin1"/>
    <x v="65"/>
    <n v="2026"/>
    <s v="Jun"/>
    <s v="Fri"/>
    <s v="Valid"/>
  </r>
  <r>
    <s v="SUP-10076"/>
    <s v="Defibrillator Pads"/>
    <s v="Medication"/>
    <n v="1241"/>
    <n v="401.89"/>
    <d v="2024-08-29T00:00:00"/>
    <x v="36"/>
    <s v="MedSupply Inc."/>
    <s v="WH-A-Row1-Bin10"/>
    <x v="66"/>
    <n v="2026"/>
    <s v="May"/>
    <s v="Mon"/>
    <s v="Valid"/>
  </r>
  <r>
    <s v="SUP-10077"/>
    <s v="Defibrillator Pads"/>
    <s v="Consumables"/>
    <n v="1638"/>
    <n v="401.89"/>
    <d v="2025-03-02T00:00:00"/>
    <x v="57"/>
    <s v="Medi-Connect"/>
    <s v="WH-A-Row1-Bin2"/>
    <x v="67"/>
    <n v="2027"/>
    <s v="Feb"/>
    <s v="Sun"/>
    <s v="Valid"/>
  </r>
  <r>
    <s v="SUP-10078"/>
    <s v="Painkillers (Acetaminophen)"/>
    <s v="PPE"/>
    <n v="669"/>
    <n v="401.89"/>
    <d v="2025-03-05T00:00:00"/>
    <x v="58"/>
    <s v="HealthFlow Distributors"/>
    <s v="WH-A-Row5-Bin5"/>
    <x v="68"/>
    <n v="2027"/>
    <s v="Jun"/>
    <s v="Sat"/>
    <s v="Valid"/>
  </r>
  <r>
    <s v="SUP-10079"/>
    <s v="Hand Sanitizer (Gel)"/>
    <s v="PPE"/>
    <n v="1483"/>
    <n v="401.89"/>
    <d v="2024-10-27T00:00:00"/>
    <x v="59"/>
    <s v="Medi-Connect"/>
    <s v="WH-A-Row4-Bin9"/>
    <x v="69"/>
    <n v="2025"/>
    <s v="Sep"/>
    <s v="Thu"/>
    <s v="Expired"/>
  </r>
  <r>
    <s v="SUP-10081"/>
    <s v="Gloves (Nitrile Examination)"/>
    <s v="Equipment"/>
    <n v="224"/>
    <n v="401.89"/>
    <d v="2024-11-02T00:00:00"/>
    <x v="60"/>
    <s v="MedSupply Inc."/>
    <s v="WH-A-Row4-Bin4"/>
    <x v="15"/>
    <n v="2026"/>
    <s v="Oct"/>
    <s v="Sat"/>
    <s v="Valid"/>
  </r>
  <r>
    <s v="SUP-10082"/>
    <s v="IV Catheter (20G)"/>
    <s v="PPE"/>
    <n v="861"/>
    <n v="401.89"/>
    <d v="2025-06-19T00:00:00"/>
    <x v="14"/>
    <s v="MedSupply Inc."/>
    <s v="WH-A-Row4-Bin6"/>
    <x v="70"/>
    <n v="2026"/>
    <s v="Jul"/>
    <s v="Sat"/>
    <s v="Valid"/>
  </r>
  <r>
    <s v="SUP-10083"/>
    <s v="IV Catheter (20G)"/>
    <s v="Equipment"/>
    <n v="116"/>
    <n v="401.89"/>
    <d v="2024-12-28T00:00:00"/>
    <x v="61"/>
    <s v="SurgiEquip"/>
    <s v="WH-A-Row4-Bin10"/>
    <x v="71"/>
    <n v="2026"/>
    <s v="May"/>
    <s v="Sat"/>
    <s v="Valid"/>
  </r>
  <r>
    <s v="SUP-10084"/>
    <s v="Gloves (Nitrile Examination)"/>
    <s v="Consumables"/>
    <n v="441"/>
    <n v="401.89"/>
    <d v="2025-03-04T00:00:00"/>
    <x v="62"/>
    <s v="MedSupply Inc."/>
    <s v="WH-A-Row3-Bin8"/>
    <x v="72"/>
    <n v="2026"/>
    <s v="Oct"/>
    <s v="Mon"/>
    <s v="Valid"/>
  </r>
  <r>
    <s v="SUP-10085"/>
    <s v="Gloves (Nitrile Examination)"/>
    <s v="Medication"/>
    <n v="1248"/>
    <n v="401.89"/>
    <d v="2024-11-06T00:00:00"/>
    <x v="63"/>
    <s v="Global Health Ltd."/>
    <s v="WH-A-Row4-Bin4"/>
    <x v="73"/>
    <n v="2026"/>
    <s v="Apr"/>
    <s v="Fri"/>
    <s v="Valid"/>
  </r>
  <r>
    <s v="SUP-10086"/>
    <s v="Bandage Rolls (Elastic)"/>
    <s v="Diagnostic"/>
    <n v="1610"/>
    <n v="401.89"/>
    <d v="2024-09-12T00:00:00"/>
    <x v="59"/>
    <s v="HealthFlow Distributors"/>
    <s v="WH-A-Row1-Bin4"/>
    <x v="74"/>
    <n v="2025"/>
    <s v="Sep"/>
    <s v="Thu"/>
    <s v="Expired"/>
  </r>
  <r>
    <s v="SUP-10090"/>
    <s v="Thermometer (Digital)"/>
    <s v="PPE"/>
    <n v="1395"/>
    <n v="401.89"/>
    <d v="2024-12-28T00:00:00"/>
    <x v="38"/>
    <s v="Medi-Connect"/>
    <s v="WH-A-Row2-Bin7"/>
    <x v="75"/>
    <n v="2026"/>
    <s v="Jul"/>
    <s v="Fri"/>
    <s v="Valid"/>
  </r>
  <r>
    <s v="SUP-10091"/>
    <s v="Patient Gown (Disposable)"/>
    <s v="PPE"/>
    <n v="237"/>
    <n v="401.89"/>
    <d v="2024-12-05T00:00:00"/>
    <x v="64"/>
    <s v="Global Health Ltd."/>
    <s v="WH-A-Row1-Bin6"/>
    <x v="76"/>
    <n v="2026"/>
    <s v="Oct"/>
    <s v="Tue"/>
    <s v="Valid"/>
  </r>
  <r>
    <s v="SUP-10093"/>
    <s v="Foley Catheter (16FR)"/>
    <s v="Diagnostic"/>
    <n v="1759"/>
    <n v="401.89"/>
    <d v="2024-09-24T00:00:00"/>
    <x v="14"/>
    <s v="MedSupply Inc."/>
    <s v="WH-A-Row3-Bin10"/>
    <x v="77"/>
    <n v="2026"/>
    <s v="Jul"/>
    <s v="Sat"/>
    <s v="Valid"/>
  </r>
  <r>
    <s v="SUP-10094"/>
    <s v="Blood Pressure Cuff (Adult)"/>
    <s v="Diagnostic"/>
    <n v="490"/>
    <n v="401.89"/>
    <d v="2025-01-24T00:00:00"/>
    <x v="65"/>
    <s v="Global Health Ltd."/>
    <s v="WH-A-Row4-Bin7"/>
    <x v="78"/>
    <n v="2026"/>
    <s v="Sep"/>
    <s v="Sun"/>
    <s v="Valid"/>
  </r>
  <r>
    <s v="SUP-10095"/>
    <s v="Thermometer (Digital)"/>
    <s v="Medication"/>
    <n v="487"/>
    <n v="401.89"/>
    <d v="2025-06-20T00:00:00"/>
    <x v="66"/>
    <s v="SurgiEquip"/>
    <s v="WH-A-Row5-Bin5"/>
    <x v="79"/>
    <n v="2027"/>
    <s v="May"/>
    <s v="Mon"/>
    <s v="Valid"/>
  </r>
  <r>
    <s v="SUP-10096"/>
    <s v="Surgical Gloves (Latex-Free)"/>
    <s v="Equipment"/>
    <n v="218"/>
    <n v="401.89"/>
    <d v="2024-09-18T00:00:00"/>
    <x v="48"/>
    <s v="SurgiEquip"/>
    <s v="WH-A-Row5-Bin8"/>
    <x v="80"/>
    <n v="2025"/>
    <s v="Dec"/>
    <s v="Thu"/>
    <s v="Valid"/>
  </r>
  <r>
    <s v="SUP-10097"/>
    <s v="Stethoscope"/>
    <s v="Medical Device"/>
    <n v="1645"/>
    <n v="401.89"/>
    <d v="2024-09-27T00:00:00"/>
    <x v="67"/>
    <s v="SurgiEquip"/>
    <s v="WH-A-Row2-Bin4"/>
    <x v="81"/>
    <n v="2027"/>
    <s v="Jun"/>
    <s v="Sat"/>
    <s v="Valid"/>
  </r>
  <r>
    <s v="SUP-10098"/>
    <s v="Foley Catheter (16FR)"/>
    <s v="PPE"/>
    <n v="1589"/>
    <n v="401.89"/>
    <d v="2025-04-23T00:00:00"/>
    <x v="68"/>
    <s v="SurgiEquip"/>
    <s v="WH-A-Row4-Bin4"/>
    <x v="82"/>
    <n v="2027"/>
    <s v="Apr"/>
    <s v="Mon"/>
    <s v="Valid"/>
  </r>
  <r>
    <s v="SUP-10099"/>
    <s v="Stethoscope"/>
    <s v="Consumables"/>
    <n v="860"/>
    <n v="401.89"/>
    <d v="2024-12-27T00:00:00"/>
    <x v="69"/>
    <s v="Global Health Ltd."/>
    <s v="WH-A-Row4-Bin10"/>
    <x v="83"/>
    <n v="2026"/>
    <s v="Apr"/>
    <s v="Wed"/>
    <s v="Valid"/>
  </r>
  <r>
    <s v="SUP-10100"/>
    <s v="N95 Respirator Mask"/>
    <s v="Medical Device"/>
    <n v="1412"/>
    <n v="401.89"/>
    <d v="2024-10-20T00:00:00"/>
    <x v="62"/>
    <s v="Medi-Connect"/>
    <s v="WH-A-Row2-Bin10"/>
    <x v="84"/>
    <n v="2026"/>
    <s v="Oct"/>
    <s v="Mon"/>
    <s v="Valid"/>
  </r>
  <r>
    <s v="SUP-10101"/>
    <s v="Defibrillator Pads"/>
    <s v="Equipment"/>
    <n v="1959"/>
    <n v="401.89"/>
    <d v="2024-07-19T00:00:00"/>
    <x v="70"/>
    <s v="Medi-Connect"/>
    <s v="WH-A-Row4-Bin6"/>
    <x v="85"/>
    <n v="2026"/>
    <s v="Oct"/>
    <s v="Wed"/>
    <s v="Valid"/>
  </r>
  <r>
    <s v="SUP-10102"/>
    <s v="Defibrillator Pads"/>
    <s v="Medication"/>
    <n v="247"/>
    <n v="401.89"/>
    <d v="2025-03-19T00:00:00"/>
    <x v="9"/>
    <s v="PharmaCorp"/>
    <s v="WH-A-Row1-Bin3"/>
    <x v="86"/>
    <n v="2027"/>
    <s v="Apr"/>
    <s v="Mon"/>
    <s v="Valid"/>
  </r>
  <r>
    <s v="SUP-10103"/>
    <s v="N95 Respirator Mask"/>
    <s v="Equipment"/>
    <n v="607"/>
    <n v="401.89"/>
    <d v="2025-02-24T00:00:00"/>
    <x v="12"/>
    <s v="HealthFlow Distributors"/>
    <s v="WH-A-Row2-Bin4"/>
    <x v="87"/>
    <n v="2025"/>
    <s v="Jul"/>
    <s v="Wed"/>
    <s v="Expired"/>
  </r>
  <r>
    <s v="SUP-10104"/>
    <s v="Hand Sanitizer (Gel)"/>
    <s v="First Aid"/>
    <n v="283"/>
    <n v="401.89"/>
    <d v="2024-11-21T00:00:00"/>
    <x v="62"/>
    <s v="PharmaCorp"/>
    <s v="WH-A-Row2-Bin3"/>
    <x v="88"/>
    <n v="2026"/>
    <s v="Oct"/>
    <s v="Mon"/>
    <s v="Valid"/>
  </r>
  <r>
    <s v="SUP-10105"/>
    <s v="Glucose Strips (50 count)"/>
    <s v="Medical Device"/>
    <n v="719"/>
    <n v="401.89"/>
    <d v="2025-03-13T00:00:00"/>
    <x v="71"/>
    <s v="MedSupply Inc."/>
    <s v="WH-A-Row3-Bin6"/>
    <x v="89"/>
    <n v="2027"/>
    <s v="Mar"/>
    <s v="Thu"/>
    <s v="Valid"/>
  </r>
  <r>
    <s v="SUP-10106"/>
    <s v="Sterile Gauze Pads (4x4)"/>
    <s v="Equipment"/>
    <n v="1406"/>
    <n v="401.89"/>
    <d v="2025-02-05T00:00:00"/>
    <x v="72"/>
    <s v="Medi-Connect"/>
    <s v="WH-A-Row5-Bin2"/>
    <x v="90"/>
    <n v="2026"/>
    <s v="Dec"/>
    <s v="Tue"/>
    <s v="Valid"/>
  </r>
  <r>
    <s v="SUP-10107"/>
    <s v="Defibrillator Pads"/>
    <s v="PPE"/>
    <n v="1276"/>
    <n v="401.89"/>
    <d v="2024-11-05T00:00:00"/>
    <x v="73"/>
    <s v="HealthFlow Distributors"/>
    <s v="WH-A-Row1-Bin10"/>
    <x v="91"/>
    <n v="2027"/>
    <s v="Apr"/>
    <s v="Sat"/>
    <s v="Valid"/>
  </r>
  <r>
    <s v="SUP-10108"/>
    <s v="Defibrillator Pads"/>
    <s v="Medical Device"/>
    <n v="1788"/>
    <n v="401.89"/>
    <d v="2025-03-21T00:00:00"/>
    <x v="74"/>
    <s v="SurgiEquip"/>
    <s v="WH-A-Row5-Bin7"/>
    <x v="92"/>
    <n v="2025"/>
    <s v="Sep"/>
    <s v="Wed"/>
    <s v="Expired"/>
  </r>
  <r>
    <s v="SUP-10109"/>
    <s v="IV Catheter (20G)"/>
    <s v="Equipment"/>
    <n v="537"/>
    <n v="401.89"/>
    <d v="2025-02-27T00:00:00"/>
    <x v="75"/>
    <s v="BioCare Medical"/>
    <s v="WH-A-Row1-Bin1"/>
    <x v="93"/>
    <n v="2025"/>
    <s v="Oct"/>
    <s v="Tue"/>
    <s v="Valid"/>
  </r>
  <r>
    <s v="SUP-10110"/>
    <s v="Painkillers (Acetaminophen)"/>
    <s v="Diagnostic"/>
    <n v="1028"/>
    <n v="401.89"/>
    <d v="2025-05-07T00:00:00"/>
    <x v="76"/>
    <s v="MedSupply Inc."/>
    <s v="WH-A-Row2-Bin3"/>
    <x v="94"/>
    <n v="2027"/>
    <s v="Mar"/>
    <s v="Mon"/>
    <s v="Valid"/>
  </r>
  <r>
    <s v="SUP-10112"/>
    <s v="Disposable Syringe (10ml)"/>
    <s v="Medical Device"/>
    <n v="670"/>
    <n v="401.89"/>
    <d v="2025-04-22T00:00:00"/>
    <x v="14"/>
    <s v="MedSupply Inc."/>
    <s v="WH-A-Row3-Bin10"/>
    <x v="95"/>
    <n v="2026"/>
    <s v="Jul"/>
    <s v="Sat"/>
    <s v="Valid"/>
  </r>
  <r>
    <s v="SUP-10113"/>
    <s v="Suture Kit (Non-Absorbable)"/>
    <s v="PPE"/>
    <n v="1242"/>
    <n v="401.89"/>
    <d v="2025-06-02T00:00:00"/>
    <x v="77"/>
    <s v="HealthFlow Distributors"/>
    <s v="WH-A-Row4-Bin10"/>
    <x v="96"/>
    <n v="2025"/>
    <s v="Aug"/>
    <s v="Thu"/>
    <s v="Expired"/>
  </r>
  <r>
    <s v="SUP-10114"/>
    <s v="Surgical Gown (Sterile)"/>
    <s v="Equipment"/>
    <n v="1343"/>
    <n v="401.89"/>
    <d v="2025-03-11T00:00:00"/>
    <x v="78"/>
    <s v="MedSupply Inc."/>
    <s v="WH-A-Row3-Bin9"/>
    <x v="97"/>
    <n v="2026"/>
    <s v="Aug"/>
    <s v="Sun"/>
    <s v="Valid"/>
  </r>
  <r>
    <s v="SUP-10115"/>
    <s v="Surgical Gown (Sterile)"/>
    <s v="Consumables"/>
    <n v="901"/>
    <n v="401.89"/>
    <d v="2025-06-07T00:00:00"/>
    <x v="79"/>
    <s v="Global Health Ltd."/>
    <s v="WH-A-Row4-Bin4"/>
    <x v="98"/>
    <n v="2026"/>
    <s v="Feb"/>
    <s v="Thu"/>
    <s v="Valid"/>
  </r>
  <r>
    <s v="SUP-10116"/>
    <s v="Bandage Rolls (Elastic)"/>
    <s v="Medical Device"/>
    <n v="1667"/>
    <n v="401.89"/>
    <d v="2024-08-17T00:00:00"/>
    <x v="80"/>
    <s v="BioCare Medical"/>
    <s v="WH-A-Row2-Bin4"/>
    <x v="99"/>
    <n v="2026"/>
    <s v="May"/>
    <s v="Wed"/>
    <s v="Valid"/>
  </r>
  <r>
    <s v="SUP-10119"/>
    <s v="Needle Disposal Box"/>
    <s v="Medical Device"/>
    <n v="404"/>
    <n v="401.89"/>
    <d v="2025-05-27T00:00:00"/>
    <x v="81"/>
    <s v="HealthFlow Distributors"/>
    <s v="WH-A-Row4-Bin5"/>
    <x v="100"/>
    <n v="2026"/>
    <s v="Apr"/>
    <s v="Mon"/>
    <s v="Valid"/>
  </r>
  <r>
    <s v="SUP-10120"/>
    <s v="Disposable Syringe (10ml)"/>
    <s v="First Aid"/>
    <n v="662"/>
    <n v="401.89"/>
    <d v="2024-09-17T00:00:00"/>
    <x v="82"/>
    <s v="SurgiEquip"/>
    <s v="WH-A-Row5-Bin6"/>
    <x v="101"/>
    <n v="2027"/>
    <s v="Mar"/>
    <s v="Thu"/>
    <s v="Valid"/>
  </r>
  <r>
    <s v="SUP-10121"/>
    <s v="Disinfectant Solution"/>
    <s v="Medication"/>
    <n v="501"/>
    <n v="401.89"/>
    <d v="2025-06-10T00:00:00"/>
    <x v="83"/>
    <s v="MedSupply Inc."/>
    <s v="WH-A-Row3-Bin9"/>
    <x v="102"/>
    <n v="2027"/>
    <s v="Mar"/>
    <s v="Wed"/>
    <s v="Valid"/>
  </r>
  <r>
    <s v="SUP-10122"/>
    <s v="Foley Catheter (16FR)"/>
    <s v="Diagnostic"/>
    <n v="1133"/>
    <n v="401.89"/>
    <d v="2024-12-28T00:00:00"/>
    <x v="84"/>
    <s v="Medi-Connect"/>
    <s v="WH-A-Row1-Bin8"/>
    <x v="103"/>
    <n v="2027"/>
    <s v="May"/>
    <s v="Sun"/>
    <s v="Valid"/>
  </r>
  <r>
    <s v="SUP-10123"/>
    <s v="Urine Collection Bag"/>
    <s v="Equipment"/>
    <n v="121"/>
    <n v="401.89"/>
    <d v="2024-12-28T00:00:00"/>
    <x v="85"/>
    <s v="MedSupply Inc."/>
    <s v="WH-A-Row5-Bin6"/>
    <x v="104"/>
    <n v="2026"/>
    <s v="Jul"/>
    <s v="Fri"/>
    <s v="Valid"/>
  </r>
  <r>
    <s v="SUP-10124"/>
    <s v="Oxygen Mask (Adult)"/>
    <s v="First Aid"/>
    <n v="843"/>
    <n v="401.89"/>
    <d v="2024-07-12T00:00:00"/>
    <x v="86"/>
    <s v="MedSupply Inc."/>
    <s v="WH-A-Row1-Bin7"/>
    <x v="105"/>
    <n v="2027"/>
    <s v="Apr"/>
    <s v="Sun"/>
    <s v="Valid"/>
  </r>
  <r>
    <s v="SUP-10125"/>
    <s v="Vaccine Syringe (1ml)"/>
    <s v="Equipment"/>
    <n v="609"/>
    <n v="401.89"/>
    <d v="2024-12-23T00:00:00"/>
    <x v="87"/>
    <s v="MedSupply Inc."/>
    <s v="WH-A-Row1-Bin6"/>
    <x v="106"/>
    <n v="2026"/>
    <s v="Jan"/>
    <s v="Thu"/>
    <s v="Valid"/>
  </r>
  <r>
    <s v="SUP-10126"/>
    <s v="Bandage Rolls (Elastic)"/>
    <s v="First Aid"/>
    <n v="1136"/>
    <n v="401.89"/>
    <d v="2025-05-30T00:00:00"/>
    <x v="88"/>
    <s v="Medi-Connect"/>
    <s v="WH-A-Row2-Bin1"/>
    <x v="107"/>
    <n v="2027"/>
    <s v="Jan"/>
    <s v="Sun"/>
    <s v="Valid"/>
  </r>
  <r>
    <s v="SUP-10127"/>
    <s v="Bandage Rolls (Elastic)"/>
    <s v="First Aid"/>
    <n v="1545"/>
    <n v="401.89"/>
    <d v="2024-11-16T00:00:00"/>
    <x v="89"/>
    <s v="MedSupply Inc."/>
    <s v="WH-A-Row3-Bin8"/>
    <x v="108"/>
    <n v="2025"/>
    <s v="Aug"/>
    <s v="Fri"/>
    <s v="Expired"/>
  </r>
  <r>
    <s v="SUP-10128"/>
    <s v="Wound Dressing (Hydrocolloid)"/>
    <s v="Consumables"/>
    <n v="473"/>
    <n v="401.89"/>
    <d v="2025-01-11T00:00:00"/>
    <x v="90"/>
    <s v="MedSupply Inc."/>
    <s v="WH-A-Row4-Bin5"/>
    <x v="109"/>
    <n v="2026"/>
    <s v="Aug"/>
    <s v="Sun"/>
    <s v="Valid"/>
  </r>
  <r>
    <s v="SUP-10129"/>
    <s v="Vaccine Syringe (1ml)"/>
    <s v="Medical Device"/>
    <n v="718"/>
    <n v="401.89"/>
    <d v="2024-12-28T00:00:00"/>
    <x v="91"/>
    <s v="Medi-Connect"/>
    <s v="WH-A-Row4-Bin4"/>
    <x v="110"/>
    <n v="2026"/>
    <s v="Jan"/>
    <s v="Tue"/>
    <s v="Valid"/>
  </r>
  <r>
    <s v="SUP-10130"/>
    <s v="Patient Gown (Disposable)"/>
    <s v="First Aid"/>
    <n v="1795"/>
    <n v="401.89"/>
    <d v="2024-07-22T00:00:00"/>
    <x v="92"/>
    <s v="BioCare Medical"/>
    <s v="WH-A-Row2-Bin7"/>
    <x v="111"/>
    <n v="2026"/>
    <s v="Oct"/>
    <s v="Sun"/>
    <s v="Valid"/>
  </r>
  <r>
    <s v="SUP-10131"/>
    <s v="Defibrillator Pads"/>
    <s v="Equipment"/>
    <n v="338"/>
    <n v="401.89"/>
    <d v="2024-12-28T00:00:00"/>
    <x v="93"/>
    <s v="BioCare Medical"/>
    <s v="WH-A-Row3-Bin8"/>
    <x v="112"/>
    <n v="2025"/>
    <s v="Sep"/>
    <s v="Sat"/>
    <s v="Expired"/>
  </r>
  <r>
    <s v="SUP-10132"/>
    <s v="Antibiotics (Amoxicillin)"/>
    <s v="Diagnostic"/>
    <n v="983"/>
    <n v="401.89"/>
    <d v="2025-01-31T00:00:00"/>
    <x v="31"/>
    <s v="BioCare Medical"/>
    <s v="WH-A-Row2-Bin9"/>
    <x v="113"/>
    <n v="2027"/>
    <s v="May"/>
    <s v="Wed"/>
    <s v="Valid"/>
  </r>
  <r>
    <s v="SUP-10133"/>
    <s v="Gloves (Nitrile Examination)"/>
    <s v="Medical Device"/>
    <n v="7"/>
    <n v="401.89"/>
    <d v="2025-04-01T00:00:00"/>
    <x v="40"/>
    <s v="HealthFlow Distributors"/>
    <s v="WH-A-Row1-Bin8"/>
    <x v="114"/>
    <n v="2026"/>
    <s v="Oct"/>
    <s v="Sat"/>
    <s v="Valid"/>
  </r>
  <r>
    <s v="SUP-10135"/>
    <s v="Hand Sanitizer (Gel)"/>
    <s v="First Aid"/>
    <n v="921"/>
    <n v="401.89"/>
    <d v="2025-04-26T00:00:00"/>
    <x v="94"/>
    <s v="MedSupply Inc."/>
    <s v="WH-A-Row4-Bin10"/>
    <x v="115"/>
    <n v="2026"/>
    <s v="Jul"/>
    <s v="Wed"/>
    <s v="Valid"/>
  </r>
  <r>
    <s v="SUP-10137"/>
    <s v="Surgical Gown (Sterile)"/>
    <s v="PPE"/>
    <n v="1051"/>
    <n v="401.89"/>
    <d v="2025-06-26T00:00:00"/>
    <x v="95"/>
    <s v="MedSupply Inc."/>
    <s v="WH-A-Row3-Bin6"/>
    <x v="116"/>
    <n v="2027"/>
    <s v="Feb"/>
    <s v="Mon"/>
    <s v="Valid"/>
  </r>
  <r>
    <s v="SUP-10139"/>
    <s v="Medical Tape (Paper)"/>
    <s v="First Aid"/>
    <n v="1376"/>
    <n v="401.89"/>
    <d v="2025-04-16T00:00:00"/>
    <x v="96"/>
    <s v="Global Health Ltd."/>
    <s v="WH-A-Row5-Bin3"/>
    <x v="117"/>
    <n v="2026"/>
    <s v="Dec"/>
    <s v="Thu"/>
    <s v="Valid"/>
  </r>
  <r>
    <s v="SUP-10140"/>
    <s v="Antiseptic Wipes"/>
    <s v="Equipment"/>
    <n v="1051"/>
    <n v="401.89"/>
    <d v="2024-12-28T00:00:00"/>
    <x v="7"/>
    <s v="PharmaCorp"/>
    <s v="WH-A-Row1-Bin10"/>
    <x v="116"/>
    <n v="2027"/>
    <s v="May"/>
    <s v="Fri"/>
    <s v="Valid"/>
  </r>
  <r>
    <s v="SUP-10141"/>
    <s v="Suture Kit (Non-Absorbable)"/>
    <s v="First Aid"/>
    <n v="1548"/>
    <n v="401.89"/>
    <d v="2024-12-28T00:00:00"/>
    <x v="71"/>
    <s v="Global Health Ltd."/>
    <s v="WH-A-Row1-Bin6"/>
    <x v="16"/>
    <n v="2027"/>
    <s v="Mar"/>
    <s v="Thu"/>
    <s v="Valid"/>
  </r>
  <r>
    <s v="SUP-10142"/>
    <s v="Bandage Rolls (Elastic)"/>
    <s v="Diagnostic"/>
    <n v="1928"/>
    <n v="401.89"/>
    <d v="2025-01-19T00:00:00"/>
    <x v="14"/>
    <s v="Medi-Connect"/>
    <s v="WH-A-Row1-Bin10"/>
    <x v="118"/>
    <n v="2026"/>
    <s v="Jul"/>
    <s v="Sat"/>
    <s v="Valid"/>
  </r>
  <r>
    <s v="SUP-10143"/>
    <s v="Foley Catheter (16FR)"/>
    <s v="Medical Device"/>
    <n v="1503"/>
    <n v="401.89"/>
    <d v="2025-05-29T00:00:00"/>
    <x v="72"/>
    <s v="MedSupply Inc."/>
    <s v="WH-A-Row4-Bin4"/>
    <x v="119"/>
    <n v="2026"/>
    <s v="Dec"/>
    <s v="Tue"/>
    <s v="Valid"/>
  </r>
  <r>
    <s v="SUP-10144"/>
    <s v="Painkillers (Acetaminophen)"/>
    <s v="Equipment"/>
    <n v="1983"/>
    <n v="401.89"/>
    <d v="2025-04-11T00:00:00"/>
    <x v="97"/>
    <s v="SurgiEquip"/>
    <s v="WH-A-Row5-Bin6"/>
    <x v="120"/>
    <n v="2026"/>
    <s v="Jul"/>
    <s v="Wed"/>
    <s v="Valid"/>
  </r>
  <r>
    <s v="SUP-10145"/>
    <s v="Antibiotics (Amoxicillin)"/>
    <s v="First Aid"/>
    <n v="595"/>
    <n v="401.89"/>
    <d v="2024-12-02T00:00:00"/>
    <x v="98"/>
    <s v="HealthFlow Distributors"/>
    <s v="WH-A-Row4-Bin8"/>
    <x v="121"/>
    <n v="2026"/>
    <s v="Apr"/>
    <s v="Thu"/>
    <s v="Valid"/>
  </r>
  <r>
    <s v="SUP-10146"/>
    <s v="Patient Gown (Disposable)"/>
    <s v="Diagnostic"/>
    <n v="869"/>
    <n v="401.89"/>
    <d v="2024-07-25T00:00:00"/>
    <x v="99"/>
    <s v="Medi-Connect"/>
    <s v="WH-A-Row1-Bin1"/>
    <x v="122"/>
    <n v="2026"/>
    <s v="Aug"/>
    <s v="Thu"/>
    <s v="Valid"/>
  </r>
  <r>
    <s v="SUP-10147"/>
    <s v="Medical Tape (Paper)"/>
    <s v="First Aid"/>
    <n v="735"/>
    <n v="401.89"/>
    <d v="2025-03-10T00:00:00"/>
    <x v="100"/>
    <s v="PharmaCorp"/>
    <s v="WH-A-Row5-Bin5"/>
    <x v="123"/>
    <n v="2026"/>
    <s v="Mar"/>
    <s v="Sun"/>
    <s v="Valid"/>
  </r>
  <r>
    <s v="SUP-10148"/>
    <s v="Painkillers (Acetaminophen)"/>
    <s v="Equipment"/>
    <n v="1046"/>
    <n v="401.89"/>
    <d v="2024-12-28T00:00:00"/>
    <x v="101"/>
    <s v="MedSupply Inc."/>
    <s v="WH-A-Row4-Bin9"/>
    <x v="124"/>
    <n v="2025"/>
    <s v="Dec"/>
    <s v="Tue"/>
    <s v="Valid"/>
  </r>
  <r>
    <s v="SUP-10149"/>
    <s v="Oxygen Mask (Adult)"/>
    <s v="Medical Device"/>
    <n v="1002"/>
    <n v="401.89"/>
    <d v="2024-12-28T00:00:00"/>
    <x v="102"/>
    <s v="HealthFlow Distributors"/>
    <s v="WH-A-Row4-Bin1"/>
    <x v="125"/>
    <n v="2027"/>
    <s v="Jan"/>
    <s v="Wed"/>
    <s v="Valid"/>
  </r>
  <r>
    <s v="SUP-10150"/>
    <s v="Wound Dressing (Hydrocolloid)"/>
    <s v="Equipment"/>
    <n v="58"/>
    <n v="401.89"/>
    <d v="2024-11-22T00:00:00"/>
    <x v="14"/>
    <s v="PharmaCorp"/>
    <s v="WH-A-Row5-Bin10"/>
    <x v="126"/>
    <n v="2026"/>
    <s v="Jul"/>
    <s v="Sat"/>
    <s v="Valid"/>
  </r>
  <r>
    <s v="SUP-10151"/>
    <s v="Blood Pressure Cuff (Adult)"/>
    <s v="PPE"/>
    <n v="1517"/>
    <n v="401.89"/>
    <d v="2024-08-21T00:00:00"/>
    <x v="103"/>
    <s v="PharmaCorp"/>
    <s v="WH-A-Row4-Bin4"/>
    <x v="127"/>
    <n v="2025"/>
    <s v="Sep"/>
    <s v="Sun"/>
    <s v="Expired"/>
  </r>
  <r>
    <s v="SUP-10152"/>
    <s v="Antiseptic Wipes"/>
    <s v="Equipment"/>
    <n v="226"/>
    <n v="401.89"/>
    <d v="2025-02-21T00:00:00"/>
    <x v="104"/>
    <s v="SurgiEquip"/>
    <s v="WH-A-Row2-Bin2"/>
    <x v="128"/>
    <n v="2026"/>
    <s v="Sep"/>
    <s v="Sat"/>
    <s v="Valid"/>
  </r>
  <r>
    <s v="SUP-10153"/>
    <s v="Glucose Strips (50 count)"/>
    <s v="Medication"/>
    <n v="324"/>
    <n v="401.89"/>
    <d v="2024-10-19T00:00:00"/>
    <x v="105"/>
    <s v="HealthFlow Distributors"/>
    <s v="WH-A-Row5-Bin5"/>
    <x v="129"/>
    <n v="2027"/>
    <s v="Feb"/>
    <s v="Wed"/>
    <s v="Valid"/>
  </r>
  <r>
    <s v="SUP-10154"/>
    <s v="Defibrillator Pads"/>
    <s v="PPE"/>
    <n v="874"/>
    <n v="401.89"/>
    <d v="2025-05-26T00:00:00"/>
    <x v="106"/>
    <s v="HealthFlow Distributors"/>
    <s v="WH-A-Row2-Bin3"/>
    <x v="130"/>
    <n v="2026"/>
    <s v="Sep"/>
    <s v="Thu"/>
    <s v="Valid"/>
  </r>
  <r>
    <s v="SUP-10155"/>
    <s v="Antibiotics (Amoxicillin)"/>
    <s v="PPE"/>
    <n v="685"/>
    <n v="401.89"/>
    <d v="2025-06-02T00:00:00"/>
    <x v="107"/>
    <s v="Medi-Connect"/>
    <s v="WH-A-Row3-Bin9"/>
    <x v="131"/>
    <n v="2026"/>
    <s v="Jun"/>
    <s v="Sun"/>
    <s v="Valid"/>
  </r>
  <r>
    <s v="SUP-10156"/>
    <s v="Surgical Gown (Sterile)"/>
    <s v="Medical Device"/>
    <n v="1117"/>
    <n v="401.89"/>
    <d v="2025-04-06T00:00:00"/>
    <x v="108"/>
    <s v="Global Health Ltd."/>
    <s v="WH-A-Row3-Bin7"/>
    <x v="132"/>
    <n v="2025"/>
    <s v="Sep"/>
    <s v="Mon"/>
    <s v="Expired"/>
  </r>
  <r>
    <s v="SUP-10157"/>
    <s v="Defibrillator Pads"/>
    <s v="First Aid"/>
    <n v="1985"/>
    <n v="401.89"/>
    <d v="2025-06-11T00:00:00"/>
    <x v="60"/>
    <s v="MedSupply Inc."/>
    <s v="WH-A-Row2-Bin9"/>
    <x v="133"/>
    <n v="2026"/>
    <s v="Oct"/>
    <s v="Sat"/>
    <s v="Valid"/>
  </r>
  <r>
    <s v="SUP-10159"/>
    <s v="Disinfectant Solution"/>
    <s v="Equipment"/>
    <n v="224"/>
    <n v="401.89"/>
    <d v="2024-07-17T00:00:00"/>
    <x v="109"/>
    <s v="MedSupply Inc."/>
    <s v="WH-A-Row4-Bin4"/>
    <x v="15"/>
    <n v="2027"/>
    <s v="Apr"/>
    <s v="Fri"/>
    <s v="Valid"/>
  </r>
  <r>
    <s v="SUP-10160"/>
    <s v="Disinfectant Solution"/>
    <s v="PPE"/>
    <n v="1619"/>
    <n v="401.89"/>
    <d v="2025-01-10T00:00:00"/>
    <x v="52"/>
    <s v="Medi-Connect"/>
    <s v="WH-A-Row3-Bin8"/>
    <x v="134"/>
    <n v="2026"/>
    <s v="Jul"/>
    <s v="Sat"/>
    <s v="Valid"/>
  </r>
  <r>
    <s v="SUP-10161"/>
    <s v="Hand Sanitizer (Gel)"/>
    <s v="Medication"/>
    <n v="417"/>
    <n v="401.89"/>
    <d v="2024-12-28T00:00:00"/>
    <x v="110"/>
    <s v="Medi-Connect"/>
    <s v="WH-A-Row1-Bin7"/>
    <x v="135"/>
    <n v="2025"/>
    <s v="Aug"/>
    <s v="Tue"/>
    <s v="Expired"/>
  </r>
  <r>
    <s v="SUP-10162"/>
    <s v="Wound Dressing (Hydrocolloid)"/>
    <s v="PPE"/>
    <n v="1259"/>
    <n v="401.89"/>
    <d v="2025-06-17T00:00:00"/>
    <x v="111"/>
    <s v="HealthFlow Distributors"/>
    <s v="WH-A-Row1-Bin6"/>
    <x v="136"/>
    <n v="2025"/>
    <s v="Dec"/>
    <s v="Mon"/>
    <s v="Valid"/>
  </r>
  <r>
    <s v="SUP-10163"/>
    <s v="Defibrillator Pads"/>
    <s v="Equipment"/>
    <n v="1941"/>
    <n v="401.89"/>
    <d v="2024-12-15T00:00:00"/>
    <x v="112"/>
    <s v="SurgiEquip"/>
    <s v="WH-A-Row1-Bin8"/>
    <x v="137"/>
    <n v="2027"/>
    <s v="May"/>
    <s v="Fri"/>
    <s v="Valid"/>
  </r>
  <r>
    <s v="SUP-10165"/>
    <s v="Urine Collection Bag"/>
    <s v="Consumables"/>
    <n v="239"/>
    <n v="401.89"/>
    <d v="2025-04-23T00:00:00"/>
    <x v="113"/>
    <s v="BioCare Medical"/>
    <s v="WH-A-Row3-Bin6"/>
    <x v="138"/>
    <n v="2026"/>
    <s v="Nov"/>
    <s v="Mon"/>
    <s v="Valid"/>
  </r>
  <r>
    <s v="SUP-10166"/>
    <s v="Needle Disposal Box"/>
    <s v="First Aid"/>
    <n v="988"/>
    <n v="401.89"/>
    <d v="2024-09-02T00:00:00"/>
    <x v="103"/>
    <s v="Medi-Connect"/>
    <s v="WH-A-Row4-Bin9"/>
    <x v="139"/>
    <n v="2025"/>
    <s v="Sep"/>
    <s v="Sun"/>
    <s v="Expired"/>
  </r>
  <r>
    <s v="SUP-10167"/>
    <s v="Gloves (Nitrile Examination)"/>
    <s v="Medical Device"/>
    <n v="493"/>
    <n v="401.89"/>
    <d v="2025-01-19T00:00:00"/>
    <x v="114"/>
    <s v="MedSupply Inc."/>
    <s v="WH-A-Row2-Bin7"/>
    <x v="140"/>
    <n v="2025"/>
    <s v="Nov"/>
    <s v="Sun"/>
    <s v="Valid"/>
  </r>
  <r>
    <s v="SUP-10170"/>
    <s v="Urine Collection Bag"/>
    <s v="Equipment"/>
    <n v="1056"/>
    <n v="401.89"/>
    <d v="2025-01-14T00:00:00"/>
    <x v="14"/>
    <s v="Medi-Connect"/>
    <s v="WH-A-Row3-Bin8"/>
    <x v="141"/>
    <n v="2026"/>
    <s v="Jul"/>
    <s v="Sat"/>
    <s v="Valid"/>
  </r>
  <r>
    <s v="SUP-10171"/>
    <s v="Hand Sanitizer (Gel)"/>
    <s v="First Aid"/>
    <n v="406"/>
    <n v="401.89"/>
    <d v="2024-07-05T00:00:00"/>
    <x v="115"/>
    <s v="BioCare Medical"/>
    <s v="WH-A-Row4-Bin6"/>
    <x v="142"/>
    <n v="2025"/>
    <s v="Dec"/>
    <s v="Wed"/>
    <s v="Valid"/>
  </r>
  <r>
    <s v="SUP-10172"/>
    <s v="Antibiotics (Amoxicillin)"/>
    <s v="Equipment"/>
    <n v="1098"/>
    <n v="401.89"/>
    <d v="2024-12-28T00:00:00"/>
    <x v="116"/>
    <s v="Medi-Connect"/>
    <s v="WH-A-Row3-Bin5"/>
    <x v="143"/>
    <n v="2027"/>
    <s v="May"/>
    <s v="Sat"/>
    <s v="Valid"/>
  </r>
  <r>
    <s v="SUP-10173"/>
    <s v="Patient Gown (Disposable)"/>
    <s v="Medical Device"/>
    <n v="503"/>
    <n v="401.89"/>
    <d v="2024-12-01T00:00:00"/>
    <x v="117"/>
    <s v="Medi-Connect"/>
    <s v="WH-A-Row3-Bin9"/>
    <x v="144"/>
    <n v="2027"/>
    <s v="Feb"/>
    <s v="Fri"/>
    <s v="Valid"/>
  </r>
  <r>
    <s v="SUP-10174"/>
    <s v="Vaccine Syringe (1ml)"/>
    <s v="Equipment"/>
    <n v="1712"/>
    <n v="401.89"/>
    <d v="2024-09-22T00:00:00"/>
    <x v="118"/>
    <s v="BioCare Medical"/>
    <s v="WH-A-Row5-Bin2"/>
    <x v="145"/>
    <n v="2027"/>
    <s v="May"/>
    <s v="Sun"/>
    <s v="Valid"/>
  </r>
  <r>
    <s v="SUP-10175"/>
    <s v="Medical Tape (Paper)"/>
    <s v="Equipment"/>
    <n v="224"/>
    <n v="401.89"/>
    <d v="2025-05-13T00:00:00"/>
    <x v="81"/>
    <s v="Medi-Connect"/>
    <s v="WH-A-Row1-Bin9"/>
    <x v="15"/>
    <n v="2026"/>
    <s v="Apr"/>
    <s v="Mon"/>
    <s v="Valid"/>
  </r>
  <r>
    <s v="SUP-10176"/>
    <s v="Antibiotics (Amoxicillin)"/>
    <s v="Medical Device"/>
    <n v="190"/>
    <n v="401.89"/>
    <d v="2025-04-27T00:00:00"/>
    <x v="119"/>
    <s v="Medi-Connect"/>
    <s v="WH-A-Row4-Bin2"/>
    <x v="146"/>
    <n v="2026"/>
    <s v="Jun"/>
    <s v="Wed"/>
    <s v="Valid"/>
  </r>
  <r>
    <s v="SUP-10177"/>
    <s v="N95 Respirator Mask"/>
    <s v="First Aid"/>
    <n v="1751"/>
    <n v="401.89"/>
    <d v="2024-11-05T00:00:00"/>
    <x v="120"/>
    <s v="Medi-Connect"/>
    <s v="WH-A-Row1-Bin6"/>
    <x v="147"/>
    <n v="2026"/>
    <s v="Dec"/>
    <s v="Fri"/>
    <s v="Valid"/>
  </r>
  <r>
    <s v="SUP-10178"/>
    <s v="Alcohol Swabs"/>
    <s v="PPE"/>
    <n v="1797"/>
    <n v="401.89"/>
    <d v="2024-09-16T00:00:00"/>
    <x v="7"/>
    <s v="SurgiEquip"/>
    <s v="WH-A-Row5-Bin1"/>
    <x v="148"/>
    <n v="2027"/>
    <s v="May"/>
    <s v="Fri"/>
    <s v="Valid"/>
  </r>
  <r>
    <s v="SUP-10179"/>
    <s v="Gloves (Nitrile Examination)"/>
    <s v="Medical Device"/>
    <n v="1039"/>
    <n v="401.89"/>
    <d v="2024-12-28T00:00:00"/>
    <x v="121"/>
    <s v="PharmaCorp"/>
    <s v="WH-A-Row4-Bin8"/>
    <x v="149"/>
    <n v="2025"/>
    <s v="Dec"/>
    <s v="Thu"/>
    <s v="Valid"/>
  </r>
  <r>
    <s v="SUP-10180"/>
    <s v="N95 Respirator Mask"/>
    <s v="Medication"/>
    <n v="224"/>
    <n v="401.89"/>
    <d v="2024-11-13T00:00:00"/>
    <x v="122"/>
    <s v="BioCare Medical"/>
    <s v="WH-A-Row4-Bin1"/>
    <x v="15"/>
    <n v="2026"/>
    <s v="Dec"/>
    <s v="Fri"/>
    <s v="Valid"/>
  </r>
  <r>
    <s v="SUP-10181"/>
    <s v="Hand Sanitizer (Gel)"/>
    <s v="Medication"/>
    <n v="705"/>
    <n v="401.89"/>
    <d v="2025-06-24T00:00:00"/>
    <x v="123"/>
    <s v="BioCare Medical"/>
    <s v="WH-A-Row4-Bin4"/>
    <x v="150"/>
    <n v="2027"/>
    <s v="Feb"/>
    <s v="Tue"/>
    <s v="Valid"/>
  </r>
  <r>
    <s v="SUP-10182"/>
    <s v="Face Shield"/>
    <s v="Consumables"/>
    <n v="454"/>
    <n v="401.89"/>
    <d v="2025-06-25T00:00:00"/>
    <x v="124"/>
    <s v="BioCare Medical"/>
    <s v="WH-A-Row2-Bin7"/>
    <x v="151"/>
    <n v="2026"/>
    <s v="Jan"/>
    <s v="Sat"/>
    <s v="Valid"/>
  </r>
  <r>
    <s v="SUP-10183"/>
    <s v="Gloves (Nitrile Examination)"/>
    <s v="Medication"/>
    <n v="730"/>
    <n v="401.89"/>
    <d v="2024-08-07T00:00:00"/>
    <x v="125"/>
    <s v="MedSupply Inc."/>
    <s v="WH-A-Row1-Bin9"/>
    <x v="152"/>
    <n v="2026"/>
    <s v="Oct"/>
    <s v="Fri"/>
    <s v="Valid"/>
  </r>
  <r>
    <s v="SUP-10184"/>
    <s v="IV Catheter (20G)"/>
    <s v="PPE"/>
    <n v="1915"/>
    <n v="401.89"/>
    <d v="2025-03-21T00:00:00"/>
    <x v="126"/>
    <s v="PharmaCorp"/>
    <s v="WH-A-Row2-Bin6"/>
    <x v="153"/>
    <n v="2026"/>
    <s v="Jan"/>
    <s v="Wed"/>
    <s v="Valid"/>
  </r>
  <r>
    <s v="SUP-10185"/>
    <s v="Disposable Syringe (10ml)"/>
    <s v="Equipment"/>
    <n v="1292"/>
    <n v="401.89"/>
    <d v="2024-12-28T00:00:00"/>
    <x v="127"/>
    <s v="HealthFlow Distributors"/>
    <s v="WH-A-Row3-Bin5"/>
    <x v="154"/>
    <n v="2027"/>
    <s v="Mar"/>
    <s v="Sun"/>
    <s v="Valid"/>
  </r>
  <r>
    <s v="SUP-10186"/>
    <s v="Urine Collection Bag"/>
    <s v="PPE"/>
    <n v="1625"/>
    <n v="401.89"/>
    <d v="2025-04-12T00:00:00"/>
    <x v="128"/>
    <s v="BioCare Medical"/>
    <s v="WH-A-Row4-Bin4"/>
    <x v="155"/>
    <n v="2025"/>
    <s v="Nov"/>
    <s v="Fri"/>
    <s v="Valid"/>
  </r>
  <r>
    <s v="SUP-10187"/>
    <s v="Stethoscope"/>
    <s v="Medical Device"/>
    <n v="1480"/>
    <n v="401.89"/>
    <d v="2024-12-28T00:00:00"/>
    <x v="129"/>
    <s v="PharmaCorp"/>
    <s v="WH-A-Row3-Bin8"/>
    <x v="156"/>
    <n v="2026"/>
    <s v="Dec"/>
    <s v="Tue"/>
    <s v="Valid"/>
  </r>
  <r>
    <s v="SUP-10188"/>
    <s v="Defibrillator Pads"/>
    <s v="First Aid"/>
    <n v="224"/>
    <n v="401.89"/>
    <d v="2024-11-10T00:00:00"/>
    <x v="130"/>
    <s v="Medi-Connect"/>
    <s v="WH-A-Row3-Bin5"/>
    <x v="15"/>
    <n v="2026"/>
    <s v="May"/>
    <s v="Mon"/>
    <s v="Valid"/>
  </r>
  <r>
    <s v="SUP-10189"/>
    <s v="Disposable Syringe (10ml)"/>
    <s v="PPE"/>
    <n v="1479"/>
    <n v="401.89"/>
    <d v="2024-12-09T00:00:00"/>
    <x v="131"/>
    <s v="MedSupply Inc."/>
    <s v="WH-A-Row5-Bin9"/>
    <x v="157"/>
    <n v="2026"/>
    <s v="Feb"/>
    <s v="Wed"/>
    <s v="Valid"/>
  </r>
  <r>
    <s v="SUP-10190"/>
    <s v="Antiseptic Wipes"/>
    <s v="Medical Device"/>
    <n v="193"/>
    <n v="401.89"/>
    <d v="2024-10-09T00:00:00"/>
    <x v="132"/>
    <s v="Medi-Connect"/>
    <s v="WH-A-Row4-Bin3"/>
    <x v="158"/>
    <n v="2026"/>
    <s v="Sep"/>
    <s v="Sat"/>
    <s v="Valid"/>
  </r>
  <r>
    <s v="SUP-10191"/>
    <s v="Defibrillator Pads"/>
    <s v="Equipment"/>
    <n v="1634"/>
    <n v="401.89"/>
    <d v="2025-03-01T00:00:00"/>
    <x v="133"/>
    <s v="PharmaCorp"/>
    <s v="WH-A-Row4-Bin8"/>
    <x v="159"/>
    <n v="2025"/>
    <s v="Jul"/>
    <s v="Sun"/>
    <s v="Expired"/>
  </r>
  <r>
    <s v="SUP-10193"/>
    <s v="Wound Dressing (Hydrocolloid)"/>
    <s v="Consumables"/>
    <n v="496"/>
    <n v="401.89"/>
    <d v="2024-09-18T00:00:00"/>
    <x v="134"/>
    <s v="Medi-Connect"/>
    <s v="WH-A-Row4-Bin2"/>
    <x v="45"/>
    <n v="2027"/>
    <s v="Apr"/>
    <s v="Thu"/>
    <s v="Valid"/>
  </r>
  <r>
    <s v="SUP-10195"/>
    <s v="Foley Catheter (16FR)"/>
    <s v="Medical Device"/>
    <n v="1688"/>
    <n v="401.89"/>
    <d v="2025-01-02T00:00:00"/>
    <x v="135"/>
    <s v="BioCare Medical"/>
    <s v="WH-A-Row5-Bin7"/>
    <x v="160"/>
    <n v="2027"/>
    <s v="Jun"/>
    <s v="Thu"/>
    <s v="Valid"/>
  </r>
  <r>
    <s v="SUP-10196"/>
    <s v="IV Catheter (20G)"/>
    <s v="First Aid"/>
    <n v="1389"/>
    <n v="401.89"/>
    <d v="2024-07-20T00:00:00"/>
    <x v="136"/>
    <s v="BioCare Medical"/>
    <s v="WH-A-Row3-Bin2"/>
    <x v="161"/>
    <n v="2027"/>
    <s v="Jan"/>
    <s v="Sun"/>
    <s v="Valid"/>
  </r>
  <r>
    <s v="SUP-10197"/>
    <s v="Wound Dressing (Hydrocolloid)"/>
    <s v="Consumables"/>
    <n v="97"/>
    <n v="401.89"/>
    <d v="2024-12-28T00:00:00"/>
    <x v="137"/>
    <s v="Medi-Connect"/>
    <s v="WH-A-Row1-Bin3"/>
    <x v="162"/>
    <n v="2027"/>
    <s v="Apr"/>
    <s v="Sat"/>
    <s v="Valid"/>
  </r>
  <r>
    <s v="SUP-10198"/>
    <s v="Face Shield"/>
    <s v="PPE"/>
    <n v="224"/>
    <n v="401.89"/>
    <d v="2024-10-06T00:00:00"/>
    <x v="102"/>
    <s v="Global Health Ltd."/>
    <s v="WH-A-Row5-Bin10"/>
    <x v="15"/>
    <n v="2027"/>
    <s v="Jan"/>
    <s v="Wed"/>
    <s v="Valid"/>
  </r>
  <r>
    <s v="SUP-10199"/>
    <s v="First Aid Kit (Basic)"/>
    <s v="First Aid"/>
    <n v="1709"/>
    <n v="401.89"/>
    <d v="2024-11-10T00:00:00"/>
    <x v="138"/>
    <s v="BioCare Medical"/>
    <s v="WH-A-Row2-Bin6"/>
    <x v="163"/>
    <n v="2026"/>
    <s v="Apr"/>
    <s v="Tue"/>
    <s v="Valid"/>
  </r>
  <r>
    <s v="SUP-10200"/>
    <s v="Painkillers (Acetaminophen)"/>
    <s v="PPE"/>
    <n v="1674"/>
    <n v="401.89"/>
    <d v="2025-03-29T00:00:00"/>
    <x v="139"/>
    <s v="SurgiEquip"/>
    <s v="WH-A-Row4-Bin4"/>
    <x v="164"/>
    <n v="2026"/>
    <s v="May"/>
    <s v="Sun"/>
    <s v="Valid"/>
  </r>
  <r>
    <s v="SUP-10201"/>
    <s v="Antiseptic Wipes"/>
    <s v="Consumables"/>
    <n v="596"/>
    <n v="401.89"/>
    <d v="2025-02-20T00:00:00"/>
    <x v="138"/>
    <s v="BioCare Medical"/>
    <s v="WH-A-Row5-Bin4"/>
    <x v="165"/>
    <n v="2026"/>
    <s v="Apr"/>
    <s v="Tue"/>
    <s v="Valid"/>
  </r>
  <r>
    <s v="SUP-10203"/>
    <s v="Surgical Gown (Sterile)"/>
    <s v="Diagnostic"/>
    <n v="1846"/>
    <n v="401.89"/>
    <d v="2024-12-19T00:00:00"/>
    <x v="140"/>
    <s v="BioCare Medical"/>
    <s v="WH-A-Row1-Bin1"/>
    <x v="166"/>
    <n v="2027"/>
    <s v="Jan"/>
    <s v="Sun"/>
    <s v="Valid"/>
  </r>
  <r>
    <s v="SUP-10204"/>
    <s v="Suture Kit (Non-Absorbable)"/>
    <s v="First Aid"/>
    <n v="236"/>
    <n v="401.89"/>
    <d v="2024-12-02T00:00:00"/>
    <x v="86"/>
    <s v="Global Health Ltd."/>
    <s v="WH-A-Row2-Bin1"/>
    <x v="167"/>
    <n v="2027"/>
    <s v="Apr"/>
    <s v="Sun"/>
    <s v="Valid"/>
  </r>
  <r>
    <s v="SUP-10205"/>
    <s v="Needle Disposal Box"/>
    <s v="Equipment"/>
    <n v="1643"/>
    <n v="401.89"/>
    <d v="2024-12-27T00:00:00"/>
    <x v="14"/>
    <s v="BioCare Medical"/>
    <s v="WH-A-Row5-Bin1"/>
    <x v="168"/>
    <n v="2026"/>
    <s v="Jul"/>
    <s v="Sat"/>
    <s v="Valid"/>
  </r>
  <r>
    <s v="SUP-10206"/>
    <s v="Wound Dressing (Hydrocolloid)"/>
    <s v="Medication"/>
    <n v="1664"/>
    <n v="401.89"/>
    <d v="2025-06-24T00:00:00"/>
    <x v="11"/>
    <s v="HealthFlow Distributors"/>
    <s v="WH-A-Row2-Bin6"/>
    <x v="169"/>
    <n v="2026"/>
    <s v="May"/>
    <s v="Wed"/>
    <s v="Valid"/>
  </r>
  <r>
    <s v="SUP-10207"/>
    <s v="First Aid Kit (Basic)"/>
    <s v="PPE"/>
    <n v="1428"/>
    <n v="401.89"/>
    <d v="2025-04-25T00:00:00"/>
    <x v="14"/>
    <s v="MedSupply Inc."/>
    <s v="WH-A-Row3-Bin5"/>
    <x v="170"/>
    <n v="2026"/>
    <s v="Jul"/>
    <s v="Sat"/>
    <s v="Valid"/>
  </r>
  <r>
    <s v="SUP-10208"/>
    <s v="Patient Gown (Disposable)"/>
    <s v="Equipment"/>
    <n v="1346"/>
    <n v="401.89"/>
    <d v="2024-10-21T00:00:00"/>
    <x v="141"/>
    <s v="MedSupply Inc."/>
    <s v="WH-A-Row1-Bin10"/>
    <x v="171"/>
    <n v="2026"/>
    <s v="Jun"/>
    <s v="Mon"/>
    <s v="Valid"/>
  </r>
  <r>
    <s v="SUP-10209"/>
    <s v="Oxygen Mask (Adult)"/>
    <s v="Equipment"/>
    <n v="1354"/>
    <n v="401.89"/>
    <d v="2025-05-28T00:00:00"/>
    <x v="14"/>
    <s v="Global Health Ltd."/>
    <s v="WH-A-Row5-Bin9"/>
    <x v="172"/>
    <n v="2026"/>
    <s v="Jul"/>
    <s v="Sat"/>
    <s v="Valid"/>
  </r>
  <r>
    <s v="SUP-10210"/>
    <s v="N95 Respirator Mask"/>
    <s v="PPE"/>
    <n v="267"/>
    <n v="401.89"/>
    <d v="2025-01-08T00:00:00"/>
    <x v="142"/>
    <s v="Medi-Connect"/>
    <s v="WH-A-Row1-Bin1"/>
    <x v="173"/>
    <n v="2025"/>
    <s v="Oct"/>
    <s v="Thu"/>
    <s v="Valid"/>
  </r>
  <r>
    <s v="SUP-10211"/>
    <s v="Hand Sanitizer (Gel)"/>
    <s v="Equipment"/>
    <n v="1308"/>
    <n v="401.89"/>
    <d v="2025-02-23T00:00:00"/>
    <x v="143"/>
    <s v="HealthFlow Distributors"/>
    <s v="WH-A-Row4-Bin5"/>
    <x v="174"/>
    <n v="2026"/>
    <s v="Jun"/>
    <s v="Fri"/>
    <s v="Valid"/>
  </r>
  <r>
    <s v="SUP-10212"/>
    <s v="Face Shield"/>
    <s v="First Aid"/>
    <n v="1918"/>
    <n v="401.89"/>
    <d v="2025-02-28T00:00:00"/>
    <x v="144"/>
    <s v="HealthFlow Distributors"/>
    <s v="WH-A-Row1-Bin6"/>
    <x v="175"/>
    <n v="2026"/>
    <s v="Aug"/>
    <s v="Wed"/>
    <s v="Valid"/>
  </r>
  <r>
    <s v="SUP-10213"/>
    <s v="Surgical Gloves (Latex-Free)"/>
    <s v="First Aid"/>
    <n v="439"/>
    <n v="401.89"/>
    <d v="2025-04-27T00:00:00"/>
    <x v="145"/>
    <s v="HealthFlow Distributors"/>
    <s v="WH-A-Row1-Bin6"/>
    <x v="176"/>
    <n v="2026"/>
    <s v="Jan"/>
    <s v="Mon"/>
    <s v="Valid"/>
  </r>
  <r>
    <s v="SUP-10215"/>
    <s v="Thermometer (Digital)"/>
    <s v="First Aid"/>
    <n v="224"/>
    <n v="401.89"/>
    <d v="2024-12-20T00:00:00"/>
    <x v="94"/>
    <s v="BioCare Medical"/>
    <s v="WH-A-Row4-Bin8"/>
    <x v="15"/>
    <n v="2026"/>
    <s v="Jul"/>
    <s v="Wed"/>
    <s v="Valid"/>
  </r>
  <r>
    <s v="SUP-10216"/>
    <s v="Vaccine Syringe (1ml)"/>
    <s v="Consumables"/>
    <n v="914"/>
    <n v="401.89"/>
    <d v="2024-08-25T00:00:00"/>
    <x v="146"/>
    <s v="PharmaCorp"/>
    <s v="WH-A-Row4-Bin4"/>
    <x v="177"/>
    <n v="2027"/>
    <s v="Feb"/>
    <s v="Thu"/>
    <s v="Valid"/>
  </r>
  <r>
    <s v="SUP-10217"/>
    <s v="Hand Sanitizer (Gel)"/>
    <s v="Equipment"/>
    <n v="833"/>
    <n v="401.89"/>
    <d v="2024-09-25T00:00:00"/>
    <x v="57"/>
    <s v="PharmaCorp"/>
    <s v="WH-A-Row3-Bin4"/>
    <x v="49"/>
    <n v="2027"/>
    <s v="Feb"/>
    <s v="Sun"/>
    <s v="Valid"/>
  </r>
  <r>
    <s v="SUP-10218"/>
    <s v="Foley Catheter (16FR)"/>
    <s v="Equipment"/>
    <n v="1028"/>
    <n v="401.89"/>
    <d v="2024-09-23T00:00:00"/>
    <x v="147"/>
    <s v="BioCare Medical"/>
    <s v="WH-A-Row4-Bin6"/>
    <x v="94"/>
    <n v="2026"/>
    <s v="Aug"/>
    <s v="Sat"/>
    <s v="Valid"/>
  </r>
  <r>
    <s v="SUP-10219"/>
    <s v="Defibrillator Pads"/>
    <s v="PPE"/>
    <n v="1261"/>
    <n v="401.89"/>
    <d v="2024-07-19T00:00:00"/>
    <x v="148"/>
    <s v="PharmaCorp"/>
    <s v="WH-A-Row3-Bin4"/>
    <x v="178"/>
    <n v="2026"/>
    <s v="Feb"/>
    <s v="Tue"/>
    <s v="Valid"/>
  </r>
  <r>
    <s v="SUP-10220"/>
    <s v="Defibrillator Pads"/>
    <s v="Equipment"/>
    <n v="1520"/>
    <n v="401.89"/>
    <d v="2024-08-03T00:00:00"/>
    <x v="149"/>
    <s v="BioCare Medical"/>
    <s v="WH-A-Row4-Bin10"/>
    <x v="179"/>
    <n v="2026"/>
    <s v="Mar"/>
    <s v="Tue"/>
    <s v="Valid"/>
  </r>
  <r>
    <s v="SUP-10221"/>
    <s v="Oxygen Mask (Adult)"/>
    <s v="PPE"/>
    <n v="224"/>
    <n v="401.89"/>
    <d v="2024-07-18T00:00:00"/>
    <x v="150"/>
    <s v="MedSupply Inc."/>
    <s v="WH-A-Row4-Bin8"/>
    <x v="15"/>
    <n v="2026"/>
    <s v="Nov"/>
    <s v="Fri"/>
    <s v="Valid"/>
  </r>
  <r>
    <s v="SUP-10222"/>
    <s v="Needle Disposal Box"/>
    <s v="PPE"/>
    <n v="1809"/>
    <n v="401.89"/>
    <d v="2024-11-17T00:00:00"/>
    <x v="151"/>
    <s v="HealthFlow Distributors"/>
    <s v="WH-A-Row4-Bin5"/>
    <x v="180"/>
    <n v="2025"/>
    <s v="Dec"/>
    <s v="Mon"/>
    <s v="Valid"/>
  </r>
  <r>
    <s v="SUP-10223"/>
    <s v="Foley Catheter (16FR)"/>
    <s v="Equipment"/>
    <n v="256"/>
    <n v="401.89"/>
    <d v="2024-07-08T00:00:00"/>
    <x v="152"/>
    <s v="MedSupply Inc."/>
    <s v="WH-A-Row4-Bin3"/>
    <x v="181"/>
    <n v="2026"/>
    <s v="Jan"/>
    <s v="Thu"/>
    <s v="Valid"/>
  </r>
  <r>
    <s v="SUP-10224"/>
    <s v="Surgical Gown (Sterile)"/>
    <s v="Consumables"/>
    <n v="863"/>
    <n v="401.89"/>
    <d v="2025-03-23T00:00:00"/>
    <x v="140"/>
    <s v="SurgiEquip"/>
    <s v="WH-A-Row5-Bin1"/>
    <x v="182"/>
    <n v="2027"/>
    <s v="Jan"/>
    <s v="Sun"/>
    <s v="Valid"/>
  </r>
  <r>
    <s v="SUP-10225"/>
    <s v="Sterile Gauze Pads (4x4)"/>
    <s v="Equipment"/>
    <n v="611"/>
    <n v="401.89"/>
    <d v="2024-10-31T00:00:00"/>
    <x v="125"/>
    <s v="Global Health Ltd."/>
    <s v="WH-A-Row1-Bin8"/>
    <x v="183"/>
    <n v="2026"/>
    <s v="Oct"/>
    <s v="Fri"/>
    <s v="Valid"/>
  </r>
  <r>
    <s v="SUP-10226"/>
    <s v="Disinfectant Solution"/>
    <s v="Medication"/>
    <n v="224"/>
    <n v="401.89"/>
    <d v="2025-05-21T00:00:00"/>
    <x v="153"/>
    <s v="MedSupply Inc."/>
    <s v="WH-A-Row4-Bin5"/>
    <x v="15"/>
    <n v="2027"/>
    <s v="Jun"/>
    <s v="Mon"/>
    <s v="Valid"/>
  </r>
  <r>
    <s v="SUP-10227"/>
    <s v="Vaccine Syringe (1ml)"/>
    <s v="First Aid"/>
    <n v="1494"/>
    <n v="401.89"/>
    <d v="2024-08-19T00:00:00"/>
    <x v="154"/>
    <s v="Global Health Ltd."/>
    <s v="WH-A-Row3-Bin6"/>
    <x v="184"/>
    <n v="2025"/>
    <s v="Dec"/>
    <s v="Fri"/>
    <s v="Valid"/>
  </r>
  <r>
    <s v="SUP-10228"/>
    <s v="Vaccine Syringe (1ml)"/>
    <s v="Equipment"/>
    <n v="1927"/>
    <n v="401.89"/>
    <d v="2024-12-28T00:00:00"/>
    <x v="155"/>
    <s v="HealthFlow Distributors"/>
    <s v="WH-A-Row3-Bin6"/>
    <x v="185"/>
    <n v="2027"/>
    <s v="Feb"/>
    <s v="Tue"/>
    <s v="Valid"/>
  </r>
  <r>
    <s v="SUP-10229"/>
    <s v="Vaccine Syringe (1ml)"/>
    <s v="Equipment"/>
    <n v="72"/>
    <n v="401.89"/>
    <d v="2024-12-28T00:00:00"/>
    <x v="156"/>
    <s v="BioCare Medical"/>
    <s v="WH-A-Row5-Bin2"/>
    <x v="186"/>
    <n v="2026"/>
    <s v="Apr"/>
    <s v="Wed"/>
    <s v="Valid"/>
  </r>
  <r>
    <s v="SUP-10230"/>
    <s v="Blood Pressure Cuff (Adult)"/>
    <s v="Equipment"/>
    <n v="1114"/>
    <n v="401.89"/>
    <d v="2024-12-28T00:00:00"/>
    <x v="14"/>
    <s v="BioCare Medical"/>
    <s v="WH-A-Row4-Bin3"/>
    <x v="187"/>
    <n v="2026"/>
    <s v="Jul"/>
    <s v="Sat"/>
    <s v="Valid"/>
  </r>
  <r>
    <s v="SUP-10231"/>
    <s v="IV Catheter (20G)"/>
    <s v="Diagnostic"/>
    <n v="1940"/>
    <n v="401.89"/>
    <d v="2024-07-18T00:00:00"/>
    <x v="157"/>
    <s v="MedSupply Inc."/>
    <s v="WH-A-Row3-Bin8"/>
    <x v="188"/>
    <n v="2026"/>
    <s v="Mar"/>
    <s v="Fri"/>
    <s v="Valid"/>
  </r>
  <r>
    <s v="SUP-10232"/>
    <s v="Antiseptic Wipes"/>
    <s v="Medical Device"/>
    <n v="224"/>
    <n v="401.89"/>
    <d v="2024-06-30T00:00:00"/>
    <x v="158"/>
    <s v="Medi-Connect"/>
    <s v="WH-A-Row5-Bin9"/>
    <x v="15"/>
    <n v="2027"/>
    <s v="Mar"/>
    <s v="Wed"/>
    <s v="Valid"/>
  </r>
  <r>
    <s v="SUP-10233"/>
    <s v="Glucose Strips (50 count)"/>
    <s v="Equipment"/>
    <n v="922"/>
    <n v="401.89"/>
    <d v="2024-11-08T00:00:00"/>
    <x v="159"/>
    <s v="SurgiEquip"/>
    <s v="WH-A-Row5-Bin10"/>
    <x v="189"/>
    <n v="2026"/>
    <s v="Mar"/>
    <s v="Sat"/>
    <s v="Valid"/>
  </r>
  <r>
    <s v="SUP-10234"/>
    <s v="Blood Pressure Cuff (Adult)"/>
    <s v="Medical Device"/>
    <n v="1346"/>
    <n v="401.89"/>
    <d v="2025-05-25T00:00:00"/>
    <x v="160"/>
    <s v="MedSupply Inc."/>
    <s v="WH-A-Row3-Bin6"/>
    <x v="171"/>
    <n v="2026"/>
    <s v="Aug"/>
    <s v="Mon"/>
    <s v="Valid"/>
  </r>
  <r>
    <s v="SUP-10235"/>
    <s v="Medical Tape (Paper)"/>
    <s v="Medication"/>
    <n v="123"/>
    <n v="401.89"/>
    <d v="2024-08-06T00:00:00"/>
    <x v="62"/>
    <s v="SurgiEquip"/>
    <s v="WH-A-Row4-Bin6"/>
    <x v="190"/>
    <n v="2026"/>
    <s v="Oct"/>
    <s v="Mon"/>
    <s v="Valid"/>
  </r>
  <r>
    <s v="SUP-10236"/>
    <s v="Disposable Syringe (10ml)"/>
    <s v="Medication"/>
    <n v="639"/>
    <n v="401.89"/>
    <d v="2025-03-19T00:00:00"/>
    <x v="161"/>
    <s v="Global Health Ltd."/>
    <s v="WH-A-Row4-Bin3"/>
    <x v="191"/>
    <n v="2026"/>
    <s v="Jun"/>
    <s v="Thu"/>
    <s v="Valid"/>
  </r>
  <r>
    <s v="SUP-10237"/>
    <s v="Antibiotics (Amoxicillin)"/>
    <s v="Equipment"/>
    <n v="893"/>
    <n v="401.89"/>
    <d v="2024-09-25T00:00:00"/>
    <x v="162"/>
    <s v="MedSupply Inc."/>
    <s v="WH-A-Row5-Bin10"/>
    <x v="192"/>
    <n v="2026"/>
    <s v="Apr"/>
    <s v="Tue"/>
    <s v="Valid"/>
  </r>
  <r>
    <s v="SUP-10238"/>
    <s v="Bandage Rolls (Elastic)"/>
    <s v="PPE"/>
    <n v="535"/>
    <n v="401.89"/>
    <d v="2025-01-06T00:00:00"/>
    <x v="14"/>
    <s v="PharmaCorp"/>
    <s v="WH-A-Row5-Bin9"/>
    <x v="193"/>
    <n v="2026"/>
    <s v="Jul"/>
    <s v="Sat"/>
    <s v="Valid"/>
  </r>
  <r>
    <s v="SUP-10240"/>
    <s v="Oxygen Mask (Adult)"/>
    <s v="Equipment"/>
    <n v="1278"/>
    <n v="401.89"/>
    <d v="2024-12-25T00:00:00"/>
    <x v="163"/>
    <s v="Medi-Connect"/>
    <s v="WH-A-Row4-Bin4"/>
    <x v="194"/>
    <n v="2026"/>
    <s v="Sep"/>
    <s v="Wed"/>
    <s v="Valid"/>
  </r>
  <r>
    <s v="SUP-10241"/>
    <s v="Oxygen Mask (Adult)"/>
    <s v="Medication"/>
    <n v="1098"/>
    <n v="401.89"/>
    <d v="2025-06-26T00:00:00"/>
    <x v="164"/>
    <s v="MedSupply Inc."/>
    <s v="WH-A-Row5-Bin1"/>
    <x v="143"/>
    <n v="2026"/>
    <s v="May"/>
    <s v="Thu"/>
    <s v="Valid"/>
  </r>
  <r>
    <s v="SUP-10243"/>
    <s v="Defibrillator Pads"/>
    <s v="PPE"/>
    <n v="857"/>
    <n v="401.89"/>
    <d v="2024-07-09T00:00:00"/>
    <x v="165"/>
    <s v="Global Health Ltd."/>
    <s v="WH-A-Row4-Bin4"/>
    <x v="195"/>
    <n v="2027"/>
    <s v="May"/>
    <s v="Wed"/>
    <s v="Valid"/>
  </r>
  <r>
    <s v="SUP-10245"/>
    <s v="Oxygen Mask (Adult)"/>
    <s v="Diagnostic"/>
    <n v="456"/>
    <n v="401.89"/>
    <d v="2024-07-15T00:00:00"/>
    <x v="166"/>
    <s v="MedSupply Inc."/>
    <s v="WH-A-Row5-Bin9"/>
    <x v="196"/>
    <n v="2026"/>
    <s v="Sep"/>
    <s v="Wed"/>
    <s v="Valid"/>
  </r>
  <r>
    <s v="SUP-10246"/>
    <s v="Vaccine Syringe (1ml)"/>
    <s v="Consumables"/>
    <n v="1752"/>
    <n v="401.89"/>
    <d v="2025-02-11T00:00:00"/>
    <x v="167"/>
    <s v="HealthFlow Distributors"/>
    <s v="WH-A-Row1-Bin1"/>
    <x v="197"/>
    <n v="2026"/>
    <s v="May"/>
    <s v="Fri"/>
    <s v="Valid"/>
  </r>
  <r>
    <s v="SUP-10247"/>
    <s v="Defibrillator Pads"/>
    <s v="First Aid"/>
    <n v="1600"/>
    <n v="401.89"/>
    <d v="2025-02-10T00:00:00"/>
    <x v="168"/>
    <s v="MedSupply Inc."/>
    <s v="WH-A-Row2-Bin1"/>
    <x v="198"/>
    <n v="2027"/>
    <s v="Mar"/>
    <s v="Thu"/>
    <s v="Valid"/>
  </r>
  <r>
    <s v="SUP-10249"/>
    <s v="Blood Pressure Cuff (Adult)"/>
    <s v="Medication"/>
    <n v="565"/>
    <n v="401.89"/>
    <d v="2024-10-13T00:00:00"/>
    <x v="169"/>
    <s v="Medi-Connect"/>
    <s v="WH-A-Row4-Bin4"/>
    <x v="199"/>
    <n v="2025"/>
    <s v="Oct"/>
    <s v="Mon"/>
    <s v="Valid"/>
  </r>
  <r>
    <s v="SUP-10251"/>
    <s v="Foley Catheter (16FR)"/>
    <s v="Medication"/>
    <n v="872"/>
    <n v="401.89"/>
    <d v="2025-03-14T00:00:00"/>
    <x v="143"/>
    <s v="Medi-Connect"/>
    <s v="WH-A-Row3-Bin3"/>
    <x v="200"/>
    <n v="2026"/>
    <s v="Jun"/>
    <s v="Fri"/>
    <s v="Valid"/>
  </r>
  <r>
    <s v="SUP-10252"/>
    <s v="Antibiotics (Amoxicillin)"/>
    <s v="Equipment"/>
    <n v="224"/>
    <n v="401.89"/>
    <d v="2024-07-12T00:00:00"/>
    <x v="170"/>
    <s v="HealthFlow Distributors"/>
    <s v="WH-A-Row3-Bin2"/>
    <x v="15"/>
    <n v="2025"/>
    <s v="Sep"/>
    <s v="Fri"/>
    <s v="Expired"/>
  </r>
  <r>
    <s v="SUP-10253"/>
    <s v="Surgical Gown (Sterile)"/>
    <s v="Medication"/>
    <n v="757"/>
    <n v="401.89"/>
    <d v="2024-11-20T00:00:00"/>
    <x v="171"/>
    <s v="MedSupply Inc."/>
    <s v="WH-A-Row5-Bin4"/>
    <x v="201"/>
    <n v="2026"/>
    <s v="Jan"/>
    <s v="Wed"/>
    <s v="Valid"/>
  </r>
  <r>
    <s v="SUP-10254"/>
    <s v="Antibiotics (Amoxicillin)"/>
    <s v="Medical Device"/>
    <n v="1444"/>
    <n v="401.89"/>
    <d v="2024-12-28T00:00:00"/>
    <x v="172"/>
    <s v="PharmaCorp"/>
    <s v="WH-A-Row4-Bin4"/>
    <x v="202"/>
    <n v="2027"/>
    <s v="Apr"/>
    <s v="Tue"/>
    <s v="Valid"/>
  </r>
  <r>
    <s v="SUP-10256"/>
    <s v="Sterile Gauze Pads (4x4)"/>
    <s v="Consumables"/>
    <n v="146"/>
    <n v="401.89"/>
    <d v="2024-11-22T00:00:00"/>
    <x v="173"/>
    <s v="Medi-Connect"/>
    <s v="WH-A-Row4-Bin4"/>
    <x v="203"/>
    <n v="2026"/>
    <s v="Nov"/>
    <s v="Sat"/>
    <s v="Valid"/>
  </r>
  <r>
    <s v="SUP-10257"/>
    <s v="Wound Dressing (Hydrocolloid)"/>
    <s v="Medication"/>
    <n v="634"/>
    <n v="401.89"/>
    <d v="2024-08-28T00:00:00"/>
    <x v="14"/>
    <s v="MedSupply Inc."/>
    <s v="WH-A-Row4-Bin9"/>
    <x v="204"/>
    <n v="2026"/>
    <s v="Jul"/>
    <s v="Sat"/>
    <s v="Valid"/>
  </r>
  <r>
    <s v="SUP-10258"/>
    <s v="Gloves (Nitrile Examination)"/>
    <s v="Medication"/>
    <n v="1006"/>
    <n v="401.89"/>
    <d v="2025-06-04T00:00:00"/>
    <x v="174"/>
    <s v="PharmaCorp"/>
    <s v="WH-A-Row2-Bin7"/>
    <x v="205"/>
    <n v="2026"/>
    <s v="Feb"/>
    <s v="Tue"/>
    <s v="Valid"/>
  </r>
  <r>
    <s v="SUP-10259"/>
    <s v="Gloves (Nitrile Examination)"/>
    <s v="Equipment"/>
    <n v="131"/>
    <n v="401.89"/>
    <d v="2025-02-06T00:00:00"/>
    <x v="14"/>
    <s v="MedSupply Inc."/>
    <s v="WH-A-Row2-Bin7"/>
    <x v="206"/>
    <n v="2026"/>
    <s v="Jul"/>
    <s v="Sat"/>
    <s v="Valid"/>
  </r>
  <r>
    <s v="SUP-10260"/>
    <s v="Antiseptic Wipes"/>
    <s v="Equipment"/>
    <n v="554"/>
    <n v="401.89"/>
    <d v="2024-11-08T00:00:00"/>
    <x v="175"/>
    <s v="Medi-Connect"/>
    <s v="WH-A-Row5-Bin10"/>
    <x v="207"/>
    <n v="2026"/>
    <s v="Mar"/>
    <s v="Thu"/>
    <s v="Valid"/>
  </r>
  <r>
    <s v="SUP-10261"/>
    <s v="Alcohol Swabs"/>
    <s v="Medical Device"/>
    <n v="224"/>
    <n v="401.89"/>
    <d v="2024-12-30T00:00:00"/>
    <x v="14"/>
    <s v="HealthFlow Distributors"/>
    <s v="WH-A-Row3-Bin9"/>
    <x v="15"/>
    <n v="2026"/>
    <s v="Jul"/>
    <s v="Sat"/>
    <s v="Valid"/>
  </r>
  <r>
    <s v="SUP-10263"/>
    <s v="Face Shield"/>
    <s v="Consumables"/>
    <n v="889"/>
    <n v="401.89"/>
    <d v="2024-12-24T00:00:00"/>
    <x v="176"/>
    <s v="BioCare Medical"/>
    <s v="WH-A-Row5-Bin3"/>
    <x v="54"/>
    <n v="2027"/>
    <s v="Jan"/>
    <s v="Thu"/>
    <s v="Valid"/>
  </r>
  <r>
    <s v="SUP-10264"/>
    <s v="Glucose Strips (50 count)"/>
    <s v="Diagnostic"/>
    <n v="1834"/>
    <n v="401.89"/>
    <d v="2025-03-31T00:00:00"/>
    <x v="54"/>
    <s v="Medi-Connect"/>
    <s v="WH-A-Row4-Bin5"/>
    <x v="208"/>
    <n v="2026"/>
    <s v="Feb"/>
    <s v="Sun"/>
    <s v="Valid"/>
  </r>
  <r>
    <s v="SUP-10265"/>
    <s v="Face Shield"/>
    <s v="Equipment"/>
    <n v="971"/>
    <n v="401.89"/>
    <d v="2024-10-26T00:00:00"/>
    <x v="150"/>
    <s v="BioCare Medical"/>
    <s v="WH-A-Row3-Bin10"/>
    <x v="209"/>
    <n v="2026"/>
    <s v="Nov"/>
    <s v="Fri"/>
    <s v="Valid"/>
  </r>
  <r>
    <s v="SUP-10266"/>
    <s v="Urine Collection Bag"/>
    <s v="Medical Device"/>
    <n v="224"/>
    <n v="401.89"/>
    <d v="2025-06-02T00:00:00"/>
    <x v="112"/>
    <s v="Global Health Ltd."/>
    <s v="WH-A-Row5-Bin3"/>
    <x v="15"/>
    <n v="2027"/>
    <s v="May"/>
    <s v="Fri"/>
    <s v="Valid"/>
  </r>
  <r>
    <s v="SUP-10267"/>
    <s v="Patient Gown (Disposable)"/>
    <s v="Equipment"/>
    <n v="1167"/>
    <n v="401.89"/>
    <d v="2024-09-19T00:00:00"/>
    <x v="14"/>
    <s v="BioCare Medical"/>
    <s v="WH-A-Row5-Bin8"/>
    <x v="210"/>
    <n v="2026"/>
    <s v="Jul"/>
    <s v="Sat"/>
    <s v="Valid"/>
  </r>
  <r>
    <s v="SUP-10268"/>
    <s v="Suture Kit (Non-Absorbable)"/>
    <s v="First Aid"/>
    <n v="972"/>
    <n v="401.89"/>
    <d v="2025-01-15T00:00:00"/>
    <x v="177"/>
    <s v="MedSupply Inc."/>
    <s v="WH-A-Row3-Bin2"/>
    <x v="211"/>
    <n v="2026"/>
    <s v="Dec"/>
    <s v="Tue"/>
    <s v="Valid"/>
  </r>
  <r>
    <s v="SUP-10269"/>
    <s v="Needle Disposal Box"/>
    <s v="Consumables"/>
    <n v="737"/>
    <n v="401.89"/>
    <d v="2025-04-22T00:00:00"/>
    <x v="86"/>
    <s v="BioCare Medical"/>
    <s v="WH-A-Row4-Bin4"/>
    <x v="212"/>
    <n v="2027"/>
    <s v="Apr"/>
    <s v="Sun"/>
    <s v="Valid"/>
  </r>
  <r>
    <s v="SUP-10270"/>
    <s v="Defibrillator Pads"/>
    <s v="First Aid"/>
    <n v="1000"/>
    <n v="401.89"/>
    <d v="2025-05-07T00:00:00"/>
    <x v="14"/>
    <s v="MedSupply Inc."/>
    <s v="WH-A-Row3-Bin2"/>
    <x v="213"/>
    <n v="2026"/>
    <s v="Jul"/>
    <s v="Sat"/>
    <s v="Valid"/>
  </r>
  <r>
    <s v="SUP-10271"/>
    <s v="Foley Catheter (16FR)"/>
    <s v="PPE"/>
    <n v="1345"/>
    <n v="401.89"/>
    <d v="2024-12-06T00:00:00"/>
    <x v="136"/>
    <s v="MedSupply Inc."/>
    <s v="WH-A-Row5-Bin1"/>
    <x v="214"/>
    <n v="2027"/>
    <s v="Jan"/>
    <s v="Sun"/>
    <s v="Valid"/>
  </r>
  <r>
    <s v="SUP-10272"/>
    <s v="Defibrillator Pads"/>
    <s v="Equipment"/>
    <n v="1906"/>
    <n v="401.89"/>
    <d v="2025-06-15T00:00:00"/>
    <x v="14"/>
    <s v="BioCare Medical"/>
    <s v="WH-A-Row1-Bin10"/>
    <x v="215"/>
    <n v="2026"/>
    <s v="Jul"/>
    <s v="Sat"/>
    <s v="Valid"/>
  </r>
  <r>
    <s v="SUP-10273"/>
    <s v="Defibrillator Pads"/>
    <s v="Medical Device"/>
    <n v="570"/>
    <n v="401.89"/>
    <d v="2025-03-19T00:00:00"/>
    <x v="178"/>
    <s v="Medi-Connect"/>
    <s v="WH-A-Row1-Bin10"/>
    <x v="216"/>
    <n v="2027"/>
    <s v="Jan"/>
    <s v="Wed"/>
    <s v="Valid"/>
  </r>
  <r>
    <s v="SUP-10274"/>
    <s v="Gloves (Nitrile Examination)"/>
    <s v="Equipment"/>
    <n v="559"/>
    <n v="401.89"/>
    <d v="2024-10-16T00:00:00"/>
    <x v="54"/>
    <s v="PharmaCorp"/>
    <s v="WH-A-Row5-Bin8"/>
    <x v="217"/>
    <n v="2026"/>
    <s v="Feb"/>
    <s v="Sun"/>
    <s v="Valid"/>
  </r>
  <r>
    <s v="SUP-10275"/>
    <s v="Suture Kit (Non-Absorbable)"/>
    <s v="Equipment"/>
    <n v="1494"/>
    <n v="401.89"/>
    <d v="2024-12-28T00:00:00"/>
    <x v="32"/>
    <s v="MedSupply Inc."/>
    <s v="WH-A-Row3-Bin5"/>
    <x v="184"/>
    <n v="2027"/>
    <s v="Feb"/>
    <s v="Tue"/>
    <s v="Valid"/>
  </r>
  <r>
    <s v="SUP-10276"/>
    <s v="Medical Tape (Paper)"/>
    <s v="First Aid"/>
    <n v="1060"/>
    <n v="401.89"/>
    <d v="2024-09-18T00:00:00"/>
    <x v="179"/>
    <s v="PharmaCorp"/>
    <s v="WH-A-Row4-Bin4"/>
    <x v="218"/>
    <n v="2026"/>
    <s v="Nov"/>
    <s v="Mon"/>
    <s v="Valid"/>
  </r>
  <r>
    <s v="SUP-10277"/>
    <s v="Surgical Gloves (Latex-Free)"/>
    <s v="Equipment"/>
    <n v="1987"/>
    <n v="401.89"/>
    <d v="2024-12-22T00:00:00"/>
    <x v="180"/>
    <s v="Global Health Ltd."/>
    <s v="WH-A-Row4-Bin4"/>
    <x v="219"/>
    <n v="2026"/>
    <s v="Aug"/>
    <s v="Sun"/>
    <s v="Valid"/>
  </r>
  <r>
    <s v="SUP-10278"/>
    <s v="Medical Tape (Paper)"/>
    <s v="Diagnostic"/>
    <n v="1556"/>
    <n v="401.89"/>
    <d v="2024-09-02T00:00:00"/>
    <x v="53"/>
    <s v="BioCare Medical"/>
    <s v="WH-A-Row5-Bin6"/>
    <x v="220"/>
    <n v="2026"/>
    <s v="Nov"/>
    <s v="Tue"/>
    <s v="Valid"/>
  </r>
  <r>
    <s v="SUP-10279"/>
    <s v="Antibiotics (Amoxicillin)"/>
    <s v="First Aid"/>
    <n v="790"/>
    <n v="401.89"/>
    <d v="2024-12-01T00:00:00"/>
    <x v="14"/>
    <s v="Medi-Connect"/>
    <s v="WH-A-Row3-Bin1"/>
    <x v="221"/>
    <n v="2026"/>
    <s v="Jul"/>
    <s v="Sat"/>
    <s v="Valid"/>
  </r>
  <r>
    <s v="SUP-10280"/>
    <s v="Painkillers (Acetaminophen)"/>
    <s v="Diagnostic"/>
    <n v="1866"/>
    <n v="401.89"/>
    <d v="2024-12-28T00:00:00"/>
    <x v="14"/>
    <s v="PharmaCorp"/>
    <s v="WH-A-Row3-Bin10"/>
    <x v="222"/>
    <n v="2026"/>
    <s v="Jul"/>
    <s v="Sat"/>
    <s v="Valid"/>
  </r>
  <r>
    <s v="SUP-10281"/>
    <s v="Patient Gown (Disposable)"/>
    <s v="Medical Device"/>
    <n v="351"/>
    <n v="401.89"/>
    <d v="2024-08-31T00:00:00"/>
    <x v="181"/>
    <s v="HealthFlow Distributors"/>
    <s v="WH-A-Row2-Bin9"/>
    <x v="223"/>
    <n v="2026"/>
    <s v="Mar"/>
    <s v="Thu"/>
    <s v="Valid"/>
  </r>
  <r>
    <s v="SUP-10282"/>
    <s v="Surgical Gown (Sterile)"/>
    <s v="Consumables"/>
    <n v="934"/>
    <n v="401.89"/>
    <d v="2024-12-28T00:00:00"/>
    <x v="117"/>
    <s v="BioCare Medical"/>
    <s v="WH-A-Row5-Bin1"/>
    <x v="224"/>
    <n v="2027"/>
    <s v="Feb"/>
    <s v="Fri"/>
    <s v="Valid"/>
  </r>
  <r>
    <s v="SUP-10284"/>
    <s v="Painkillers (Acetaminophen)"/>
    <s v="Medical Device"/>
    <n v="1664"/>
    <n v="401.89"/>
    <d v="2024-10-16T00:00:00"/>
    <x v="182"/>
    <s v="PharmaCorp"/>
    <s v="WH-A-Row3-Bin3"/>
    <x v="169"/>
    <n v="2026"/>
    <s v="Jul"/>
    <s v="Tue"/>
    <s v="Valid"/>
  </r>
  <r>
    <s v="SUP-10285"/>
    <s v="Hand Sanitizer (Gel)"/>
    <s v="PPE"/>
    <n v="164"/>
    <n v="401.89"/>
    <d v="2024-12-28T00:00:00"/>
    <x v="183"/>
    <s v="SurgiEquip"/>
    <s v="WH-A-Row3-Bin6"/>
    <x v="225"/>
    <n v="2027"/>
    <s v="Apr"/>
    <s v="Fri"/>
    <s v="Valid"/>
  </r>
  <r>
    <s v="SUP-10286"/>
    <s v="Foley Catheter (16FR)"/>
    <s v="Diagnostic"/>
    <n v="741"/>
    <n v="401.89"/>
    <d v="2024-10-16T00:00:00"/>
    <x v="184"/>
    <s v="SurgiEquip"/>
    <s v="WH-A-Row5-Bin5"/>
    <x v="226"/>
    <n v="2026"/>
    <s v="Apr"/>
    <s v="Sun"/>
    <s v="Valid"/>
  </r>
  <r>
    <s v="SUP-10287"/>
    <s v="Foley Catheter (16FR)"/>
    <s v="Equipment"/>
    <n v="993"/>
    <n v="401.89"/>
    <d v="2025-05-10T00:00:00"/>
    <x v="185"/>
    <s v="Global Health Ltd."/>
    <s v="WH-A-Row5-Bin7"/>
    <x v="227"/>
    <n v="2025"/>
    <s v="Oct"/>
    <s v="Sun"/>
    <s v="Valid"/>
  </r>
  <r>
    <s v="SUP-10289"/>
    <s v="Thermometer (Digital)"/>
    <s v="Consumables"/>
    <n v="1946"/>
    <n v="401.89"/>
    <d v="2025-03-31T00:00:00"/>
    <x v="186"/>
    <s v="PharmaCorp"/>
    <s v="WH-A-Row2-Bin8"/>
    <x v="228"/>
    <n v="2025"/>
    <s v="Dec"/>
    <s v="Fri"/>
    <s v="Valid"/>
  </r>
  <r>
    <s v="SUP-10290"/>
    <s v="Surgical Gloves (Latex-Free)"/>
    <s v="Medication"/>
    <n v="1906"/>
    <n v="401.89"/>
    <d v="2024-07-27T00:00:00"/>
    <x v="7"/>
    <s v="BioCare Medical"/>
    <s v="WH-A-Row3-Bin6"/>
    <x v="215"/>
    <n v="2027"/>
    <s v="May"/>
    <s v="Fri"/>
    <s v="Valid"/>
  </r>
  <r>
    <s v="SUP-10291"/>
    <s v="Needle Disposal Box"/>
    <s v="Consumables"/>
    <n v="1888"/>
    <n v="401.89"/>
    <d v="2025-05-10T00:00:00"/>
    <x v="187"/>
    <s v="MedSupply Inc."/>
    <s v="WH-A-Row2-Bin9"/>
    <x v="229"/>
    <n v="2026"/>
    <s v="Aug"/>
    <s v="Thu"/>
    <s v="Valid"/>
  </r>
  <r>
    <s v="SUP-10292"/>
    <s v="Medical Tape (Paper)"/>
    <s v="Medical Device"/>
    <n v="1225"/>
    <n v="401.89"/>
    <d v="2025-02-23T00:00:00"/>
    <x v="14"/>
    <s v="MedSupply Inc."/>
    <s v="WH-A-Row4-Bin3"/>
    <x v="230"/>
    <n v="2026"/>
    <s v="Jul"/>
    <s v="Sat"/>
    <s v="Valid"/>
  </r>
  <r>
    <s v="SUP-10293"/>
    <s v="Antiseptic Wipes"/>
    <s v="Equipment"/>
    <n v="545"/>
    <n v="401.89"/>
    <d v="2025-04-24T00:00:00"/>
    <x v="184"/>
    <s v="HealthFlow Distributors"/>
    <s v="WH-A-Row4-Bin4"/>
    <x v="231"/>
    <n v="2026"/>
    <s v="Apr"/>
    <s v="Sun"/>
    <s v="Valid"/>
  </r>
  <r>
    <s v="SUP-10294"/>
    <s v="Defibrillator Pads"/>
    <s v="Medication"/>
    <n v="747"/>
    <n v="401.89"/>
    <d v="2025-06-09T00:00:00"/>
    <x v="188"/>
    <s v="Medi-Connect"/>
    <s v="WH-A-Row4-Bin4"/>
    <x v="232"/>
    <n v="2026"/>
    <s v="Nov"/>
    <s v="Sun"/>
    <s v="Valid"/>
  </r>
  <r>
    <s v="SUP-10295"/>
    <s v="Defibrillator Pads"/>
    <s v="Equipment"/>
    <n v="92"/>
    <n v="401.89"/>
    <d v="2024-09-05T00:00:00"/>
    <x v="189"/>
    <s v="BioCare Medical"/>
    <s v="WH-A-Row4-Bin4"/>
    <x v="233"/>
    <n v="2026"/>
    <s v="May"/>
    <s v="Thu"/>
    <s v="Valid"/>
  </r>
  <r>
    <s v="SUP-10296"/>
    <s v="Antiseptic Wipes"/>
    <s v="Medical Device"/>
    <n v="1571"/>
    <n v="401.89"/>
    <d v="2025-06-08T00:00:00"/>
    <x v="190"/>
    <s v="HealthFlow Distributors"/>
    <s v="WH-A-Row2-Bin5"/>
    <x v="234"/>
    <n v="2026"/>
    <s v="Dec"/>
    <s v="Fri"/>
    <s v="Valid"/>
  </r>
  <r>
    <s v="SUP-10297"/>
    <s v="First Aid Kit (Basic)"/>
    <s v="Equipment"/>
    <n v="224"/>
    <n v="401.89"/>
    <d v="2024-11-22T00:00:00"/>
    <x v="191"/>
    <s v="MedSupply Inc."/>
    <s v="WH-A-Row3-Bin3"/>
    <x v="15"/>
    <n v="2027"/>
    <s v="Feb"/>
    <s v="Sun"/>
    <s v="Valid"/>
  </r>
  <r>
    <s v="SUP-10298"/>
    <s v="Oxygen Mask (Adult)"/>
    <s v="Diagnostic"/>
    <n v="453"/>
    <n v="401.89"/>
    <d v="2025-03-30T00:00:00"/>
    <x v="192"/>
    <s v="PharmaCorp"/>
    <s v="WH-A-Row1-Bin1"/>
    <x v="235"/>
    <n v="2026"/>
    <s v="Jun"/>
    <s v="Mon"/>
    <s v="Valid"/>
  </r>
  <r>
    <s v="SUP-10299"/>
    <s v="Gloves (Nitrile Examination)"/>
    <s v="PPE"/>
    <n v="97"/>
    <n v="401.89"/>
    <d v="2024-11-05T00:00:00"/>
    <x v="29"/>
    <s v="MedSupply Inc."/>
    <s v="WH-A-Row2-Bin7"/>
    <x v="162"/>
    <n v="2026"/>
    <s v="Jul"/>
    <s v="Mon"/>
    <s v="Valid"/>
  </r>
  <r>
    <s v="SUP-10300"/>
    <s v="Hand Sanitizer (Gel)"/>
    <s v="Medical Device"/>
    <n v="151"/>
    <n v="401.89"/>
    <d v="2025-06-22T00:00:00"/>
    <x v="193"/>
    <s v="Medi-Connect"/>
    <s v="WH-A-Row5-Bin9"/>
    <x v="236"/>
    <n v="2027"/>
    <s v="Jan"/>
    <s v="Wed"/>
    <s v="Valid"/>
  </r>
  <r>
    <s v="SUP-10301"/>
    <s v="Defibrillator Pads"/>
    <s v="Medical Device"/>
    <n v="103"/>
    <n v="401.89"/>
    <d v="2025-05-24T00:00:00"/>
    <x v="194"/>
    <s v="PharmaCorp"/>
    <s v="WH-A-Row3-Bin6"/>
    <x v="237"/>
    <n v="2027"/>
    <s v="Apr"/>
    <s v="Wed"/>
    <s v="Valid"/>
  </r>
  <r>
    <s v="SUP-10302"/>
    <s v="Stethoscope"/>
    <s v="Equipment"/>
    <n v="788"/>
    <n v="401.89"/>
    <d v="2024-08-15T00:00:00"/>
    <x v="195"/>
    <s v="Medi-Connect"/>
    <s v="WH-A-Row5-Bin5"/>
    <x v="238"/>
    <n v="2026"/>
    <s v="Aug"/>
    <s v="Fri"/>
    <s v="Valid"/>
  </r>
  <r>
    <s v="SUP-10303"/>
    <s v="Alcohol Swabs"/>
    <s v="Medical Device"/>
    <n v="1594"/>
    <n v="401.89"/>
    <d v="2024-08-11T00:00:00"/>
    <x v="196"/>
    <s v="MedSupply Inc."/>
    <s v="WH-A-Row2-Bin3"/>
    <x v="239"/>
    <n v="2027"/>
    <s v="Jun"/>
    <s v="Sat"/>
    <s v="Valid"/>
  </r>
  <r>
    <s v="SUP-10304"/>
    <s v="IV Catheter (20G)"/>
    <s v="Medical Device"/>
    <n v="1486"/>
    <n v="401.89"/>
    <d v="2024-10-30T00:00:00"/>
    <x v="197"/>
    <s v="PharmaCorp"/>
    <s v="WH-A-Row4-Bin3"/>
    <x v="240"/>
    <n v="2025"/>
    <s v="Dec"/>
    <s v="Tue"/>
    <s v="Valid"/>
  </r>
  <r>
    <s v="SUP-10305"/>
    <s v="Thermometer (Digital)"/>
    <s v="Medical Device"/>
    <n v="994"/>
    <n v="401.89"/>
    <d v="2024-10-10T00:00:00"/>
    <x v="198"/>
    <s v="BioCare Medical"/>
    <s v="WH-A-Row2-Bin9"/>
    <x v="241"/>
    <n v="2026"/>
    <s v="Aug"/>
    <s v="Fri"/>
    <s v="Valid"/>
  </r>
  <r>
    <s v="SUP-10306"/>
    <s v="Wound Dressing (Hydrocolloid)"/>
    <s v="Consumables"/>
    <n v="269"/>
    <n v="401.89"/>
    <d v="2024-12-28T00:00:00"/>
    <x v="199"/>
    <s v="SurgiEquip"/>
    <s v="WH-A-Row4-Bin1"/>
    <x v="242"/>
    <n v="2027"/>
    <s v="Apr"/>
    <s v="Sat"/>
    <s v="Valid"/>
  </r>
  <r>
    <s v="SUP-10307"/>
    <s v="Needle Disposal Box"/>
    <s v="PPE"/>
    <n v="1409"/>
    <n v="401.89"/>
    <d v="2025-02-12T00:00:00"/>
    <x v="195"/>
    <s v="BioCare Medical"/>
    <s v="WH-A-Row2-Bin1"/>
    <x v="243"/>
    <n v="2026"/>
    <s v="Aug"/>
    <s v="Fri"/>
    <s v="Valid"/>
  </r>
  <r>
    <s v="SUP-10308"/>
    <s v="Alcohol Swabs"/>
    <s v="Diagnostic"/>
    <n v="1626"/>
    <n v="401.89"/>
    <d v="2024-12-21T00:00:00"/>
    <x v="197"/>
    <s v="MedSupply Inc."/>
    <s v="WH-A-Row1-Bin2"/>
    <x v="244"/>
    <n v="2025"/>
    <s v="Dec"/>
    <s v="Tue"/>
    <s v="Valid"/>
  </r>
  <r>
    <s v="SUP-10309"/>
    <s v="Painkillers (Acetaminophen)"/>
    <s v="Consumables"/>
    <n v="606"/>
    <n v="401.89"/>
    <d v="2024-12-28T00:00:00"/>
    <x v="200"/>
    <s v="Medi-Connect"/>
    <s v="WH-A-Row5-Bin8"/>
    <x v="245"/>
    <n v="2026"/>
    <s v="Jun"/>
    <s v="Sat"/>
    <s v="Valid"/>
  </r>
  <r>
    <s v="SUP-10310"/>
    <s v="Gloves (Nitrile Examination)"/>
    <s v="Equipment"/>
    <n v="1374"/>
    <n v="401.89"/>
    <d v="2025-04-02T00:00:00"/>
    <x v="201"/>
    <s v="MedSupply Inc."/>
    <s v="WH-A-Row3-Bin10"/>
    <x v="246"/>
    <n v="2026"/>
    <s v="Sep"/>
    <s v="Tue"/>
    <s v="Valid"/>
  </r>
  <r>
    <s v="SUP-10311"/>
    <s v="Stethoscope"/>
    <s v="Consumables"/>
    <n v="1501"/>
    <n v="401.89"/>
    <d v="2024-11-07T00:00:00"/>
    <x v="137"/>
    <s v="SurgiEquip"/>
    <s v="WH-A-Row4-Bin4"/>
    <x v="247"/>
    <n v="2027"/>
    <s v="Apr"/>
    <s v="Sat"/>
    <s v="Valid"/>
  </r>
  <r>
    <s v="SUP-10313"/>
    <s v="Defibrillator Pads"/>
    <s v="Medical Device"/>
    <n v="224"/>
    <n v="401.89"/>
    <d v="2025-02-23T00:00:00"/>
    <x v="202"/>
    <s v="PharmaCorp"/>
    <s v="WH-A-Row1-Bin9"/>
    <x v="15"/>
    <n v="2027"/>
    <s v="May"/>
    <s v="Sat"/>
    <s v="Valid"/>
  </r>
  <r>
    <s v="SUP-10314"/>
    <s v="Urine Collection Bag"/>
    <s v="Diagnostic"/>
    <n v="1788"/>
    <n v="401.89"/>
    <d v="2025-02-04T00:00:00"/>
    <x v="58"/>
    <s v="MedSupply Inc."/>
    <s v="WH-A-Row1-Bin2"/>
    <x v="92"/>
    <n v="2027"/>
    <s v="Jun"/>
    <s v="Sat"/>
    <s v="Valid"/>
  </r>
  <r>
    <s v="SUP-10315"/>
    <s v="Alcohol Swabs"/>
    <s v="First Aid"/>
    <n v="121"/>
    <n v="401.89"/>
    <d v="2024-12-12T00:00:00"/>
    <x v="203"/>
    <s v="SurgiEquip"/>
    <s v="WH-A-Row3-Bin5"/>
    <x v="104"/>
    <n v="2027"/>
    <s v="Feb"/>
    <s v="Thu"/>
    <s v="Valid"/>
  </r>
  <r>
    <s v="SUP-10316"/>
    <s v="Disposable Syringe (10ml)"/>
    <s v="Equipment"/>
    <n v="1804"/>
    <n v="401.89"/>
    <d v="2024-12-28T00:00:00"/>
    <x v="204"/>
    <s v="PharmaCorp"/>
    <s v="WH-A-Row4-Bin7"/>
    <x v="248"/>
    <n v="2026"/>
    <s v="May"/>
    <s v="Wed"/>
    <s v="Valid"/>
  </r>
  <r>
    <s v="SUP-10317"/>
    <s v="Disinfectant Solution"/>
    <s v="Consumables"/>
    <n v="368"/>
    <n v="401.89"/>
    <d v="2024-09-22T00:00:00"/>
    <x v="205"/>
    <s v="HealthFlow Distributors"/>
    <s v="WH-A-Row3-Bin2"/>
    <x v="249"/>
    <n v="2025"/>
    <s v="Oct"/>
    <s v="Fri"/>
    <s v="Valid"/>
  </r>
  <r>
    <s v="SUP-10318"/>
    <s v="Urine Collection Bag"/>
    <s v="Equipment"/>
    <n v="189"/>
    <n v="401.89"/>
    <d v="2024-10-19T00:00:00"/>
    <x v="14"/>
    <s v="Medi-Connect"/>
    <s v="WH-A-Row4-Bin2"/>
    <x v="250"/>
    <n v="2026"/>
    <s v="Jul"/>
    <s v="Sat"/>
    <s v="Valid"/>
  </r>
  <r>
    <s v="SUP-10319"/>
    <s v="Defibrillator Pads"/>
    <s v="PPE"/>
    <n v="1772"/>
    <n v="401.89"/>
    <d v="2024-10-13T00:00:00"/>
    <x v="135"/>
    <s v="Medi-Connect"/>
    <s v="WH-A-Row4-Bin5"/>
    <x v="251"/>
    <n v="2027"/>
    <s v="Jun"/>
    <s v="Thu"/>
    <s v="Valid"/>
  </r>
  <r>
    <s v="SUP-10320"/>
    <s v="IV Catheter (20G)"/>
    <s v="Medication"/>
    <n v="1563"/>
    <n v="401.89"/>
    <d v="2025-04-22T00:00:00"/>
    <x v="206"/>
    <s v="MedSupply Inc."/>
    <s v="WH-A-Row4-Bin2"/>
    <x v="252"/>
    <n v="2026"/>
    <s v="May"/>
    <s v="Sat"/>
    <s v="Valid"/>
  </r>
  <r>
    <s v="SUP-10322"/>
    <s v="Defibrillator Pads"/>
    <s v="Medication"/>
    <n v="305"/>
    <n v="401.89"/>
    <d v="2024-12-28T00:00:00"/>
    <x v="207"/>
    <s v="MedSupply Inc."/>
    <s v="WH-A-Row3-Bin4"/>
    <x v="253"/>
    <n v="2027"/>
    <s v="May"/>
    <s v="Thu"/>
    <s v="Valid"/>
  </r>
  <r>
    <s v="SUP-10323"/>
    <s v="Face Shield"/>
    <s v="Equipment"/>
    <n v="1647"/>
    <n v="401.89"/>
    <d v="2025-05-12T00:00:00"/>
    <x v="177"/>
    <s v="SurgiEquip"/>
    <s v="WH-A-Row4-Bin4"/>
    <x v="254"/>
    <n v="2026"/>
    <s v="Dec"/>
    <s v="Tue"/>
    <s v="Valid"/>
  </r>
  <r>
    <s v="SUP-10324"/>
    <s v="Stethoscope"/>
    <s v="PPE"/>
    <n v="474"/>
    <n v="401.89"/>
    <d v="2024-12-26T00:00:00"/>
    <x v="50"/>
    <s v="Global Health Ltd."/>
    <s v="WH-A-Row4-Bin2"/>
    <x v="255"/>
    <n v="2026"/>
    <s v="Jul"/>
    <s v="Tue"/>
    <s v="Valid"/>
  </r>
  <r>
    <s v="SUP-10325"/>
    <s v="Blood Pressure Cuff (Adult)"/>
    <s v="Medication"/>
    <n v="224"/>
    <n v="401.89"/>
    <d v="2024-07-30T00:00:00"/>
    <x v="208"/>
    <s v="BioCare Medical"/>
    <s v="WH-A-Row5-Bin4"/>
    <x v="15"/>
    <n v="2026"/>
    <s v="Dec"/>
    <s v="Sat"/>
    <s v="Valid"/>
  </r>
  <r>
    <s v="SUP-10326"/>
    <s v="Sterile Gauze Pads (4x4)"/>
    <s v="Equipment"/>
    <n v="1898"/>
    <n v="401.89"/>
    <d v="2024-12-14T00:00:00"/>
    <x v="14"/>
    <s v="PharmaCorp"/>
    <s v="WH-A-Row2-Bin4"/>
    <x v="256"/>
    <n v="2026"/>
    <s v="Jul"/>
    <s v="Sat"/>
    <s v="Valid"/>
  </r>
  <r>
    <s v="SUP-10327"/>
    <s v="Glucose Strips (50 count)"/>
    <s v="Medication"/>
    <n v="1959"/>
    <n v="401.89"/>
    <d v="2024-07-31T00:00:00"/>
    <x v="209"/>
    <s v="PharmaCorp"/>
    <s v="WH-A-Row5-Bin8"/>
    <x v="85"/>
    <n v="2026"/>
    <s v="Jul"/>
    <s v="Thu"/>
    <s v="Valid"/>
  </r>
  <r>
    <s v="SUP-10328"/>
    <s v="Wound Dressing (Hydrocolloid)"/>
    <s v="Diagnostic"/>
    <n v="1468"/>
    <n v="401.89"/>
    <d v="2024-11-25T00:00:00"/>
    <x v="14"/>
    <s v="MedSupply Inc."/>
    <s v="WH-A-Row3-Bin6"/>
    <x v="257"/>
    <n v="2026"/>
    <s v="Jul"/>
    <s v="Sat"/>
    <s v="Valid"/>
  </r>
  <r>
    <s v="SUP-10331"/>
    <s v="Gloves (Nitrile Examination)"/>
    <s v="Medication"/>
    <n v="826"/>
    <n v="401.89"/>
    <d v="2024-09-17T00:00:00"/>
    <x v="14"/>
    <s v="Global Health Ltd."/>
    <s v="WH-A-Row3-Bin10"/>
    <x v="258"/>
    <n v="2026"/>
    <s v="Jul"/>
    <s v="Sat"/>
    <s v="Valid"/>
  </r>
  <r>
    <s v="SUP-10332"/>
    <s v="Hand Sanitizer (Gel)"/>
    <s v="Equipment"/>
    <n v="455"/>
    <n v="401.89"/>
    <d v="2024-12-28T00:00:00"/>
    <x v="210"/>
    <s v="BioCare Medical"/>
    <s v="WH-A-Row2-Bin9"/>
    <x v="259"/>
    <n v="2026"/>
    <s v="Aug"/>
    <s v="Wed"/>
    <s v="Valid"/>
  </r>
  <r>
    <s v="SUP-10333"/>
    <s v="Needle Disposal Box"/>
    <s v="Medication"/>
    <n v="1292"/>
    <n v="401.89"/>
    <d v="2025-04-03T00:00:00"/>
    <x v="211"/>
    <s v="SurgiEquip"/>
    <s v="WH-A-Row5-Bin6"/>
    <x v="154"/>
    <n v="2025"/>
    <s v="Aug"/>
    <s v="Thu"/>
    <s v="Expired"/>
  </r>
  <r>
    <s v="SUP-10334"/>
    <s v="Face Shield"/>
    <s v="Medication"/>
    <n v="224"/>
    <n v="401.89"/>
    <d v="2024-12-15T00:00:00"/>
    <x v="212"/>
    <s v="BioCare Medical"/>
    <s v="WH-A-Row2-Bin1"/>
    <x v="15"/>
    <n v="2027"/>
    <s v="May"/>
    <s v="Wed"/>
    <s v="Valid"/>
  </r>
  <r>
    <s v="SUP-10335"/>
    <s v="Glucose Strips (50 count)"/>
    <s v="Equipment"/>
    <n v="329"/>
    <n v="401.89"/>
    <d v="2024-07-26T00:00:00"/>
    <x v="213"/>
    <s v="Medi-Connect"/>
    <s v="WH-A-Row4-Bin4"/>
    <x v="260"/>
    <n v="2026"/>
    <s v="Apr"/>
    <s v="Fri"/>
    <s v="Valid"/>
  </r>
  <r>
    <s v="SUP-10336"/>
    <s v="Alcohol Swabs"/>
    <s v="PPE"/>
    <n v="224"/>
    <n v="401.89"/>
    <d v="2025-06-09T00:00:00"/>
    <x v="14"/>
    <s v="HealthFlow Distributors"/>
    <s v="WH-A-Row5-Bin8"/>
    <x v="15"/>
    <n v="2026"/>
    <s v="Jul"/>
    <s v="Sat"/>
    <s v="Valid"/>
  </r>
  <r>
    <s v="SUP-10338"/>
    <s v="Antiseptic Wipes"/>
    <s v="Medication"/>
    <n v="1162"/>
    <n v="401.89"/>
    <d v="2025-06-09T00:00:00"/>
    <x v="214"/>
    <s v="PharmaCorp"/>
    <s v="WH-A-Row4-Bin4"/>
    <x v="261"/>
    <n v="2027"/>
    <s v="May"/>
    <s v="Mon"/>
    <s v="Valid"/>
  </r>
  <r>
    <s v="SUP-10339"/>
    <s v="Bandage Rolls (Elastic)"/>
    <s v="PPE"/>
    <n v="387"/>
    <n v="401.89"/>
    <d v="2025-02-10T00:00:00"/>
    <x v="215"/>
    <s v="HealthFlow Distributors"/>
    <s v="WH-A-Row2-Bin4"/>
    <x v="262"/>
    <n v="2027"/>
    <s v="May"/>
    <s v="Tue"/>
    <s v="Valid"/>
  </r>
  <r>
    <s v="SUP-10340"/>
    <s v="Foley Catheter (16FR)"/>
    <s v="First Aid"/>
    <n v="1193"/>
    <n v="401.89"/>
    <d v="2024-08-25T00:00:00"/>
    <x v="5"/>
    <s v="SurgiEquip"/>
    <s v="WH-A-Row3-Bin4"/>
    <x v="263"/>
    <n v="2026"/>
    <s v="Jun"/>
    <s v="Wed"/>
    <s v="Valid"/>
  </r>
  <r>
    <s v="SUP-10341"/>
    <s v="Stethoscope"/>
    <s v="First Aid"/>
    <n v="1406"/>
    <n v="401.89"/>
    <d v="2024-12-27T00:00:00"/>
    <x v="172"/>
    <s v="SurgiEquip"/>
    <s v="WH-A-Row4-Bin1"/>
    <x v="90"/>
    <n v="2027"/>
    <s v="Apr"/>
    <s v="Tue"/>
    <s v="Valid"/>
  </r>
  <r>
    <s v="SUP-10342"/>
    <s v="Defibrillator Pads"/>
    <s v="PPE"/>
    <n v="1975"/>
    <n v="401.89"/>
    <d v="2024-11-15T00:00:00"/>
    <x v="214"/>
    <s v="PharmaCorp"/>
    <s v="WH-A-Row4-Bin1"/>
    <x v="264"/>
    <n v="2027"/>
    <s v="May"/>
    <s v="Mon"/>
    <s v="Valid"/>
  </r>
  <r>
    <s v="SUP-10343"/>
    <s v="Glucose Strips (50 count)"/>
    <s v="First Aid"/>
    <n v="1914"/>
    <n v="401.89"/>
    <d v="2024-12-28T00:00:00"/>
    <x v="216"/>
    <s v="HealthFlow Distributors"/>
    <s v="WH-A-Row4-Bin4"/>
    <x v="265"/>
    <n v="2026"/>
    <s v="Feb"/>
    <s v="Sun"/>
    <s v="Valid"/>
  </r>
  <r>
    <s v="SUP-10344"/>
    <s v="Oxygen Mask (Adult)"/>
    <s v="First Aid"/>
    <n v="1415"/>
    <n v="401.89"/>
    <d v="2024-07-29T00:00:00"/>
    <x v="104"/>
    <s v="PharmaCorp"/>
    <s v="WH-A-Row3-Bin5"/>
    <x v="266"/>
    <n v="2026"/>
    <s v="Sep"/>
    <s v="Sat"/>
    <s v="Valid"/>
  </r>
  <r>
    <s v="SUP-10345"/>
    <s v="Needle Disposal Box"/>
    <s v="Equipment"/>
    <n v="1256"/>
    <n v="401.89"/>
    <d v="2025-06-11T00:00:00"/>
    <x v="217"/>
    <s v="SurgiEquip"/>
    <s v="WH-A-Row1-Bin2"/>
    <x v="267"/>
    <n v="2026"/>
    <s v="Apr"/>
    <s v="Mon"/>
    <s v="Valid"/>
  </r>
  <r>
    <s v="SUP-10346"/>
    <s v="Medical Tape (Paper)"/>
    <s v="Consumables"/>
    <n v="460"/>
    <n v="401.89"/>
    <d v="2024-07-18T00:00:00"/>
    <x v="213"/>
    <s v="Medi-Connect"/>
    <s v="WH-A-Row2-Bin5"/>
    <x v="268"/>
    <n v="2026"/>
    <s v="Apr"/>
    <s v="Fri"/>
    <s v="Valid"/>
  </r>
  <r>
    <s v="SUP-10347"/>
    <s v="Sterile Gauze Pads (4x4)"/>
    <s v="Medical Device"/>
    <n v="1609"/>
    <n v="401.89"/>
    <d v="2025-05-04T00:00:00"/>
    <x v="218"/>
    <s v="BioCare Medical"/>
    <s v="WH-A-Row2-Bin2"/>
    <x v="269"/>
    <n v="2027"/>
    <s v="Feb"/>
    <s v="Sun"/>
    <s v="Valid"/>
  </r>
  <r>
    <s v="SUP-10348"/>
    <s v="Painkillers (Acetaminophen)"/>
    <s v="First Aid"/>
    <n v="224"/>
    <n v="401.89"/>
    <d v="2025-05-12T00:00:00"/>
    <x v="182"/>
    <s v="Global Health Ltd."/>
    <s v="WH-A-Row4-Bin7"/>
    <x v="15"/>
    <n v="2026"/>
    <s v="Jul"/>
    <s v="Tue"/>
    <s v="Valid"/>
  </r>
  <r>
    <s v="SUP-10349"/>
    <s v="IV Catheter (20G)"/>
    <s v="PPE"/>
    <n v="224"/>
    <n v="401.89"/>
    <d v="2024-10-29T00:00:00"/>
    <x v="219"/>
    <s v="PharmaCorp"/>
    <s v="WH-A-Row5-Bin8"/>
    <x v="15"/>
    <n v="2025"/>
    <s v="Aug"/>
    <s v="Tue"/>
    <s v="Expired"/>
  </r>
  <r>
    <s v="SUP-10350"/>
    <s v="Blood Pressure Cuff (Adult)"/>
    <s v="Medical Device"/>
    <n v="1681"/>
    <n v="401.89"/>
    <d v="2024-12-02T00:00:00"/>
    <x v="220"/>
    <s v="MedSupply Inc."/>
    <s v="WH-A-Row3-Bin3"/>
    <x v="270"/>
    <n v="2026"/>
    <s v="Oct"/>
    <s v="Sat"/>
    <s v="Valid"/>
  </r>
  <r>
    <s v="SUP-10351"/>
    <s v="Vaccine Syringe (1ml)"/>
    <s v="Medication"/>
    <n v="461"/>
    <n v="401.89"/>
    <d v="2024-12-28T00:00:00"/>
    <x v="221"/>
    <s v="Medi-Connect"/>
    <s v="WH-A-Row4-Bin4"/>
    <x v="271"/>
    <n v="2027"/>
    <s v="Jun"/>
    <s v="Fri"/>
    <s v="Valid"/>
  </r>
  <r>
    <s v="SUP-10352"/>
    <s v="Glucose Strips (50 count)"/>
    <s v="First Aid"/>
    <n v="1734"/>
    <n v="401.89"/>
    <d v="2024-09-21T00:00:00"/>
    <x v="222"/>
    <s v="PharmaCorp"/>
    <s v="WH-A-Row1-Bin7"/>
    <x v="272"/>
    <n v="2026"/>
    <s v="Jan"/>
    <s v="Wed"/>
    <s v="Valid"/>
  </r>
  <r>
    <s v="SUP-10355"/>
    <s v="Surgical Gloves (Latex-Free)"/>
    <s v="Diagnostic"/>
    <n v="1348"/>
    <n v="401.89"/>
    <d v="2024-09-05T00:00:00"/>
    <x v="223"/>
    <s v="SurgiEquip"/>
    <s v="WH-A-Row3-Bin6"/>
    <x v="273"/>
    <n v="2025"/>
    <s v="Nov"/>
    <s v="Sat"/>
    <s v="Valid"/>
  </r>
  <r>
    <s v="SUP-10356"/>
    <s v="Defibrillator Pads"/>
    <s v="Medication"/>
    <n v="460"/>
    <n v="401.89"/>
    <d v="2025-02-04T00:00:00"/>
    <x v="50"/>
    <s v="PharmaCorp"/>
    <s v="WH-A-Row5-Bin3"/>
    <x v="268"/>
    <n v="2026"/>
    <s v="Jul"/>
    <s v="Tue"/>
    <s v="Valid"/>
  </r>
  <r>
    <s v="SUP-10357"/>
    <s v="Vaccine Syringe (1ml)"/>
    <s v="Consumables"/>
    <n v="418"/>
    <n v="401.89"/>
    <d v="2024-07-05T00:00:00"/>
    <x v="224"/>
    <s v="PharmaCorp"/>
    <s v="WH-A-Row5-Bin5"/>
    <x v="274"/>
    <n v="2025"/>
    <s v="Aug"/>
    <s v="Sat"/>
    <s v="Expired"/>
  </r>
  <r>
    <s v="SUP-10359"/>
    <s v="Defibrillator Pads"/>
    <s v="Diagnostic"/>
    <n v="998"/>
    <n v="401.89"/>
    <d v="2025-03-10T00:00:00"/>
    <x v="225"/>
    <s v="PharmaCorp"/>
    <s v="WH-A-Row4-Bin2"/>
    <x v="275"/>
    <n v="2027"/>
    <s v="May"/>
    <s v="Sun"/>
    <s v="Valid"/>
  </r>
  <r>
    <s v="SUP-10360"/>
    <s v="Sterile Gauze Pads (4x4)"/>
    <s v="Medication"/>
    <n v="122"/>
    <n v="401.89"/>
    <d v="2024-11-09T00:00:00"/>
    <x v="226"/>
    <s v="BioCare Medical"/>
    <s v="WH-A-Row4-Bin4"/>
    <x v="276"/>
    <n v="2026"/>
    <s v="Dec"/>
    <s v="Wed"/>
    <s v="Valid"/>
  </r>
  <r>
    <s v="SUP-10361"/>
    <s v="IV Catheter (20G)"/>
    <s v="Medication"/>
    <n v="1772"/>
    <n v="401.89"/>
    <d v="2024-12-28T00:00:00"/>
    <x v="227"/>
    <s v="Global Health Ltd."/>
    <s v="WH-A-Row1-Bin7"/>
    <x v="251"/>
    <n v="2026"/>
    <s v="May"/>
    <s v="Tue"/>
    <s v="Valid"/>
  </r>
  <r>
    <s v="SUP-10363"/>
    <s v="Needle Disposal Box"/>
    <s v="PPE"/>
    <n v="837"/>
    <n v="401.89"/>
    <d v="2024-11-21T00:00:00"/>
    <x v="14"/>
    <s v="Medi-Connect"/>
    <s v="WH-A-Row1-Bin8"/>
    <x v="277"/>
    <n v="2026"/>
    <s v="Jul"/>
    <s v="Sat"/>
    <s v="Valid"/>
  </r>
  <r>
    <s v="SUP-10364"/>
    <s v="Suture Kit (Non-Absorbable)"/>
    <s v="Medication"/>
    <n v="1523"/>
    <n v="401.89"/>
    <d v="2025-03-02T00:00:00"/>
    <x v="228"/>
    <s v="PharmaCorp"/>
    <s v="WH-A-Row4-Bin3"/>
    <x v="278"/>
    <n v="2026"/>
    <s v="Sep"/>
    <s v="Thu"/>
    <s v="Valid"/>
  </r>
  <r>
    <s v="SUP-10365"/>
    <s v="Disposable Syringe (10ml)"/>
    <s v="Medication"/>
    <n v="146"/>
    <n v="401.89"/>
    <d v="2025-01-23T00:00:00"/>
    <x v="229"/>
    <s v="HealthFlow Distributors"/>
    <s v="WH-A-Row5-Bin7"/>
    <x v="203"/>
    <n v="2025"/>
    <s v="Jul"/>
    <s v="Tue"/>
    <s v="Expired"/>
  </r>
  <r>
    <s v="SUP-10367"/>
    <s v="Disposable Syringe (10ml)"/>
    <s v="Equipment"/>
    <n v="520"/>
    <n v="401.89"/>
    <d v="2025-02-14T00:00:00"/>
    <x v="72"/>
    <s v="SurgiEquip"/>
    <s v="WH-A-Row2-Bin8"/>
    <x v="279"/>
    <n v="2026"/>
    <s v="Dec"/>
    <s v="Tue"/>
    <s v="Valid"/>
  </r>
  <r>
    <s v="SUP-10368"/>
    <s v="Defibrillator Pads"/>
    <s v="Diagnostic"/>
    <n v="510"/>
    <n v="401.89"/>
    <d v="2025-04-30T00:00:00"/>
    <x v="129"/>
    <s v="Global Health Ltd."/>
    <s v="WH-A-Row5-Bin9"/>
    <x v="280"/>
    <n v="2026"/>
    <s v="Dec"/>
    <s v="Tue"/>
    <s v="Valid"/>
  </r>
  <r>
    <s v="SUP-10369"/>
    <s v="First Aid Kit (Basic)"/>
    <s v="Consumables"/>
    <n v="1769"/>
    <n v="401.89"/>
    <d v="2024-09-05T00:00:00"/>
    <x v="69"/>
    <s v="MedSupply Inc."/>
    <s v="WH-A-Row2-Bin9"/>
    <x v="281"/>
    <n v="2026"/>
    <s v="Apr"/>
    <s v="Wed"/>
    <s v="Valid"/>
  </r>
  <r>
    <s v="SUP-10371"/>
    <s v="Hand Sanitizer (Gel)"/>
    <s v="Medical Device"/>
    <n v="985"/>
    <n v="401.89"/>
    <d v="2024-12-11T00:00:00"/>
    <x v="25"/>
    <s v="SurgiEquip"/>
    <s v="WH-A-Row1-Bin6"/>
    <x v="282"/>
    <n v="2027"/>
    <s v="May"/>
    <s v="Thu"/>
    <s v="Valid"/>
  </r>
  <r>
    <s v="SUP-10373"/>
    <s v="Disinfectant Solution"/>
    <s v="First Aid"/>
    <n v="785"/>
    <n v="401.89"/>
    <d v="2024-10-20T00:00:00"/>
    <x v="14"/>
    <s v="Global Health Ltd."/>
    <s v="WH-A-Row1-Bin3"/>
    <x v="283"/>
    <n v="2026"/>
    <s v="Jul"/>
    <s v="Sat"/>
    <s v="Valid"/>
  </r>
  <r>
    <s v="SUP-10374"/>
    <s v="Antiseptic Wipes"/>
    <s v="Consumables"/>
    <n v="418"/>
    <n v="401.89"/>
    <d v="2025-06-02T00:00:00"/>
    <x v="24"/>
    <s v="MedSupply Inc."/>
    <s v="WH-A-Row2-Bin1"/>
    <x v="274"/>
    <n v="2026"/>
    <s v="Feb"/>
    <s v="Sat"/>
    <s v="Valid"/>
  </r>
  <r>
    <s v="SUP-10375"/>
    <s v="Face Shield"/>
    <s v="PPE"/>
    <n v="408"/>
    <n v="401.89"/>
    <d v="2025-02-14T00:00:00"/>
    <x v="48"/>
    <s v="PharmaCorp"/>
    <s v="WH-A-Row3-Bin4"/>
    <x v="284"/>
    <n v="2025"/>
    <s v="Dec"/>
    <s v="Thu"/>
    <s v="Valid"/>
  </r>
  <r>
    <s v="SUP-10376"/>
    <s v="IV Catheter (20G)"/>
    <s v="Medical Device"/>
    <n v="475"/>
    <n v="401.89"/>
    <d v="2024-08-03T00:00:00"/>
    <x v="14"/>
    <s v="Medi-Connect"/>
    <s v="WH-A-Row2-Bin4"/>
    <x v="285"/>
    <n v="2026"/>
    <s v="Jul"/>
    <s v="Sat"/>
    <s v="Valid"/>
  </r>
  <r>
    <s v="SUP-10377"/>
    <s v="Vaccine Syringe (1ml)"/>
    <s v="First Aid"/>
    <n v="974"/>
    <n v="401.89"/>
    <d v="2025-03-03T00:00:00"/>
    <x v="230"/>
    <s v="Global Health Ltd."/>
    <s v="WH-A-Row1-Bin2"/>
    <x v="286"/>
    <n v="2026"/>
    <s v="Aug"/>
    <s v="Tue"/>
    <s v="Valid"/>
  </r>
  <r>
    <s v="SUP-10378"/>
    <s v="IV Catheter (20G)"/>
    <s v="Equipment"/>
    <n v="1230"/>
    <n v="401.89"/>
    <d v="2025-05-08T00:00:00"/>
    <x v="231"/>
    <s v="Global Health Ltd."/>
    <s v="WH-A-Row5-Bin8"/>
    <x v="287"/>
    <n v="2025"/>
    <s v="Aug"/>
    <s v="Tue"/>
    <s v="Expired"/>
  </r>
  <r>
    <s v="SUP-10379"/>
    <s v="Defibrillator Pads"/>
    <s v="PPE"/>
    <n v="537"/>
    <n v="401.89"/>
    <d v="2025-06-26T00:00:00"/>
    <x v="165"/>
    <s v="MedSupply Inc."/>
    <s v="WH-A-Row3-Bin2"/>
    <x v="93"/>
    <n v="2027"/>
    <s v="May"/>
    <s v="Wed"/>
    <s v="Valid"/>
  </r>
  <r>
    <s v="SUP-10380"/>
    <s v="Defibrillator Pads"/>
    <s v="Diagnostic"/>
    <n v="755"/>
    <n v="401.89"/>
    <d v="2024-12-28T00:00:00"/>
    <x v="172"/>
    <s v="SurgiEquip"/>
    <s v="WH-A-Row1-Bin1"/>
    <x v="288"/>
    <n v="2027"/>
    <s v="Apr"/>
    <s v="Tue"/>
    <s v="Valid"/>
  </r>
  <r>
    <s v="SUP-10382"/>
    <s v="Thermometer (Digital)"/>
    <s v="First Aid"/>
    <n v="1128"/>
    <n v="401.89"/>
    <d v="2025-05-25T00:00:00"/>
    <x v="142"/>
    <s v="SurgiEquip"/>
    <s v="WH-A-Row5-Bin3"/>
    <x v="289"/>
    <n v="2025"/>
    <s v="Oct"/>
    <s v="Thu"/>
    <s v="Valid"/>
  </r>
  <r>
    <s v="SUP-10383"/>
    <s v="Painkillers (Acetaminophen)"/>
    <s v="Medical Device"/>
    <n v="1630"/>
    <n v="401.89"/>
    <d v="2025-01-23T00:00:00"/>
    <x v="232"/>
    <s v="Global Health Ltd."/>
    <s v="WH-A-Row2-Bin2"/>
    <x v="290"/>
    <n v="2026"/>
    <s v="May"/>
    <s v="Sat"/>
    <s v="Valid"/>
  </r>
  <r>
    <s v="SUP-10384"/>
    <s v="Defibrillator Pads"/>
    <s v="Medical Device"/>
    <n v="840"/>
    <n v="401.89"/>
    <d v="2024-08-31T00:00:00"/>
    <x v="224"/>
    <s v="Global Health Ltd."/>
    <s v="WH-A-Row2-Bin7"/>
    <x v="291"/>
    <n v="2025"/>
    <s v="Aug"/>
    <s v="Sat"/>
    <s v="Expired"/>
  </r>
  <r>
    <s v="SUP-10385"/>
    <s v="Vaccine Syringe (1ml)"/>
    <s v="Diagnostic"/>
    <n v="894"/>
    <n v="401.89"/>
    <d v="2024-12-18T00:00:00"/>
    <x v="14"/>
    <s v="MedSupply Inc."/>
    <s v="WH-A-Row5-Bin2"/>
    <x v="292"/>
    <n v="2026"/>
    <s v="Jul"/>
    <s v="Sat"/>
    <s v="Valid"/>
  </r>
  <r>
    <s v="SUP-10386"/>
    <s v="Thermometer (Digital)"/>
    <s v="First Aid"/>
    <n v="1300"/>
    <n v="401.89"/>
    <d v="2024-10-19T00:00:00"/>
    <x v="233"/>
    <s v="MedSupply Inc."/>
    <s v="WH-A-Row3-Bin1"/>
    <x v="293"/>
    <n v="2026"/>
    <s v="Apr"/>
    <s v="Sun"/>
    <s v="Valid"/>
  </r>
  <r>
    <s v="SUP-10387"/>
    <s v="Disinfectant Solution"/>
    <s v="First Aid"/>
    <n v="665"/>
    <n v="401.89"/>
    <d v="2024-06-30T00:00:00"/>
    <x v="14"/>
    <s v="SurgiEquip"/>
    <s v="WH-A-Row5-Bin1"/>
    <x v="294"/>
    <n v="2026"/>
    <s v="Jul"/>
    <s v="Sat"/>
    <s v="Valid"/>
  </r>
  <r>
    <s v="SUP-10388"/>
    <s v="Foley Catheter (16FR)"/>
    <s v="Consumables"/>
    <n v="815"/>
    <n v="401.89"/>
    <d v="2024-06-30T00:00:00"/>
    <x v="81"/>
    <s v="SurgiEquip"/>
    <s v="WH-A-Row4-Bin4"/>
    <x v="25"/>
    <n v="2026"/>
    <s v="Apr"/>
    <s v="Mon"/>
    <s v="Valid"/>
  </r>
  <r>
    <s v="SUP-10389"/>
    <s v="Antiseptic Wipes"/>
    <s v="Diagnostic"/>
    <n v="1019"/>
    <n v="401.89"/>
    <d v="2025-06-25T00:00:00"/>
    <x v="234"/>
    <s v="PharmaCorp"/>
    <s v="WH-A-Row1-Bin6"/>
    <x v="295"/>
    <n v="2027"/>
    <s v="Jan"/>
    <s v="Sat"/>
    <s v="Valid"/>
  </r>
  <r>
    <s v="SUP-10390"/>
    <s v="IV Catheter (20G)"/>
    <s v="Consumables"/>
    <n v="1456"/>
    <n v="401.89"/>
    <d v="2025-06-26T00:00:00"/>
    <x v="86"/>
    <s v="MedSupply Inc."/>
    <s v="WH-A-Row4-Bin8"/>
    <x v="296"/>
    <n v="2027"/>
    <s v="Apr"/>
    <s v="Sun"/>
    <s v="Valid"/>
  </r>
  <r>
    <s v="SUP-10391"/>
    <s v="Defibrillator Pads"/>
    <s v="Equipment"/>
    <n v="4"/>
    <n v="401.89"/>
    <d v="2025-06-07T00:00:00"/>
    <x v="23"/>
    <s v="SurgiEquip"/>
    <s v="WH-A-Row4-Bin4"/>
    <x v="297"/>
    <n v="2025"/>
    <s v="Aug"/>
    <s v="Wed"/>
    <s v="Expired"/>
  </r>
  <r>
    <s v="SUP-10392"/>
    <s v="Defibrillator Pads"/>
    <s v="Medication"/>
    <n v="1212"/>
    <n v="401.89"/>
    <d v="2024-12-28T00:00:00"/>
    <x v="14"/>
    <s v="Global Health Ltd."/>
    <s v="WH-A-Row5-Bin1"/>
    <x v="298"/>
    <n v="2026"/>
    <s v="Jul"/>
    <s v="Sat"/>
    <s v="Valid"/>
  </r>
  <r>
    <s v="SUP-10393"/>
    <s v="Antiseptic Wipes"/>
    <s v="Equipment"/>
    <n v="1231"/>
    <n v="401.89"/>
    <d v="2025-01-19T00:00:00"/>
    <x v="235"/>
    <s v="PharmaCorp"/>
    <s v="WH-A-Row1-Bin7"/>
    <x v="299"/>
    <n v="2026"/>
    <s v="Aug"/>
    <s v="Fri"/>
    <s v="Valid"/>
  </r>
  <r>
    <s v="SUP-10394"/>
    <s v="Defibrillator Pads"/>
    <s v="Medical Device"/>
    <n v="1501"/>
    <n v="401.89"/>
    <d v="2025-04-06T00:00:00"/>
    <x v="236"/>
    <s v="SurgiEquip"/>
    <s v="WH-A-Row2-Bin2"/>
    <x v="247"/>
    <n v="2026"/>
    <s v="Feb"/>
    <s v="Mon"/>
    <s v="Valid"/>
  </r>
  <r>
    <s v="SUP-10395"/>
    <s v="Blood Pressure Cuff (Adult)"/>
    <s v="Equipment"/>
    <n v="1349"/>
    <n v="401.89"/>
    <d v="2025-01-18T00:00:00"/>
    <x v="237"/>
    <s v="MedSupply Inc."/>
    <s v="WH-A-Row4-Bin9"/>
    <x v="300"/>
    <n v="2026"/>
    <s v="Dec"/>
    <s v="Thu"/>
    <s v="Valid"/>
  </r>
  <r>
    <s v="SUP-10397"/>
    <s v="Disinfectant Solution"/>
    <s v="Consumables"/>
    <n v="1271"/>
    <n v="401.89"/>
    <d v="2024-10-23T00:00:00"/>
    <x v="238"/>
    <s v="BioCare Medical"/>
    <s v="WH-A-Row4-Bin4"/>
    <x v="301"/>
    <n v="2027"/>
    <s v="May"/>
    <s v="Mon"/>
    <s v="Valid"/>
  </r>
  <r>
    <s v="SUP-10398"/>
    <s v="Bandage Rolls (Elastic)"/>
    <s v="Medical Device"/>
    <n v="1030"/>
    <n v="401.89"/>
    <d v="2024-10-01T00:00:00"/>
    <x v="135"/>
    <s v="PharmaCorp"/>
    <s v="WH-A-Row2-Bin10"/>
    <x v="302"/>
    <n v="2027"/>
    <s v="Jun"/>
    <s v="Thu"/>
    <s v="Valid"/>
  </r>
  <r>
    <s v="SUP-10399"/>
    <s v="Defibrillator Pads"/>
    <s v="Medical Device"/>
    <n v="61"/>
    <n v="401.89"/>
    <d v="2024-10-06T00:00:00"/>
    <x v="23"/>
    <s v="MedSupply Inc."/>
    <s v="WH-A-Row3-Bin5"/>
    <x v="303"/>
    <n v="2025"/>
    <s v="Aug"/>
    <s v="Wed"/>
    <s v="Expired"/>
  </r>
  <r>
    <s v="SUP-10400"/>
    <s v="Urine Collection Bag"/>
    <s v="Consumables"/>
    <n v="1762"/>
    <n v="401.89"/>
    <d v="2024-08-25T00:00:00"/>
    <x v="239"/>
    <s v="MedSupply Inc."/>
    <s v="WH-A-Row3-Bin2"/>
    <x v="304"/>
    <n v="2026"/>
    <s v="Jan"/>
    <s v="Sun"/>
    <s v="Valid"/>
  </r>
  <r>
    <s v="SUP-10401"/>
    <s v="Wound Dressing (Hydrocolloid)"/>
    <s v="Diagnostic"/>
    <n v="1235"/>
    <n v="401.89"/>
    <d v="2025-06-18T00:00:00"/>
    <x v="240"/>
    <s v="Global Health Ltd."/>
    <s v="WH-A-Row3-Bin2"/>
    <x v="305"/>
    <n v="2026"/>
    <s v="Sep"/>
    <s v="Wed"/>
    <s v="Valid"/>
  </r>
  <r>
    <s v="SUP-10402"/>
    <s v="Defibrillator Pads"/>
    <s v="Equipment"/>
    <n v="1777"/>
    <n v="401.89"/>
    <d v="2025-05-23T00:00:00"/>
    <x v="14"/>
    <s v="Medi-Connect"/>
    <s v="WH-A-Row4-Bin2"/>
    <x v="306"/>
    <n v="2026"/>
    <s v="Jul"/>
    <s v="Sat"/>
    <s v="Valid"/>
  </r>
  <r>
    <s v="SUP-10403"/>
    <s v="Hand Sanitizer (Gel)"/>
    <s v="Equipment"/>
    <n v="1498"/>
    <n v="401.89"/>
    <d v="2024-12-28T00:00:00"/>
    <x v="120"/>
    <s v="SurgiEquip"/>
    <s v="WH-A-Row4-Bin3"/>
    <x v="307"/>
    <n v="2026"/>
    <s v="Dec"/>
    <s v="Fri"/>
    <s v="Valid"/>
  </r>
  <r>
    <s v="SUP-10404"/>
    <s v="Defibrillator Pads"/>
    <s v="Consumables"/>
    <n v="1763"/>
    <n v="401.89"/>
    <d v="2024-10-07T00:00:00"/>
    <x v="241"/>
    <s v="PharmaCorp"/>
    <s v="WH-A-Row2-Bin9"/>
    <x v="308"/>
    <n v="2026"/>
    <s v="Nov"/>
    <s v="Wed"/>
    <s v="Valid"/>
  </r>
  <r>
    <s v="SUP-10405"/>
    <s v="Bandage Rolls (Elastic)"/>
    <s v="Medical Device"/>
    <n v="1044"/>
    <n v="401.89"/>
    <d v="2024-10-06T00:00:00"/>
    <x v="14"/>
    <s v="MedSupply Inc."/>
    <s v="WH-A-Row5-Bin2"/>
    <x v="309"/>
    <n v="2026"/>
    <s v="Jul"/>
    <s v="Sat"/>
    <s v="Valid"/>
  </r>
  <r>
    <s v="SUP-10406"/>
    <s v="Blood Pressure Cuff (Adult)"/>
    <s v="Diagnostic"/>
    <n v="1201"/>
    <n v="401.89"/>
    <d v="2024-07-04T00:00:00"/>
    <x v="242"/>
    <s v="HealthFlow Distributors"/>
    <s v="WH-A-Row2-Bin6"/>
    <x v="310"/>
    <n v="2025"/>
    <s v="Sep"/>
    <s v="Sat"/>
    <s v="Expired"/>
  </r>
  <r>
    <s v="SUP-10407"/>
    <s v="Urine Collection Bag"/>
    <s v="Medication"/>
    <n v="678"/>
    <n v="401.89"/>
    <d v="2025-06-10T00:00:00"/>
    <x v="243"/>
    <s v="MedSupply Inc."/>
    <s v="WH-A-Row2-Bin6"/>
    <x v="311"/>
    <n v="2027"/>
    <s v="May"/>
    <s v="Sun"/>
    <s v="Valid"/>
  </r>
  <r>
    <s v="SUP-10409"/>
    <s v="Vaccine Syringe (1ml)"/>
    <s v="Diagnostic"/>
    <n v="55"/>
    <n v="401.89"/>
    <d v="2024-07-18T00:00:00"/>
    <x v="244"/>
    <s v="BioCare Medical"/>
    <s v="WH-A-Row4-Bin4"/>
    <x v="312"/>
    <n v="2026"/>
    <s v="Mar"/>
    <s v="Mon"/>
    <s v="Valid"/>
  </r>
  <r>
    <s v="SUP-10410"/>
    <s v="Bandage Rolls (Elastic)"/>
    <s v="First Aid"/>
    <n v="345"/>
    <n v="401.89"/>
    <d v="2025-04-05T00:00:00"/>
    <x v="245"/>
    <s v="Medi-Connect"/>
    <s v="WH-A-Row3-Bin3"/>
    <x v="313"/>
    <n v="2026"/>
    <s v="Sep"/>
    <s v="Fri"/>
    <s v="Valid"/>
  </r>
  <r>
    <s v="SUP-10411"/>
    <s v="Glucose Strips (50 count)"/>
    <s v="First Aid"/>
    <n v="510"/>
    <n v="401.89"/>
    <d v="2024-11-25T00:00:00"/>
    <x v="246"/>
    <s v="MedSupply Inc."/>
    <s v="WH-A-Row4-Bin10"/>
    <x v="280"/>
    <n v="2026"/>
    <s v="May"/>
    <s v="Fri"/>
    <s v="Valid"/>
  </r>
  <r>
    <s v="SUP-10412"/>
    <s v="IV Catheter (20G)"/>
    <s v="PPE"/>
    <n v="224"/>
    <n v="401.89"/>
    <d v="2024-12-28T00:00:00"/>
    <x v="247"/>
    <s v="HealthFlow Distributors"/>
    <s v="WH-A-Row2-Bin9"/>
    <x v="15"/>
    <n v="2027"/>
    <s v="Mar"/>
    <s v="Sat"/>
    <s v="Valid"/>
  </r>
  <r>
    <s v="SUP-10413"/>
    <s v="Patient Gown (Disposable)"/>
    <s v="Equipment"/>
    <n v="224"/>
    <n v="401.89"/>
    <d v="2025-05-14T00:00:00"/>
    <x v="14"/>
    <s v="MedSupply Inc."/>
    <s v="WH-A-Row2-Bin10"/>
    <x v="15"/>
    <n v="2026"/>
    <s v="Jul"/>
    <s v="Sat"/>
    <s v="Valid"/>
  </r>
  <r>
    <s v="SUP-10414"/>
    <s v="Face Shield"/>
    <s v="Medical Device"/>
    <n v="1381"/>
    <n v="401.89"/>
    <d v="2024-12-02T00:00:00"/>
    <x v="248"/>
    <s v="Global Health Ltd."/>
    <s v="WH-A-Row2-Bin7"/>
    <x v="314"/>
    <n v="2027"/>
    <s v="Mar"/>
    <s v="Wed"/>
    <s v="Valid"/>
  </r>
  <r>
    <s v="SUP-10415"/>
    <s v="Vaccine Syringe (1ml)"/>
    <s v="Equipment"/>
    <n v="1702"/>
    <n v="401.89"/>
    <d v="2024-11-28T00:00:00"/>
    <x v="249"/>
    <s v="Medi-Connect"/>
    <s v="WH-A-Row1-Bin7"/>
    <x v="315"/>
    <n v="2026"/>
    <s v="Jul"/>
    <s v="Sat"/>
    <s v="Valid"/>
  </r>
  <r>
    <s v="SUP-10416"/>
    <s v="Antibiotics (Amoxicillin)"/>
    <s v="Equipment"/>
    <n v="109"/>
    <n v="401.89"/>
    <d v="2024-11-21T00:00:00"/>
    <x v="250"/>
    <s v="MedSupply Inc."/>
    <s v="WH-A-Row1-Bin1"/>
    <x v="316"/>
    <n v="2026"/>
    <s v="Mar"/>
    <s v="Wed"/>
    <s v="Valid"/>
  </r>
  <r>
    <s v="SUP-10417"/>
    <s v="Sterile Gauze Pads (4x4)"/>
    <s v="Equipment"/>
    <n v="482"/>
    <n v="401.89"/>
    <d v="2024-11-28T00:00:00"/>
    <x v="251"/>
    <s v="SurgiEquip"/>
    <s v="WH-A-Row1-Bin9"/>
    <x v="317"/>
    <n v="2027"/>
    <s v="Jun"/>
    <s v="Sun"/>
    <s v="Valid"/>
  </r>
  <r>
    <s v="SUP-10418"/>
    <s v="N95 Respirator Mask"/>
    <s v="First Aid"/>
    <n v="1901"/>
    <n v="401.89"/>
    <d v="2024-12-18T00:00:00"/>
    <x v="219"/>
    <s v="Medi-Connect"/>
    <s v="WH-A-Row2-Bin10"/>
    <x v="318"/>
    <n v="2025"/>
    <s v="Aug"/>
    <s v="Tue"/>
    <s v="Expired"/>
  </r>
  <r>
    <s v="SUP-10419"/>
    <s v="Patient Gown (Disposable)"/>
    <s v="First Aid"/>
    <n v="224"/>
    <n v="401.89"/>
    <d v="2025-04-20T00:00:00"/>
    <x v="252"/>
    <s v="MedSupply Inc."/>
    <s v="WH-A-Row1-Bin2"/>
    <x v="15"/>
    <n v="2026"/>
    <s v="Aug"/>
    <s v="Tue"/>
    <s v="Valid"/>
  </r>
  <r>
    <s v="SUP-10421"/>
    <s v="Surgical Gloves (Latex-Free)"/>
    <s v="Consumables"/>
    <n v="1892"/>
    <n v="401.89"/>
    <d v="2025-01-19T00:00:00"/>
    <x v="14"/>
    <s v="Medi-Connect"/>
    <s v="WH-A-Row2-Bin10"/>
    <x v="319"/>
    <n v="2026"/>
    <s v="Jul"/>
    <s v="Sat"/>
    <s v="Valid"/>
  </r>
  <r>
    <s v="SUP-10422"/>
    <s v="Disposable Syringe (10ml)"/>
    <s v="Medical Device"/>
    <n v="224"/>
    <n v="401.89"/>
    <d v="2024-09-22T00:00:00"/>
    <x v="253"/>
    <s v="SurgiEquip"/>
    <s v="WH-A-Row2-Bin7"/>
    <x v="15"/>
    <n v="2026"/>
    <s v="Feb"/>
    <s v="Fri"/>
    <s v="Valid"/>
  </r>
  <r>
    <s v="SUP-10424"/>
    <s v="Antiseptic Wipes"/>
    <s v="Consumables"/>
    <n v="820"/>
    <n v="401.89"/>
    <d v="2024-09-01T00:00:00"/>
    <x v="254"/>
    <s v="PharmaCorp"/>
    <s v="WH-A-Row5-Bin1"/>
    <x v="320"/>
    <n v="2026"/>
    <s v="Mar"/>
    <s v="Mon"/>
    <s v="Valid"/>
  </r>
  <r>
    <s v="SUP-10425"/>
    <s v="Defibrillator Pads"/>
    <s v="Consumables"/>
    <n v="688"/>
    <n v="401.89"/>
    <d v="2025-01-19T00:00:00"/>
    <x v="255"/>
    <s v="Global Health Ltd."/>
    <s v="WH-A-Row5-Bin2"/>
    <x v="321"/>
    <n v="2025"/>
    <s v="Aug"/>
    <s v="Thu"/>
    <s v="Expired"/>
  </r>
  <r>
    <s v="SUP-10426"/>
    <s v="Defibrillator Pads"/>
    <s v="Medical Device"/>
    <n v="1119"/>
    <n v="401.89"/>
    <d v="2025-03-13T00:00:00"/>
    <x v="183"/>
    <s v="HealthFlow Distributors"/>
    <s v="WH-A-Row1-Bin7"/>
    <x v="322"/>
    <n v="2027"/>
    <s v="Apr"/>
    <s v="Fri"/>
    <s v="Valid"/>
  </r>
  <r>
    <s v="SUP-10427"/>
    <s v="Painkillers (Acetaminophen)"/>
    <s v="Equipment"/>
    <n v="1365"/>
    <n v="401.89"/>
    <d v="2024-07-24T00:00:00"/>
    <x v="256"/>
    <s v="PharmaCorp"/>
    <s v="WH-A-Row3-Bin9"/>
    <x v="323"/>
    <n v="2025"/>
    <s v="Dec"/>
    <s v="Sun"/>
    <s v="Valid"/>
  </r>
  <r>
    <s v="SUP-10428"/>
    <s v="Surgical Gown (Sterile)"/>
    <s v="Medication"/>
    <n v="697"/>
    <n v="401.89"/>
    <d v="2024-12-28T00:00:00"/>
    <x v="257"/>
    <s v="HealthFlow Distributors"/>
    <s v="WH-A-Row2-Bin3"/>
    <x v="324"/>
    <n v="2027"/>
    <s v="Apr"/>
    <s v="Sun"/>
    <s v="Valid"/>
  </r>
  <r>
    <s v="SUP-10429"/>
    <s v="Surgical Gloves (Latex-Free)"/>
    <s v="First Aid"/>
    <n v="900"/>
    <n v="401.89"/>
    <d v="2024-08-15T00:00:00"/>
    <x v="258"/>
    <s v="PharmaCorp"/>
    <s v="WH-A-Row2-Bin10"/>
    <x v="325"/>
    <n v="2027"/>
    <s v="Jun"/>
    <s v="Thu"/>
    <s v="Valid"/>
  </r>
  <r>
    <s v="SUP-10430"/>
    <s v="Defibrillator Pads"/>
    <s v="Medical Device"/>
    <n v="1843"/>
    <n v="401.89"/>
    <d v="2025-01-12T00:00:00"/>
    <x v="259"/>
    <s v="MedSupply Inc."/>
    <s v="WH-A-Row3-Bin4"/>
    <x v="326"/>
    <n v="2026"/>
    <s v="Jun"/>
    <s v="Mon"/>
    <s v="Valid"/>
  </r>
  <r>
    <s v="SUP-10431"/>
    <s v="Alcohol Swabs"/>
    <s v="Consumables"/>
    <n v="891"/>
    <n v="401.89"/>
    <d v="2025-01-29T00:00:00"/>
    <x v="260"/>
    <s v="Global Health Ltd."/>
    <s v="WH-A-Row4-Bin10"/>
    <x v="327"/>
    <n v="2026"/>
    <s v="Aug"/>
    <s v="Sat"/>
    <s v="Valid"/>
  </r>
  <r>
    <s v="SUP-10432"/>
    <s v="Hand Sanitizer (Gel)"/>
    <s v="First Aid"/>
    <n v="21"/>
    <n v="401.89"/>
    <d v="2024-09-19T00:00:00"/>
    <x v="261"/>
    <s v="Medi-Connect"/>
    <s v="WH-A-Row3-Bin2"/>
    <x v="328"/>
    <n v="2026"/>
    <s v="Mar"/>
    <s v="Sun"/>
    <s v="Valid"/>
  </r>
  <r>
    <s v="SUP-10433"/>
    <s v="Blood Pressure Cuff (Adult)"/>
    <s v="PPE"/>
    <n v="1714"/>
    <n v="401.89"/>
    <d v="2024-09-21T00:00:00"/>
    <x v="130"/>
    <s v="MedSupply Inc."/>
    <s v="WH-A-Row4-Bin6"/>
    <x v="329"/>
    <n v="2026"/>
    <s v="May"/>
    <s v="Mon"/>
    <s v="Valid"/>
  </r>
  <r>
    <s v="SUP-10434"/>
    <s v="Defibrillator Pads"/>
    <s v="Equipment"/>
    <n v="1140"/>
    <n v="401.89"/>
    <d v="2025-02-23T00:00:00"/>
    <x v="134"/>
    <s v="Global Health Ltd."/>
    <s v="WH-A-Row4-Bin10"/>
    <x v="330"/>
    <n v="2027"/>
    <s v="Apr"/>
    <s v="Thu"/>
    <s v="Valid"/>
  </r>
  <r>
    <s v="SUP-10435"/>
    <s v="Wound Dressing (Hydrocolloid)"/>
    <s v="Medication"/>
    <n v="1509"/>
    <n v="401.89"/>
    <d v="2025-02-15T00:00:00"/>
    <x v="2"/>
    <s v="MedSupply Inc."/>
    <s v="WH-A-Row5-Bin2"/>
    <x v="331"/>
    <n v="2026"/>
    <s v="Jun"/>
    <s v="Sat"/>
    <s v="Valid"/>
  </r>
  <r>
    <s v="SUP-10437"/>
    <s v="Defibrillator Pads"/>
    <s v="First Aid"/>
    <n v="1375"/>
    <n v="401.89"/>
    <d v="2025-02-27T00:00:00"/>
    <x v="262"/>
    <s v="HealthFlow Distributors"/>
    <s v="WH-A-Row5-Bin9"/>
    <x v="332"/>
    <n v="2027"/>
    <s v="Feb"/>
    <s v="Sat"/>
    <s v="Valid"/>
  </r>
  <r>
    <s v="SUP-10438"/>
    <s v="First Aid Kit (Basic)"/>
    <s v="Equipment"/>
    <n v="1729"/>
    <n v="401.89"/>
    <d v="2025-01-14T00:00:00"/>
    <x v="49"/>
    <s v="MedSupply Inc."/>
    <s v="WH-A-Row1-Bin3"/>
    <x v="333"/>
    <n v="2026"/>
    <s v="Jun"/>
    <s v="Wed"/>
    <s v="Valid"/>
  </r>
  <r>
    <s v="SUP-10440"/>
    <s v="Blood Pressure Cuff (Adult)"/>
    <s v="Medical Device"/>
    <n v="1249"/>
    <n v="401.89"/>
    <d v="2024-11-07T00:00:00"/>
    <x v="263"/>
    <s v="Global Health Ltd."/>
    <s v="WH-A-Row5-Bin6"/>
    <x v="334"/>
    <n v="2025"/>
    <s v="Oct"/>
    <s v="Sun"/>
    <s v="Expired"/>
  </r>
  <r>
    <s v="SUP-10442"/>
    <s v="First Aid Kit (Basic)"/>
    <s v="Medical Device"/>
    <n v="566"/>
    <n v="401.89"/>
    <d v="2024-12-28T00:00:00"/>
    <x v="14"/>
    <s v="PharmaCorp"/>
    <s v="WH-A-Row5-Bin9"/>
    <x v="335"/>
    <n v="2026"/>
    <s v="Jul"/>
    <s v="Sat"/>
    <s v="Valid"/>
  </r>
  <r>
    <s v="SUP-10443"/>
    <s v="Patient Gown (Disposable)"/>
    <s v="Equipment"/>
    <n v="283"/>
    <n v="401.89"/>
    <d v="2024-08-10T00:00:00"/>
    <x v="264"/>
    <s v="Global Health Ltd."/>
    <s v="WH-A-Row1-Bin8"/>
    <x v="88"/>
    <n v="2025"/>
    <s v="Dec"/>
    <s v="Mon"/>
    <s v="Valid"/>
  </r>
  <r>
    <s v="SUP-10444"/>
    <s v="Thermometer (Digital)"/>
    <s v="Equipment"/>
    <n v="46"/>
    <n v="401.89"/>
    <d v="2025-06-22T00:00:00"/>
    <x v="124"/>
    <s v="HealthFlow Distributors"/>
    <s v="WH-A-Row5-Bin3"/>
    <x v="336"/>
    <n v="2026"/>
    <s v="Jan"/>
    <s v="Sat"/>
    <s v="Valid"/>
  </r>
  <r>
    <s v="SUP-10445"/>
    <s v="Defibrillator Pads"/>
    <s v="First Aid"/>
    <n v="1920"/>
    <n v="401.89"/>
    <d v="2024-08-04T00:00:00"/>
    <x v="265"/>
    <s v="BioCare Medical"/>
    <s v="WH-A-Row3-Bin3"/>
    <x v="337"/>
    <n v="2025"/>
    <s v="Nov"/>
    <s v="Fri"/>
    <s v="Valid"/>
  </r>
  <r>
    <s v="SUP-10446"/>
    <s v="Patient Gown (Disposable)"/>
    <s v="Equipment"/>
    <n v="1287"/>
    <n v="401.89"/>
    <d v="2024-07-04T00:00:00"/>
    <x v="266"/>
    <s v="HealthFlow Distributors"/>
    <s v="WH-A-Row1-Bin10"/>
    <x v="338"/>
    <n v="2025"/>
    <s v="Sep"/>
    <s v="Mon"/>
    <s v="Expired"/>
  </r>
  <r>
    <s v="SUP-10448"/>
    <s v="Glucose Strips (50 count)"/>
    <s v="Consumables"/>
    <n v="38"/>
    <n v="401.89"/>
    <d v="2025-03-19T00:00:00"/>
    <x v="50"/>
    <s v="SurgiEquip"/>
    <s v="WH-A-Row3-Bin9"/>
    <x v="339"/>
    <n v="2026"/>
    <s v="Jul"/>
    <s v="Tue"/>
    <s v="Valid"/>
  </r>
  <r>
    <s v="SUP-10449"/>
    <s v="Hand Sanitizer (Gel)"/>
    <s v="PPE"/>
    <n v="1363"/>
    <n v="401.89"/>
    <d v="2025-01-24T00:00:00"/>
    <x v="267"/>
    <s v="BioCare Medical"/>
    <s v="WH-A-Row5-Bin5"/>
    <x v="340"/>
    <n v="2026"/>
    <s v="Jan"/>
    <s v="Sat"/>
    <s v="Valid"/>
  </r>
  <r>
    <s v="SUP-10450"/>
    <s v="Defibrillator Pads"/>
    <s v="Equipment"/>
    <n v="931"/>
    <n v="401.89"/>
    <d v="2025-02-03T00:00:00"/>
    <x v="268"/>
    <s v="MedSupply Inc."/>
    <s v="WH-A-Row2-Bin5"/>
    <x v="341"/>
    <n v="2025"/>
    <s v="Nov"/>
    <s v="Sat"/>
    <s v="Valid"/>
  </r>
  <r>
    <s v="SUP-10451"/>
    <s v="Vaccine Syringe (1ml)"/>
    <s v="Consumables"/>
    <n v="1831"/>
    <n v="401.89"/>
    <d v="2025-02-19T00:00:00"/>
    <x v="269"/>
    <s v="MedSupply Inc."/>
    <s v="WH-A-Row2-Bin5"/>
    <x v="342"/>
    <n v="2026"/>
    <s v="Aug"/>
    <s v="Tue"/>
    <s v="Valid"/>
  </r>
  <r>
    <s v="SUP-10453"/>
    <s v="N95 Respirator Mask"/>
    <s v="First Aid"/>
    <n v="642"/>
    <n v="401.89"/>
    <d v="2024-06-30T00:00:00"/>
    <x v="270"/>
    <s v="PharmaCorp"/>
    <s v="WH-A-Row1-Bin10"/>
    <x v="343"/>
    <n v="2025"/>
    <s v="Nov"/>
    <s v="Thu"/>
    <s v="Valid"/>
  </r>
  <r>
    <s v="SUP-10454"/>
    <s v="Painkillers (Acetaminophen)"/>
    <s v="Diagnostic"/>
    <n v="1572"/>
    <n v="401.89"/>
    <d v="2024-12-28T00:00:00"/>
    <x v="271"/>
    <s v="MedSupply Inc."/>
    <s v="WH-A-Row2-Bin8"/>
    <x v="344"/>
    <n v="2025"/>
    <s v="Oct"/>
    <s v="Sun"/>
    <s v="Valid"/>
  </r>
  <r>
    <s v="SUP-10458"/>
    <s v="Surgical Gown (Sterile)"/>
    <s v="Equipment"/>
    <n v="581"/>
    <n v="401.89"/>
    <d v="2024-12-28T00:00:00"/>
    <x v="166"/>
    <s v="SurgiEquip"/>
    <s v="WH-A-Row2-Bin10"/>
    <x v="345"/>
    <n v="2026"/>
    <s v="Sep"/>
    <s v="Wed"/>
    <s v="Valid"/>
  </r>
  <r>
    <s v="SUP-10459"/>
    <s v="Foley Catheter (16FR)"/>
    <s v="Equipment"/>
    <n v="671"/>
    <n v="401.89"/>
    <d v="2024-07-24T00:00:00"/>
    <x v="9"/>
    <s v="Global Health Ltd."/>
    <s v="WH-A-Row5-Bin10"/>
    <x v="346"/>
    <n v="2027"/>
    <s v="Apr"/>
    <s v="Mon"/>
    <s v="Valid"/>
  </r>
  <r>
    <s v="SUP-10460"/>
    <s v="Needle Disposal Box"/>
    <s v="Medication"/>
    <n v="355"/>
    <n v="401.89"/>
    <d v="2025-04-26T00:00:00"/>
    <x v="272"/>
    <s v="PharmaCorp"/>
    <s v="WH-A-Row2-Bin10"/>
    <x v="347"/>
    <n v="2026"/>
    <s v="Dec"/>
    <s v="Wed"/>
    <s v="Valid"/>
  </r>
  <r>
    <s v="SUP-10461"/>
    <s v="Defibrillator Pads"/>
    <s v="First Aid"/>
    <n v="1177"/>
    <n v="401.89"/>
    <d v="2024-12-28T00:00:00"/>
    <x v="14"/>
    <s v="BioCare Medical"/>
    <s v="WH-A-Row5-Bin1"/>
    <x v="348"/>
    <n v="2026"/>
    <s v="Jul"/>
    <s v="Sat"/>
    <s v="Valid"/>
  </r>
  <r>
    <s v="SUP-10462"/>
    <s v="Surgical Gloves (Latex-Free)"/>
    <s v="Medication"/>
    <n v="422"/>
    <n v="401.89"/>
    <d v="2024-12-28T00:00:00"/>
    <x v="273"/>
    <s v="Medi-Connect"/>
    <s v="WH-A-Row1-Bin2"/>
    <x v="349"/>
    <n v="2025"/>
    <s v="Nov"/>
    <s v="Tue"/>
    <s v="Valid"/>
  </r>
  <r>
    <s v="SUP-10463"/>
    <s v="First Aid Kit (Basic)"/>
    <s v="Medication"/>
    <n v="1058"/>
    <n v="401.89"/>
    <d v="2025-05-01T00:00:00"/>
    <x v="251"/>
    <s v="PharmaCorp"/>
    <s v="WH-A-Row3-Bin5"/>
    <x v="350"/>
    <n v="2027"/>
    <s v="Jun"/>
    <s v="Sun"/>
    <s v="Valid"/>
  </r>
  <r>
    <s v="SUP-10464"/>
    <s v="Defibrillator Pads"/>
    <s v="First Aid"/>
    <n v="224"/>
    <n v="401.89"/>
    <d v="2024-12-03T00:00:00"/>
    <x v="274"/>
    <s v="PharmaCorp"/>
    <s v="WH-A-Row5-Bin2"/>
    <x v="15"/>
    <n v="2027"/>
    <s v="Feb"/>
    <s v="Sun"/>
    <s v="Valid"/>
  </r>
  <r>
    <s v="SUP-10465"/>
    <s v="Oxygen Mask (Adult)"/>
    <s v="Medication"/>
    <n v="1538"/>
    <n v="401.89"/>
    <d v="2024-11-10T00:00:00"/>
    <x v="143"/>
    <s v="MedSupply Inc."/>
    <s v="WH-A-Row3-Bin1"/>
    <x v="58"/>
    <n v="2026"/>
    <s v="Jun"/>
    <s v="Fri"/>
    <s v="Valid"/>
  </r>
  <r>
    <s v="SUP-10466"/>
    <s v="Defibrillator Pads"/>
    <s v="Equipment"/>
    <n v="224"/>
    <n v="401.89"/>
    <d v="2024-10-11T00:00:00"/>
    <x v="44"/>
    <s v="HealthFlow Distributors"/>
    <s v="WH-A-Row4-Bin4"/>
    <x v="15"/>
    <n v="2027"/>
    <s v="Jan"/>
    <s v="Tue"/>
    <s v="Valid"/>
  </r>
  <r>
    <s v="SUP-10467"/>
    <s v="Antibiotics (Amoxicillin)"/>
    <s v="Medication"/>
    <n v="1767"/>
    <n v="401.89"/>
    <d v="2024-10-18T00:00:00"/>
    <x v="14"/>
    <s v="MedSupply Inc."/>
    <s v="WH-A-Row1-Bin3"/>
    <x v="351"/>
    <n v="2026"/>
    <s v="Jul"/>
    <s v="Sat"/>
    <s v="Valid"/>
  </r>
  <r>
    <s v="SUP-10468"/>
    <s v="Disinfectant Solution"/>
    <s v="Consumables"/>
    <n v="38"/>
    <n v="401.89"/>
    <d v="2025-06-24T00:00:00"/>
    <x v="275"/>
    <s v="MedSupply Inc."/>
    <s v="WH-A-Row4-Bin6"/>
    <x v="339"/>
    <n v="2025"/>
    <s v="Dec"/>
    <s v="Sun"/>
    <s v="Valid"/>
  </r>
  <r>
    <s v="SUP-10469"/>
    <s v="Antibiotics (Amoxicillin)"/>
    <s v="Equipment"/>
    <n v="1156"/>
    <n v="401.89"/>
    <d v="2024-08-28T00:00:00"/>
    <x v="68"/>
    <s v="Global Health Ltd."/>
    <s v="WH-A-Row4-Bin10"/>
    <x v="352"/>
    <n v="2027"/>
    <s v="Apr"/>
    <s v="Mon"/>
    <s v="Valid"/>
  </r>
  <r>
    <s v="SUP-10470"/>
    <s v="Defibrillator Pads"/>
    <s v="Diagnostic"/>
    <n v="133"/>
    <n v="401.89"/>
    <d v="2024-08-13T00:00:00"/>
    <x v="276"/>
    <s v="HealthFlow Distributors"/>
    <s v="WH-A-Row2-Bin2"/>
    <x v="353"/>
    <n v="2025"/>
    <s v="Sep"/>
    <s v="Thu"/>
    <s v="Expired"/>
  </r>
  <r>
    <s v="SUP-10471"/>
    <s v="N95 Respirator Mask"/>
    <s v="Diagnostic"/>
    <n v="1186"/>
    <n v="401.89"/>
    <d v="2024-12-28T00:00:00"/>
    <x v="193"/>
    <s v="SurgiEquip"/>
    <s v="WH-A-Row4-Bin5"/>
    <x v="354"/>
    <n v="2027"/>
    <s v="Jan"/>
    <s v="Wed"/>
    <s v="Valid"/>
  </r>
  <r>
    <s v="SUP-10472"/>
    <s v="Antibiotics (Amoxicillin)"/>
    <s v="First Aid"/>
    <n v="331"/>
    <n v="401.89"/>
    <d v="2025-04-26T00:00:00"/>
    <x v="148"/>
    <s v="BioCare Medical"/>
    <s v="WH-A-Row5-Bin2"/>
    <x v="355"/>
    <n v="2026"/>
    <s v="Feb"/>
    <s v="Tue"/>
    <s v="Valid"/>
  </r>
  <r>
    <s v="SUP-10473"/>
    <s v="Face Shield"/>
    <s v="Consumables"/>
    <n v="665"/>
    <n v="401.89"/>
    <d v="2025-01-27T00:00:00"/>
    <x v="44"/>
    <s v="MedSupply Inc."/>
    <s v="WH-A-Row3-Bin8"/>
    <x v="294"/>
    <n v="2027"/>
    <s v="Jan"/>
    <s v="Tue"/>
    <s v="Valid"/>
  </r>
  <r>
    <s v="SUP-10474"/>
    <s v="Foley Catheter (16FR)"/>
    <s v="Medical Device"/>
    <n v="416"/>
    <n v="401.89"/>
    <d v="2025-06-06T00:00:00"/>
    <x v="50"/>
    <s v="PharmaCorp"/>
    <s v="WH-A-Row3-Bin7"/>
    <x v="356"/>
    <n v="2026"/>
    <s v="Jul"/>
    <s v="Tue"/>
    <s v="Valid"/>
  </r>
  <r>
    <s v="SUP-10475"/>
    <s v="Alcohol Swabs"/>
    <s v="PPE"/>
    <n v="326"/>
    <n v="401.89"/>
    <d v="2025-03-05T00:00:00"/>
    <x v="104"/>
    <s v="SurgiEquip"/>
    <s v="WH-A-Row3-Bin5"/>
    <x v="357"/>
    <n v="2026"/>
    <s v="Sep"/>
    <s v="Sat"/>
    <s v="Valid"/>
  </r>
  <r>
    <s v="SUP-10476"/>
    <s v="IV Catheter (20G)"/>
    <s v="Consumables"/>
    <n v="721"/>
    <n v="401.89"/>
    <d v="2024-07-16T00:00:00"/>
    <x v="277"/>
    <s v="HealthFlow Distributors"/>
    <s v="WH-A-Row3-Bin9"/>
    <x v="358"/>
    <n v="2026"/>
    <s v="Nov"/>
    <s v="Wed"/>
    <s v="Valid"/>
  </r>
  <r>
    <s v="SUP-10478"/>
    <s v="Gloves (Nitrile Examination)"/>
    <s v="Equipment"/>
    <n v="188"/>
    <n v="401.89"/>
    <d v="2025-02-03T00:00:00"/>
    <x v="278"/>
    <s v="MedSupply Inc."/>
    <s v="WH-A-Row1-Bin1"/>
    <x v="359"/>
    <n v="2026"/>
    <s v="Jun"/>
    <s v="Sun"/>
    <s v="Valid"/>
  </r>
  <r>
    <s v="SUP-10479"/>
    <s v="Disposable Syringe (10ml)"/>
    <s v="PPE"/>
    <n v="224"/>
    <n v="401.89"/>
    <d v="2024-12-03T00:00:00"/>
    <x v="89"/>
    <s v="HealthFlow Distributors"/>
    <s v="WH-A-Row4-Bin7"/>
    <x v="15"/>
    <n v="2025"/>
    <s v="Aug"/>
    <s v="Fri"/>
    <s v="Expired"/>
  </r>
  <r>
    <s v="SUP-10480"/>
    <s v="Surgical Gown (Sterile)"/>
    <s v="Medication"/>
    <n v="1058"/>
    <n v="401.89"/>
    <d v="2025-05-23T00:00:00"/>
    <x v="279"/>
    <s v="Global Health Ltd."/>
    <s v="WH-A-Row5-Bin7"/>
    <x v="350"/>
    <n v="2025"/>
    <s v="Nov"/>
    <s v="Fri"/>
    <s v="Valid"/>
  </r>
  <r>
    <s v="SUP-10481"/>
    <s v="Disposable Syringe (10ml)"/>
    <s v="Diagnostic"/>
    <n v="558"/>
    <n v="401.89"/>
    <d v="2024-10-15T00:00:00"/>
    <x v="280"/>
    <s v="SurgiEquip"/>
    <s v="WH-A-Row1-Bin9"/>
    <x v="360"/>
    <n v="2026"/>
    <s v="Feb"/>
    <s v="Wed"/>
    <s v="Valid"/>
  </r>
  <r>
    <s v="SUP-10482"/>
    <s v="Defibrillator Pads"/>
    <s v="First Aid"/>
    <n v="1849"/>
    <n v="401.89"/>
    <d v="2024-07-18T00:00:00"/>
    <x v="281"/>
    <s v="BioCare Medical"/>
    <s v="WH-A-Row4-Bin9"/>
    <x v="361"/>
    <n v="2026"/>
    <s v="Jan"/>
    <s v="Sat"/>
    <s v="Valid"/>
  </r>
  <r>
    <s v="SUP-10483"/>
    <s v="Urine Collection Bag"/>
    <s v="Diagnostic"/>
    <n v="1694"/>
    <n v="401.89"/>
    <d v="2024-08-12T00:00:00"/>
    <x v="172"/>
    <s v="MedSupply Inc."/>
    <s v="WH-A-Row4-Bin10"/>
    <x v="362"/>
    <n v="2027"/>
    <s v="Apr"/>
    <s v="Tue"/>
    <s v="Valid"/>
  </r>
  <r>
    <s v="SUP-10484"/>
    <s v="Surgical Gown (Sterile)"/>
    <s v="Equipment"/>
    <n v="1170"/>
    <n v="401.89"/>
    <d v="2024-10-18T00:00:00"/>
    <x v="282"/>
    <s v="BioCare Medical"/>
    <s v="WH-A-Row1-Bin10"/>
    <x v="363"/>
    <n v="2026"/>
    <s v="Jun"/>
    <s v="Tue"/>
    <s v="Valid"/>
  </r>
  <r>
    <s v="SUP-10485"/>
    <s v="Suture Kit (Non-Absorbable)"/>
    <s v="Medication"/>
    <n v="2000"/>
    <n v="401.89"/>
    <d v="2024-12-15T00:00:00"/>
    <x v="283"/>
    <s v="SurgiEquip"/>
    <s v="WH-A-Row3-Bin3"/>
    <x v="364"/>
    <n v="2027"/>
    <s v="Jan"/>
    <s v="Sat"/>
    <s v="Valid"/>
  </r>
  <r>
    <s v="SUP-10486"/>
    <s v="Urine Collection Bag"/>
    <s v="First Aid"/>
    <n v="1005"/>
    <n v="401.89"/>
    <d v="2024-12-25T00:00:00"/>
    <x v="284"/>
    <s v="HealthFlow Distributors"/>
    <s v="WH-A-Row5-Bin8"/>
    <x v="365"/>
    <n v="2027"/>
    <s v="Feb"/>
    <s v="Wed"/>
    <s v="Valid"/>
  </r>
  <r>
    <s v="SUP-10487"/>
    <s v="Antibiotics (Amoxicillin)"/>
    <s v="Equipment"/>
    <n v="1927"/>
    <n v="401.89"/>
    <d v="2024-08-30T00:00:00"/>
    <x v="285"/>
    <s v="HealthFlow Distributors"/>
    <s v="WH-A-Row5-Bin3"/>
    <x v="185"/>
    <n v="2027"/>
    <s v="Feb"/>
    <s v="Mon"/>
    <s v="Valid"/>
  </r>
  <r>
    <s v="SUP-10488"/>
    <s v="Surgical Gloves (Latex-Free)"/>
    <s v="Equipment"/>
    <n v="183"/>
    <n v="401.89"/>
    <d v="2024-09-04T00:00:00"/>
    <x v="286"/>
    <s v="Global Health Ltd."/>
    <s v="WH-A-Row1-Bin5"/>
    <x v="366"/>
    <n v="2026"/>
    <s v="Jul"/>
    <s v="Wed"/>
    <s v="Valid"/>
  </r>
  <r>
    <s v="SUP-10489"/>
    <s v="Glucose Strips (50 count)"/>
    <s v="First Aid"/>
    <n v="349"/>
    <n v="401.89"/>
    <d v="2025-02-05T00:00:00"/>
    <x v="287"/>
    <s v="SurgiEquip"/>
    <s v="WH-A-Row2-Bin1"/>
    <x v="367"/>
    <n v="2027"/>
    <s v="Jan"/>
    <s v="Wed"/>
    <s v="Valid"/>
  </r>
  <r>
    <s v="SUP-10490"/>
    <s v="Patient Gown (Disposable)"/>
    <s v="First Aid"/>
    <n v="1145"/>
    <n v="401.89"/>
    <d v="2025-02-12T00:00:00"/>
    <x v="92"/>
    <s v="BioCare Medical"/>
    <s v="WH-A-Row3-Bin5"/>
    <x v="368"/>
    <n v="2026"/>
    <s v="Oct"/>
    <s v="Sun"/>
    <s v="Valid"/>
  </r>
  <r>
    <s v="SUP-10491"/>
    <s v="Disposable Syringe (10ml)"/>
    <s v="PPE"/>
    <n v="1446"/>
    <n v="401.89"/>
    <d v="2025-02-23T00:00:00"/>
    <x v="241"/>
    <s v="PharmaCorp"/>
    <s v="WH-A-Row4-Bin4"/>
    <x v="369"/>
    <n v="2026"/>
    <s v="Nov"/>
    <s v="Wed"/>
    <s v="Valid"/>
  </r>
  <r>
    <s v="SUP-10492"/>
    <s v="Painkillers (Acetaminophen)"/>
    <s v="Medication"/>
    <n v="481"/>
    <n v="401.89"/>
    <d v="2024-10-18T00:00:00"/>
    <x v="288"/>
    <s v="MedSupply Inc."/>
    <s v="WH-A-Row5-Bin7"/>
    <x v="34"/>
    <n v="2026"/>
    <s v="Jul"/>
    <s v="Thu"/>
    <s v="Valid"/>
  </r>
  <r>
    <s v="SUP-10493"/>
    <s v="Foley Catheter (16FR)"/>
    <s v="Diagnostic"/>
    <n v="224"/>
    <n v="401.89"/>
    <d v="2024-12-29T00:00:00"/>
    <x v="289"/>
    <s v="PharmaCorp"/>
    <s v="WH-A-Row1-Bin9"/>
    <x v="15"/>
    <n v="2026"/>
    <s v="Jul"/>
    <s v="Thu"/>
    <s v="Valid"/>
  </r>
  <r>
    <s v="SUP-10495"/>
    <s v="Medical Tape (Paper)"/>
    <s v="Diagnostic"/>
    <n v="636"/>
    <n v="401.89"/>
    <d v="2024-11-12T00:00:00"/>
    <x v="6"/>
    <s v="MedSupply Inc."/>
    <s v="WH-A-Row4-Bin2"/>
    <x v="370"/>
    <n v="2025"/>
    <s v="Oct"/>
    <s v="Tue"/>
    <s v="Expired"/>
  </r>
  <r>
    <s v="SUP-10496"/>
    <s v="Sterile Gauze Pads (4x4)"/>
    <s v="Equipment"/>
    <n v="1601"/>
    <n v="401.89"/>
    <d v="2024-11-27T00:00:00"/>
    <x v="290"/>
    <s v="MedSupply Inc."/>
    <s v="WH-A-Row2-Bin6"/>
    <x v="371"/>
    <n v="2026"/>
    <s v="Dec"/>
    <s v="Sun"/>
    <s v="Valid"/>
  </r>
  <r>
    <s v="SUP-10497"/>
    <s v="Antibiotics (Amoxicillin)"/>
    <s v="Equipment"/>
    <n v="1611"/>
    <n v="401.89"/>
    <d v="2025-02-12T00:00:00"/>
    <x v="244"/>
    <s v="SurgiEquip"/>
    <s v="WH-A-Row4-Bin4"/>
    <x v="372"/>
    <n v="2026"/>
    <s v="Mar"/>
    <s v="Mon"/>
    <s v="Valid"/>
  </r>
  <r>
    <s v="SUP-10498"/>
    <s v="IV Catheter (20G)"/>
    <s v="Consumables"/>
    <n v="222"/>
    <n v="401.89"/>
    <d v="2025-06-19T00:00:00"/>
    <x v="20"/>
    <s v="SurgiEquip"/>
    <s v="WH-A-Row4-Bin9"/>
    <x v="373"/>
    <n v="2026"/>
    <s v="Nov"/>
    <s v="Tue"/>
    <s v="Valid"/>
  </r>
  <r>
    <s v="SUP-10499"/>
    <s v="Disposable Syringe (10ml)"/>
    <s v="Diagnostic"/>
    <n v="1154"/>
    <n v="401.89"/>
    <d v="2025-02-07T00:00:00"/>
    <x v="291"/>
    <s v="BioCare Medical"/>
    <s v="WH-A-Row4-Bin9"/>
    <x v="374"/>
    <n v="2026"/>
    <s v="Mar"/>
    <s v="Tue"/>
    <s v="Valid"/>
  </r>
  <r>
    <s v="SUP-10500"/>
    <s v="Urine Collection Bag"/>
    <s v="PPE"/>
    <n v="1921"/>
    <n v="401.89"/>
    <d v="2024-09-17T00:00:00"/>
    <x v="292"/>
    <s v="MedSupply Inc."/>
    <s v="WH-A-Row1-Bin1"/>
    <x v="375"/>
    <n v="2026"/>
    <s v="Apr"/>
    <s v="Wed"/>
    <s v="Valid"/>
  </r>
  <r>
    <s v="SUP-10501"/>
    <s v="Alcohol Swabs"/>
    <s v="Medical Device"/>
    <n v="300"/>
    <n v="401.89"/>
    <d v="2024-07-09T00:00:00"/>
    <x v="293"/>
    <s v="Medi-Connect"/>
    <s v="WH-A-Row1-Bin10"/>
    <x v="376"/>
    <n v="2025"/>
    <s v="Nov"/>
    <s v="Sun"/>
    <s v="Valid"/>
  </r>
  <r>
    <s v="SUP-10502"/>
    <s v="Glucose Strips (50 count)"/>
    <s v="Diagnostic"/>
    <n v="1977"/>
    <n v="401.89"/>
    <d v="2024-12-26T00:00:00"/>
    <x v="184"/>
    <s v="HealthFlow Distributors"/>
    <s v="WH-A-Row5-Bin2"/>
    <x v="377"/>
    <n v="2026"/>
    <s v="Apr"/>
    <s v="Sun"/>
    <s v="Valid"/>
  </r>
  <r>
    <s v="SUP-10503"/>
    <s v="Antiseptic Wipes"/>
    <s v="Medical Device"/>
    <n v="68"/>
    <n v="401.89"/>
    <d v="2025-05-09T00:00:00"/>
    <x v="294"/>
    <s v="PharmaCorp"/>
    <s v="WH-A-Row4-Bin1"/>
    <x v="378"/>
    <n v="2027"/>
    <s v="May"/>
    <s v="Fri"/>
    <s v="Valid"/>
  </r>
  <r>
    <s v="SUP-10504"/>
    <s v="First Aid Kit (Basic)"/>
    <s v="Consumables"/>
    <n v="1220"/>
    <n v="401.89"/>
    <d v="2025-02-08T00:00:00"/>
    <x v="153"/>
    <s v="PharmaCorp"/>
    <s v="WH-A-Row3-Bin2"/>
    <x v="379"/>
    <n v="2027"/>
    <s v="Jun"/>
    <s v="Mon"/>
    <s v="Valid"/>
  </r>
  <r>
    <s v="SUP-10505"/>
    <s v="Defibrillator Pads"/>
    <s v="Diagnostic"/>
    <n v="1758"/>
    <n v="401.89"/>
    <d v="2024-10-09T00:00:00"/>
    <x v="295"/>
    <s v="Global Health Ltd."/>
    <s v="WH-A-Row3-Bin4"/>
    <x v="380"/>
    <n v="2026"/>
    <s v="Aug"/>
    <s v="Thu"/>
    <s v="Valid"/>
  </r>
  <r>
    <s v="SUP-10506"/>
    <s v="Needle Disposal Box"/>
    <s v="Medical Device"/>
    <n v="1138"/>
    <n v="401.89"/>
    <d v="2025-01-07T00:00:00"/>
    <x v="176"/>
    <s v="MedSupply Inc."/>
    <s v="WH-A-Row5-Bin6"/>
    <x v="381"/>
    <n v="2027"/>
    <s v="Jan"/>
    <s v="Thu"/>
    <s v="Valid"/>
  </r>
  <r>
    <s v="SUP-10507"/>
    <s v="Defibrillator Pads"/>
    <s v="First Aid"/>
    <n v="1133"/>
    <n v="401.89"/>
    <d v="2025-03-18T00:00:00"/>
    <x v="296"/>
    <s v="MedSupply Inc."/>
    <s v="WH-A-Row4-Bin7"/>
    <x v="103"/>
    <n v="2027"/>
    <s v="Mar"/>
    <s v="Tue"/>
    <s v="Valid"/>
  </r>
  <r>
    <s v="SUP-10508"/>
    <s v="Urine Collection Bag"/>
    <s v="Medication"/>
    <n v="224"/>
    <n v="401.89"/>
    <d v="2024-07-20T00:00:00"/>
    <x v="297"/>
    <s v="PharmaCorp"/>
    <s v="WH-A-Row5-Bin7"/>
    <x v="15"/>
    <n v="2026"/>
    <s v="Apr"/>
    <s v="Thu"/>
    <s v="Valid"/>
  </r>
  <r>
    <s v="SUP-10509"/>
    <s v="Glucose Strips (50 count)"/>
    <s v="Equipment"/>
    <n v="1556"/>
    <n v="401.89"/>
    <d v="2024-10-19T00:00:00"/>
    <x v="298"/>
    <s v="SurgiEquip"/>
    <s v="WH-A-Row5-Bin2"/>
    <x v="220"/>
    <n v="2026"/>
    <s v="Jan"/>
    <s v="Fri"/>
    <s v="Valid"/>
  </r>
  <r>
    <s v="SUP-10510"/>
    <s v="Defibrillator Pads"/>
    <s v="Consumables"/>
    <n v="224"/>
    <n v="401.89"/>
    <d v="2024-12-26T00:00:00"/>
    <x v="160"/>
    <s v="MedSupply Inc."/>
    <s v="WH-A-Row3-Bin6"/>
    <x v="15"/>
    <n v="2026"/>
    <s v="Aug"/>
    <s v="Mon"/>
    <s v="Valid"/>
  </r>
  <r>
    <s v="SUP-10511"/>
    <s v="IV Catheter (20G)"/>
    <s v="Medication"/>
    <n v="1410"/>
    <n v="401.89"/>
    <d v="2024-12-19T00:00:00"/>
    <x v="6"/>
    <s v="Medi-Connect"/>
    <s v="WH-A-Row1-Bin4"/>
    <x v="382"/>
    <n v="2025"/>
    <s v="Oct"/>
    <s v="Tue"/>
    <s v="Expired"/>
  </r>
  <r>
    <s v="SUP-10512"/>
    <s v="First Aid Kit (Basic)"/>
    <s v="Medication"/>
    <n v="224"/>
    <n v="401.89"/>
    <d v="2024-07-17T00:00:00"/>
    <x v="299"/>
    <s v="Medi-Connect"/>
    <s v="WH-A-Row1-Bin5"/>
    <x v="15"/>
    <n v="2025"/>
    <s v="Sep"/>
    <s v="Mon"/>
    <s v="Expired"/>
  </r>
  <r>
    <s v="SUP-10513"/>
    <s v="Surgical Gloves (Latex-Free)"/>
    <s v="Medical Device"/>
    <n v="64"/>
    <n v="401.89"/>
    <d v="2024-10-29T00:00:00"/>
    <x v="14"/>
    <s v="Medi-Connect"/>
    <s v="WH-A-Row3-Bin8"/>
    <x v="383"/>
    <n v="2026"/>
    <s v="Jul"/>
    <s v="Sat"/>
    <s v="Valid"/>
  </r>
  <r>
    <s v="SUP-10514"/>
    <s v="IV Catheter (20G)"/>
    <s v="Consumables"/>
    <n v="1508"/>
    <n v="401.89"/>
    <d v="2025-04-25T00:00:00"/>
    <x v="300"/>
    <s v="HealthFlow Distributors"/>
    <s v="WH-A-Row2-Bin6"/>
    <x v="384"/>
    <n v="2026"/>
    <s v="Oct"/>
    <s v="Thu"/>
    <s v="Valid"/>
  </r>
  <r>
    <s v="SUP-10517"/>
    <s v="Medical Tape (Paper)"/>
    <s v="PPE"/>
    <n v="95"/>
    <n v="401.89"/>
    <d v="2025-01-03T00:00:00"/>
    <x v="154"/>
    <s v="MedSupply Inc."/>
    <s v="WH-A-Row5-Bin10"/>
    <x v="385"/>
    <n v="2025"/>
    <s v="Dec"/>
    <s v="Fri"/>
    <s v="Valid"/>
  </r>
  <r>
    <s v="SUP-10518"/>
    <s v="Gloves (Nitrile Examination)"/>
    <s v="First Aid"/>
    <n v="1927"/>
    <n v="401.89"/>
    <d v="2025-03-05T00:00:00"/>
    <x v="301"/>
    <s v="HealthFlow Distributors"/>
    <s v="WH-A-Row5-Bin9"/>
    <x v="185"/>
    <n v="2026"/>
    <s v="Jan"/>
    <s v="Mon"/>
    <s v="Valid"/>
  </r>
  <r>
    <s v="SUP-10519"/>
    <s v="Oxygen Mask (Adult)"/>
    <s v="First Aid"/>
    <n v="340"/>
    <n v="401.89"/>
    <d v="2024-11-17T00:00:00"/>
    <x v="24"/>
    <s v="Medi-Connect"/>
    <s v="WH-A-Row4-Bin4"/>
    <x v="386"/>
    <n v="2026"/>
    <s v="Feb"/>
    <s v="Sat"/>
    <s v="Valid"/>
  </r>
  <r>
    <s v="SUP-10520"/>
    <s v="Painkillers (Acetaminophen)"/>
    <s v="Medical Device"/>
    <n v="810"/>
    <n v="401.89"/>
    <d v="2024-11-22T00:00:00"/>
    <x v="302"/>
    <s v="Medi-Connect"/>
    <s v="WH-A-Row4-Bin6"/>
    <x v="387"/>
    <n v="2026"/>
    <s v="Feb"/>
    <s v="Thu"/>
    <s v="Valid"/>
  </r>
  <r>
    <s v="SUP-10522"/>
    <s v="Surgical Gloves (Latex-Free)"/>
    <s v="PPE"/>
    <n v="1833"/>
    <n v="401.89"/>
    <d v="2025-03-21T00:00:00"/>
    <x v="130"/>
    <s v="SurgiEquip"/>
    <s v="WH-A-Row4-Bin4"/>
    <x v="388"/>
    <n v="2026"/>
    <s v="May"/>
    <s v="Mon"/>
    <s v="Valid"/>
  </r>
  <r>
    <s v="SUP-10523"/>
    <s v="Face Shield"/>
    <s v="First Aid"/>
    <n v="1860"/>
    <n v="401.89"/>
    <d v="2025-01-15T00:00:00"/>
    <x v="303"/>
    <s v="SurgiEquip"/>
    <s v="WH-A-Row1-Bin1"/>
    <x v="389"/>
    <n v="2027"/>
    <s v="Feb"/>
    <s v="Mon"/>
    <s v="Valid"/>
  </r>
  <r>
    <s v="SUP-10524"/>
    <s v="Vaccine Syringe (1ml)"/>
    <s v="PPE"/>
    <n v="224"/>
    <n v="401.89"/>
    <d v="2025-04-25T00:00:00"/>
    <x v="135"/>
    <s v="MedSupply Inc."/>
    <s v="WH-A-Row4-Bin9"/>
    <x v="15"/>
    <n v="2027"/>
    <s v="Jun"/>
    <s v="Thu"/>
    <s v="Valid"/>
  </r>
  <r>
    <s v="SUP-10525"/>
    <s v="Urine Collection Bag"/>
    <s v="Consumables"/>
    <n v="251"/>
    <n v="401.89"/>
    <d v="2024-10-08T00:00:00"/>
    <x v="304"/>
    <s v="MedSupply Inc."/>
    <s v="WH-A-Row2-Bin6"/>
    <x v="390"/>
    <n v="2026"/>
    <s v="Mar"/>
    <s v="Tue"/>
    <s v="Valid"/>
  </r>
  <r>
    <s v="SUP-10526"/>
    <s v="Foley Catheter (16FR)"/>
    <s v="Medication"/>
    <n v="579"/>
    <n v="401.89"/>
    <d v="2025-06-17T00:00:00"/>
    <x v="222"/>
    <s v="HealthFlow Distributors"/>
    <s v="WH-A-Row3-Bin2"/>
    <x v="391"/>
    <n v="2026"/>
    <s v="Jan"/>
    <s v="Wed"/>
    <s v="Valid"/>
  </r>
  <r>
    <s v="SUP-10527"/>
    <s v="Antibiotics (Amoxicillin)"/>
    <s v="Diagnostic"/>
    <n v="1449"/>
    <n v="401.89"/>
    <d v="2024-10-26T00:00:00"/>
    <x v="305"/>
    <s v="HealthFlow Distributors"/>
    <s v="WH-A-Row4-Bin4"/>
    <x v="392"/>
    <n v="2027"/>
    <s v="Mar"/>
    <s v="Sun"/>
    <s v="Valid"/>
  </r>
  <r>
    <s v="SUP-10528"/>
    <s v="Oxygen Mask (Adult)"/>
    <s v="Medication"/>
    <n v="1563"/>
    <n v="401.89"/>
    <d v="2025-06-01T00:00:00"/>
    <x v="173"/>
    <s v="BioCare Medical"/>
    <s v="WH-A-Row5-Bin1"/>
    <x v="252"/>
    <n v="2026"/>
    <s v="Nov"/>
    <s v="Sat"/>
    <s v="Valid"/>
  </r>
  <r>
    <s v="SUP-10529"/>
    <s v="Face Shield"/>
    <s v="Equipment"/>
    <n v="1669"/>
    <n v="401.89"/>
    <d v="2025-06-09T00:00:00"/>
    <x v="185"/>
    <s v="MedSupply Inc."/>
    <s v="WH-A-Row5-Bin4"/>
    <x v="393"/>
    <n v="2025"/>
    <s v="Oct"/>
    <s v="Sun"/>
    <s v="Valid"/>
  </r>
  <r>
    <s v="SUP-10530"/>
    <s v="Needle Disposal Box"/>
    <s v="Medical Device"/>
    <n v="1251"/>
    <n v="401.89"/>
    <d v="2025-03-13T00:00:00"/>
    <x v="285"/>
    <s v="Medi-Connect"/>
    <s v="WH-A-Row1-Bin5"/>
    <x v="394"/>
    <n v="2027"/>
    <s v="Feb"/>
    <s v="Mon"/>
    <s v="Valid"/>
  </r>
  <r>
    <s v="SUP-10531"/>
    <s v="Surgical Gown (Sterile)"/>
    <s v="Diagnostic"/>
    <n v="401"/>
    <n v="401.89"/>
    <d v="2024-12-22T00:00:00"/>
    <x v="306"/>
    <s v="Global Health Ltd."/>
    <s v="WH-A-Row4-Bin3"/>
    <x v="395"/>
    <n v="2027"/>
    <s v="Jan"/>
    <s v="Fri"/>
    <s v="Valid"/>
  </r>
  <r>
    <s v="SUP-10532"/>
    <s v="Urine Collection Bag"/>
    <s v="Equipment"/>
    <n v="1027"/>
    <n v="401.89"/>
    <d v="2025-06-14T00:00:00"/>
    <x v="291"/>
    <s v="MedSupply Inc."/>
    <s v="WH-A-Row5-Bin5"/>
    <x v="396"/>
    <n v="2026"/>
    <s v="Mar"/>
    <s v="Tue"/>
    <s v="Valid"/>
  </r>
  <r>
    <s v="SUP-10533"/>
    <s v="Oxygen Mask (Adult)"/>
    <s v="PPE"/>
    <n v="1774"/>
    <n v="401.89"/>
    <d v="2025-04-09T00:00:00"/>
    <x v="60"/>
    <s v="Global Health Ltd."/>
    <s v="WH-A-Row5-Bin4"/>
    <x v="397"/>
    <n v="2026"/>
    <s v="Oct"/>
    <s v="Sat"/>
    <s v="Valid"/>
  </r>
  <r>
    <s v="SUP-10535"/>
    <s v="N95 Respirator Mask"/>
    <s v="Consumables"/>
    <n v="106"/>
    <n v="401.89"/>
    <d v="2025-04-28T00:00:00"/>
    <x v="307"/>
    <s v="PharmaCorp"/>
    <s v="WH-A-Row2-Bin3"/>
    <x v="398"/>
    <n v="2026"/>
    <s v="Jan"/>
    <s v="Tue"/>
    <s v="Valid"/>
  </r>
  <r>
    <s v="SUP-10536"/>
    <s v="Suture Kit (Non-Absorbable)"/>
    <s v="Consumables"/>
    <n v="79"/>
    <n v="401.89"/>
    <d v="2024-08-30T00:00:00"/>
    <x v="308"/>
    <s v="Global Health Ltd."/>
    <s v="WH-A-Row3-Bin7"/>
    <x v="399"/>
    <n v="2025"/>
    <s v="Oct"/>
    <s v="Fri"/>
    <s v="Expired"/>
  </r>
  <r>
    <s v="SUP-10540"/>
    <s v="IV Catheter (20G)"/>
    <s v="Equipment"/>
    <n v="1315"/>
    <n v="401.89"/>
    <d v="2025-05-02T00:00:00"/>
    <x v="309"/>
    <s v="SurgiEquip"/>
    <s v="WH-A-Row1-Bin10"/>
    <x v="400"/>
    <n v="2026"/>
    <s v="Mar"/>
    <s v="Wed"/>
    <s v="Valid"/>
  </r>
  <r>
    <s v="SUP-10541"/>
    <s v="Surgical Gloves (Latex-Free)"/>
    <s v="Diagnostic"/>
    <n v="580"/>
    <n v="401.89"/>
    <d v="2024-12-31T00:00:00"/>
    <x v="310"/>
    <s v="Medi-Connect"/>
    <s v="WH-A-Row4-Bin4"/>
    <x v="401"/>
    <n v="2025"/>
    <s v="Aug"/>
    <s v="Wed"/>
    <s v="Expired"/>
  </r>
  <r>
    <s v="SUP-10542"/>
    <s v="Defibrillator Pads"/>
    <s v="Equipment"/>
    <n v="371"/>
    <n v="401.89"/>
    <d v="2025-04-02T00:00:00"/>
    <x v="311"/>
    <s v="BioCare Medical"/>
    <s v="WH-A-Row2-Bin8"/>
    <x v="402"/>
    <n v="2026"/>
    <s v="Aug"/>
    <s v="Sat"/>
    <s v="Valid"/>
  </r>
  <r>
    <s v="SUP-10543"/>
    <s v="Defibrillator Pads"/>
    <s v="Medication"/>
    <n v="82"/>
    <n v="401.89"/>
    <d v="2024-07-30T00:00:00"/>
    <x v="312"/>
    <s v="MedSupply Inc."/>
    <s v="WH-A-Row5-Bin1"/>
    <x v="403"/>
    <n v="2025"/>
    <s v="Oct"/>
    <s v="Thu"/>
    <s v="Expired"/>
  </r>
  <r>
    <s v="SUP-10544"/>
    <s v="Medical Tape (Paper)"/>
    <s v="Equipment"/>
    <n v="60"/>
    <n v="401.89"/>
    <d v="2025-01-09T00:00:00"/>
    <x v="313"/>
    <s v="Global Health Ltd."/>
    <s v="WH-A-Row1-Bin9"/>
    <x v="404"/>
    <n v="2027"/>
    <s v="Jan"/>
    <s v="Sat"/>
    <s v="Valid"/>
  </r>
  <r>
    <s v="SUP-10545"/>
    <s v="Surgical Gloves (Latex-Free)"/>
    <s v="Diagnostic"/>
    <n v="753"/>
    <n v="401.89"/>
    <d v="2024-12-11T00:00:00"/>
    <x v="314"/>
    <s v="HealthFlow Distributors"/>
    <s v="WH-A-Row4-Bin9"/>
    <x v="405"/>
    <n v="2026"/>
    <s v="Nov"/>
    <s v="Sun"/>
    <s v="Valid"/>
  </r>
  <r>
    <s v="SUP-10546"/>
    <s v="Surgical Gloves (Latex-Free)"/>
    <s v="Medical Device"/>
    <n v="386"/>
    <n v="401.89"/>
    <d v="2025-03-15T00:00:00"/>
    <x v="2"/>
    <s v="SurgiEquip"/>
    <s v="WH-A-Row3-Bin3"/>
    <x v="406"/>
    <n v="2026"/>
    <s v="Jun"/>
    <s v="Sat"/>
    <s v="Valid"/>
  </r>
  <r>
    <s v="SUP-10547"/>
    <s v="Foley Catheter (16FR)"/>
    <s v="First Aid"/>
    <n v="1909"/>
    <n v="401.89"/>
    <d v="2024-12-28T00:00:00"/>
    <x v="315"/>
    <s v="MedSupply Inc."/>
    <s v="WH-A-Row5-Bin6"/>
    <x v="407"/>
    <n v="2026"/>
    <s v="Oct"/>
    <s v="Fri"/>
    <s v="Valid"/>
  </r>
  <r>
    <s v="SUP-10548"/>
    <s v="Surgical Gloves (Latex-Free)"/>
    <s v="Medication"/>
    <n v="811"/>
    <n v="401.89"/>
    <d v="2024-09-28T00:00:00"/>
    <x v="316"/>
    <s v="Global Health Ltd."/>
    <s v="WH-A-Row3-Bin6"/>
    <x v="408"/>
    <n v="2027"/>
    <s v="May"/>
    <s v="Wed"/>
    <s v="Valid"/>
  </r>
  <r>
    <s v="SUP-10549"/>
    <s v="Defibrillator Pads"/>
    <s v="Consumables"/>
    <n v="703"/>
    <n v="401.89"/>
    <d v="2025-06-17T00:00:00"/>
    <x v="81"/>
    <s v="PharmaCorp"/>
    <s v="WH-A-Row4-Bin7"/>
    <x v="409"/>
    <n v="2026"/>
    <s v="Apr"/>
    <s v="Mon"/>
    <s v="Valid"/>
  </r>
  <r>
    <s v="SUP-10551"/>
    <s v="Sterile Gauze Pads (4x4)"/>
    <s v="Equipment"/>
    <n v="78"/>
    <n v="401.89"/>
    <d v="2025-03-10T00:00:00"/>
    <x v="199"/>
    <s v="Global Health Ltd."/>
    <s v="WH-A-Row5-Bin10"/>
    <x v="410"/>
    <n v="2027"/>
    <s v="Apr"/>
    <s v="Sat"/>
    <s v="Valid"/>
  </r>
  <r>
    <s v="SUP-10552"/>
    <s v="Foley Catheter (16FR)"/>
    <s v="Medical Device"/>
    <n v="163"/>
    <n v="401.89"/>
    <d v="2025-04-08T00:00:00"/>
    <x v="317"/>
    <s v="BioCare Medical"/>
    <s v="WH-A-Row1-Bin8"/>
    <x v="411"/>
    <n v="2027"/>
    <s v="Jan"/>
    <s v="Sat"/>
    <s v="Valid"/>
  </r>
  <r>
    <s v="SUP-10553"/>
    <s v="Urine Collection Bag"/>
    <s v="Diagnostic"/>
    <n v="1894"/>
    <n v="401.89"/>
    <d v="2024-11-06T00:00:00"/>
    <x v="318"/>
    <s v="HealthFlow Distributors"/>
    <s v="WH-A-Row3-Bin1"/>
    <x v="412"/>
    <n v="2026"/>
    <s v="Feb"/>
    <s v="Mon"/>
    <s v="Valid"/>
  </r>
  <r>
    <s v="SUP-10554"/>
    <s v="Bandage Rolls (Elastic)"/>
    <s v="Equipment"/>
    <n v="867"/>
    <n v="401.89"/>
    <d v="2024-08-16T00:00:00"/>
    <x v="319"/>
    <s v="BioCare Medical"/>
    <s v="WH-A-Row5-Bin5"/>
    <x v="43"/>
    <n v="2026"/>
    <s v="Jul"/>
    <s v="Sun"/>
    <s v="Valid"/>
  </r>
  <r>
    <s v="SUP-10555"/>
    <s v="Urine Collection Bag"/>
    <s v="Medication"/>
    <n v="1946"/>
    <n v="401.89"/>
    <d v="2024-10-31T00:00:00"/>
    <x v="320"/>
    <s v="MedSupply Inc."/>
    <s v="WH-A-Row4-Bin10"/>
    <x v="228"/>
    <n v="2025"/>
    <s v="Aug"/>
    <s v="Tue"/>
    <s v="Expired"/>
  </r>
  <r>
    <s v="SUP-10556"/>
    <s v="Medical Tape (Paper)"/>
    <s v="First Aid"/>
    <n v="1118"/>
    <n v="401.89"/>
    <d v="2025-06-21T00:00:00"/>
    <x v="321"/>
    <s v="HealthFlow Distributors"/>
    <s v="WH-A-Row1-Bin8"/>
    <x v="413"/>
    <n v="2026"/>
    <s v="Jul"/>
    <s v="Thu"/>
    <s v="Valid"/>
  </r>
  <r>
    <s v="SUP-10557"/>
    <s v="Glucose Strips (50 count)"/>
    <s v="Equipment"/>
    <n v="1864"/>
    <n v="401.89"/>
    <d v="2025-06-03T00:00:00"/>
    <x v="322"/>
    <s v="Medi-Connect"/>
    <s v="WH-A-Row5-Bin1"/>
    <x v="414"/>
    <n v="2026"/>
    <s v="Jan"/>
    <s v="Mon"/>
    <s v="Valid"/>
  </r>
  <r>
    <s v="SUP-10558"/>
    <s v="Patient Gown (Disposable)"/>
    <s v="Equipment"/>
    <n v="97"/>
    <n v="401.89"/>
    <d v="2024-12-05T00:00:00"/>
    <x v="323"/>
    <s v="Medi-Connect"/>
    <s v="WH-A-Row4-Bin6"/>
    <x v="162"/>
    <n v="2027"/>
    <s v="Apr"/>
    <s v="Thu"/>
    <s v="Valid"/>
  </r>
  <r>
    <s v="SUP-10559"/>
    <s v="Sterile Gauze Pads (4x4)"/>
    <s v="Diagnostic"/>
    <n v="1291"/>
    <n v="401.89"/>
    <d v="2025-04-14T00:00:00"/>
    <x v="324"/>
    <s v="MedSupply Inc."/>
    <s v="WH-A-Row1-Bin8"/>
    <x v="415"/>
    <n v="2026"/>
    <s v="Mar"/>
    <s v="Sat"/>
    <s v="Valid"/>
  </r>
  <r>
    <s v="SUP-10560"/>
    <s v="Defibrillator Pads"/>
    <s v="Diagnostic"/>
    <n v="1922"/>
    <n v="401.89"/>
    <d v="2024-10-10T00:00:00"/>
    <x v="108"/>
    <s v="Medi-Connect"/>
    <s v="WH-A-Row3-Bin7"/>
    <x v="416"/>
    <n v="2025"/>
    <s v="Sep"/>
    <s v="Mon"/>
    <s v="Expired"/>
  </r>
  <r>
    <s v="SUP-10561"/>
    <s v="Oxygen Mask (Adult)"/>
    <s v="Equipment"/>
    <n v="1077"/>
    <n v="401.89"/>
    <d v="2024-07-03T00:00:00"/>
    <x v="71"/>
    <s v="Medi-Connect"/>
    <s v="WH-A-Row2-Bin4"/>
    <x v="417"/>
    <n v="2027"/>
    <s v="Mar"/>
    <s v="Thu"/>
    <s v="Valid"/>
  </r>
  <r>
    <s v="SUP-10562"/>
    <s v="Surgical Gown (Sterile)"/>
    <s v="Consumables"/>
    <n v="1119"/>
    <n v="401.89"/>
    <d v="2024-08-14T00:00:00"/>
    <x v="325"/>
    <s v="SurgiEquip"/>
    <s v="WH-A-Row5-Bin2"/>
    <x v="322"/>
    <n v="2025"/>
    <s v="Dec"/>
    <s v="Tue"/>
    <s v="Valid"/>
  </r>
  <r>
    <s v="SUP-10563"/>
    <s v="IV Catheter (20G)"/>
    <s v="Diagnostic"/>
    <n v="1937"/>
    <n v="401.89"/>
    <d v="2024-12-28T00:00:00"/>
    <x v="326"/>
    <s v="BioCare Medical"/>
    <s v="WH-A-Row5-Bin5"/>
    <x v="418"/>
    <n v="2026"/>
    <s v="Aug"/>
    <s v="Sun"/>
    <s v="Valid"/>
  </r>
  <r>
    <s v="SUP-10564"/>
    <s v="Gloves (Nitrile Examination)"/>
    <s v="Diagnostic"/>
    <n v="609"/>
    <n v="401.89"/>
    <d v="2025-03-18T00:00:00"/>
    <x v="327"/>
    <s v="MedSupply Inc."/>
    <s v="WH-A-Row1-Bin5"/>
    <x v="106"/>
    <n v="2026"/>
    <s v="Jul"/>
    <s v="Sun"/>
    <s v="Valid"/>
  </r>
  <r>
    <s v="SUP-10565"/>
    <s v="Defibrillator Pads"/>
    <s v="Equipment"/>
    <n v="72"/>
    <n v="401.89"/>
    <d v="2025-01-01T00:00:00"/>
    <x v="328"/>
    <s v="SurgiEquip"/>
    <s v="WH-A-Row2-Bin5"/>
    <x v="186"/>
    <n v="2026"/>
    <s v="Sep"/>
    <s v="Mon"/>
    <s v="Valid"/>
  </r>
  <r>
    <s v="SUP-10566"/>
    <s v="Face Shield"/>
    <s v="Medical Device"/>
    <n v="1855"/>
    <n v="401.89"/>
    <d v="2024-07-30T00:00:00"/>
    <x v="329"/>
    <s v="MedSupply Inc."/>
    <s v="WH-A-Row3-Bin1"/>
    <x v="419"/>
    <n v="2026"/>
    <s v="Feb"/>
    <s v="Wed"/>
    <s v="Valid"/>
  </r>
  <r>
    <s v="SUP-10567"/>
    <s v="Disposable Syringe (10ml)"/>
    <s v="Consumables"/>
    <n v="423"/>
    <n v="401.89"/>
    <d v="2024-10-24T00:00:00"/>
    <x v="330"/>
    <s v="PharmaCorp"/>
    <s v="WH-A-Row1-Bin3"/>
    <x v="420"/>
    <n v="2025"/>
    <s v="Oct"/>
    <s v="Wed"/>
    <s v="Valid"/>
  </r>
  <r>
    <s v="SUP-10568"/>
    <s v="Blood Pressure Cuff (Adult)"/>
    <s v="First Aid"/>
    <n v="224"/>
    <n v="401.89"/>
    <d v="2025-05-16T00:00:00"/>
    <x v="90"/>
    <s v="Global Health Ltd."/>
    <s v="WH-A-Row5-Bin7"/>
    <x v="15"/>
    <n v="2026"/>
    <s v="Aug"/>
    <s v="Sun"/>
    <s v="Valid"/>
  </r>
  <r>
    <s v="SUP-10569"/>
    <s v="Stethoscope"/>
    <s v="Medical Device"/>
    <n v="910"/>
    <n v="401.89"/>
    <d v="2024-06-27T00:00:00"/>
    <x v="331"/>
    <s v="MedSupply Inc."/>
    <s v="WH-A-Row5-Bin2"/>
    <x v="421"/>
    <n v="2025"/>
    <s v="Sep"/>
    <s v="Fri"/>
    <s v="Expired"/>
  </r>
  <r>
    <s v="SUP-10570"/>
    <s v="Thermometer (Digital)"/>
    <s v="Medication"/>
    <n v="1253"/>
    <n v="401.89"/>
    <d v="2024-12-28T00:00:00"/>
    <x v="332"/>
    <s v="Global Health Ltd."/>
    <s v="WH-A-Row3-Bin9"/>
    <x v="422"/>
    <n v="2025"/>
    <s v="Sep"/>
    <s v="Thu"/>
    <s v="Expired"/>
  </r>
  <r>
    <s v="SUP-10571"/>
    <s v="IV Catheter (20G)"/>
    <s v="Medical Device"/>
    <n v="224"/>
    <n v="401.89"/>
    <d v="2024-10-03T00:00:00"/>
    <x v="333"/>
    <s v="PharmaCorp"/>
    <s v="WH-A-Row4-Bin8"/>
    <x v="15"/>
    <n v="2026"/>
    <s v="Sep"/>
    <s v="Sun"/>
    <s v="Valid"/>
  </r>
  <r>
    <s v="SUP-10572"/>
    <s v="Foley Catheter (16FR)"/>
    <s v="Equipment"/>
    <n v="702"/>
    <n v="401.89"/>
    <d v="2024-12-28T00:00:00"/>
    <x v="334"/>
    <s v="BioCare Medical"/>
    <s v="WH-A-Row4-Bin4"/>
    <x v="423"/>
    <n v="2026"/>
    <s v="Aug"/>
    <s v="Tue"/>
    <s v="Valid"/>
  </r>
  <r>
    <s v="SUP-10573"/>
    <s v="Disposable Syringe (10ml)"/>
    <s v="Medication"/>
    <n v="1729"/>
    <n v="401.89"/>
    <d v="2025-04-02T00:00:00"/>
    <x v="335"/>
    <s v="HealthFlow Distributors"/>
    <s v="WH-A-Row5-Bin5"/>
    <x v="333"/>
    <n v="2026"/>
    <s v="Jun"/>
    <s v="Mon"/>
    <s v="Valid"/>
  </r>
  <r>
    <s v="SUP-10574"/>
    <s v="Surgical Gloves (Latex-Free)"/>
    <s v="First Aid"/>
    <n v="1564"/>
    <n v="401.89"/>
    <d v="2024-07-02T00:00:00"/>
    <x v="27"/>
    <s v="MedSupply Inc."/>
    <s v="WH-A-Row4-Bin1"/>
    <x v="424"/>
    <n v="2026"/>
    <s v="Sep"/>
    <s v="Mon"/>
    <s v="Valid"/>
  </r>
  <r>
    <s v="SUP-10575"/>
    <s v="Glucose Strips (50 count)"/>
    <s v="First Aid"/>
    <n v="1449"/>
    <n v="401.89"/>
    <d v="2025-01-21T00:00:00"/>
    <x v="42"/>
    <s v="Medi-Connect"/>
    <s v="WH-A-Row4-Bin10"/>
    <x v="392"/>
    <n v="2026"/>
    <s v="Nov"/>
    <s v="Tue"/>
    <s v="Valid"/>
  </r>
  <r>
    <s v="SUP-10576"/>
    <s v="Defibrillator Pads"/>
    <s v="Consumables"/>
    <n v="689"/>
    <n v="401.89"/>
    <d v="2025-05-23T00:00:00"/>
    <x v="336"/>
    <s v="BioCare Medical"/>
    <s v="WH-A-Row4-Bin7"/>
    <x v="425"/>
    <n v="2026"/>
    <s v="Dec"/>
    <s v="Thu"/>
    <s v="Valid"/>
  </r>
  <r>
    <s v="SUP-10577"/>
    <s v="Disposable Syringe (10ml)"/>
    <s v="Medication"/>
    <n v="1489"/>
    <n v="401.89"/>
    <d v="2025-01-26T00:00:00"/>
    <x v="337"/>
    <s v="Medi-Connect"/>
    <s v="WH-A-Row1-Bin6"/>
    <x v="426"/>
    <n v="2026"/>
    <s v="Aug"/>
    <s v="Sun"/>
    <s v="Valid"/>
  </r>
  <r>
    <s v="SUP-10578"/>
    <s v="Suture Kit (Non-Absorbable)"/>
    <s v="PPE"/>
    <n v="626"/>
    <n v="401.89"/>
    <d v="2024-10-17T00:00:00"/>
    <x v="338"/>
    <s v="Medi-Connect"/>
    <s v="WH-A-Row3-Bin6"/>
    <x v="427"/>
    <n v="2027"/>
    <s v="Apr"/>
    <s v="Fri"/>
    <s v="Valid"/>
  </r>
  <r>
    <s v="SUP-10580"/>
    <s v="Blood Pressure Cuff (Adult)"/>
    <s v="Consumables"/>
    <n v="1667"/>
    <n v="401.89"/>
    <d v="2024-07-03T00:00:00"/>
    <x v="339"/>
    <s v="Global Health Ltd."/>
    <s v="WH-A-Row2-Bin5"/>
    <x v="99"/>
    <n v="2026"/>
    <s v="Mar"/>
    <s v="Sun"/>
    <s v="Valid"/>
  </r>
  <r>
    <s v="SUP-10581"/>
    <s v="IV Catheter (20G)"/>
    <s v="Medication"/>
    <n v="977"/>
    <n v="401.89"/>
    <d v="2025-06-12T00:00:00"/>
    <x v="14"/>
    <s v="MedSupply Inc."/>
    <s v="WH-A-Row1-Bin10"/>
    <x v="428"/>
    <n v="2026"/>
    <s v="Jul"/>
    <s v="Sat"/>
    <s v="Valid"/>
  </r>
  <r>
    <s v="SUP-10582"/>
    <s v="Patient Gown (Disposable)"/>
    <s v="PPE"/>
    <n v="188"/>
    <n v="401.89"/>
    <d v="2024-12-28T00:00:00"/>
    <x v="340"/>
    <s v="BioCare Medical"/>
    <s v="WH-A-Row2-Bin9"/>
    <x v="359"/>
    <n v="2026"/>
    <s v="Jan"/>
    <s v="Fri"/>
    <s v="Valid"/>
  </r>
  <r>
    <s v="SUP-10584"/>
    <s v="Suture Kit (Non-Absorbable)"/>
    <s v="Equipment"/>
    <n v="5"/>
    <n v="401.89"/>
    <d v="2024-12-28T00:00:00"/>
    <x v="154"/>
    <s v="Medi-Connect"/>
    <s v="WH-A-Row5-Bin7"/>
    <x v="429"/>
    <n v="2025"/>
    <s v="Dec"/>
    <s v="Fri"/>
    <s v="Valid"/>
  </r>
  <r>
    <s v="SUP-10585"/>
    <s v="Disinfectant Solution"/>
    <s v="Medical Device"/>
    <n v="923"/>
    <n v="401.89"/>
    <d v="2024-08-10T00:00:00"/>
    <x v="341"/>
    <s v="MedSupply Inc."/>
    <s v="WH-A-Row5-Bin3"/>
    <x v="430"/>
    <n v="2026"/>
    <s v="Apr"/>
    <s v="Wed"/>
    <s v="Valid"/>
  </r>
  <r>
    <s v="SUP-10586"/>
    <s v="Defibrillator Pads"/>
    <s v="Medical Device"/>
    <n v="799"/>
    <n v="401.89"/>
    <d v="2025-03-15T00:00:00"/>
    <x v="342"/>
    <s v="MedSupply Inc."/>
    <s v="WH-A-Row3-Bin8"/>
    <x v="431"/>
    <n v="2027"/>
    <s v="Jun"/>
    <s v="Wed"/>
    <s v="Valid"/>
  </r>
  <r>
    <s v="SUP-10587"/>
    <s v="Painkillers (Acetaminophen)"/>
    <s v="Equipment"/>
    <n v="1027"/>
    <n v="401.89"/>
    <d v="2024-08-28T00:00:00"/>
    <x v="343"/>
    <s v="Global Health Ltd."/>
    <s v="WH-A-Row2-Bin5"/>
    <x v="396"/>
    <n v="2026"/>
    <s v="Apr"/>
    <s v="Sat"/>
    <s v="Valid"/>
  </r>
  <r>
    <s v="SUP-10588"/>
    <s v="Medical Tape (Paper)"/>
    <s v="Medication"/>
    <n v="367"/>
    <n v="401.89"/>
    <d v="2025-04-20T00:00:00"/>
    <x v="344"/>
    <s v="PharmaCorp"/>
    <s v="WH-A-Row3-Bin6"/>
    <x v="432"/>
    <n v="2026"/>
    <s v="Nov"/>
    <s v="Sun"/>
    <s v="Valid"/>
  </r>
  <r>
    <s v="SUP-10589"/>
    <s v="Surgical Gown (Sterile)"/>
    <s v="Consumables"/>
    <n v="1536"/>
    <n v="401.89"/>
    <d v="2024-12-28T00:00:00"/>
    <x v="222"/>
    <s v="Global Health Ltd."/>
    <s v="WH-A-Row2-Bin4"/>
    <x v="433"/>
    <n v="2026"/>
    <s v="Jan"/>
    <s v="Wed"/>
    <s v="Valid"/>
  </r>
  <r>
    <s v="SUP-10590"/>
    <s v="Hand Sanitizer (Gel)"/>
    <s v="Diagnostic"/>
    <n v="224"/>
    <n v="401.89"/>
    <d v="2025-02-10T00:00:00"/>
    <x v="345"/>
    <s v="Medi-Connect"/>
    <s v="WH-A-Row2-Bin6"/>
    <x v="15"/>
    <n v="2026"/>
    <s v="Jun"/>
    <s v="Mon"/>
    <s v="Valid"/>
  </r>
  <r>
    <s v="SUP-10591"/>
    <s v="Glucose Strips (50 count)"/>
    <s v="Consumables"/>
    <n v="902"/>
    <n v="401.89"/>
    <d v="2025-04-04T00:00:00"/>
    <x v="346"/>
    <s v="Medi-Connect"/>
    <s v="WH-A-Row1-Bin10"/>
    <x v="434"/>
    <n v="2025"/>
    <s v="Oct"/>
    <s v="Mon"/>
    <s v="Expired"/>
  </r>
  <r>
    <s v="SUP-10592"/>
    <s v="Defibrillator Pads"/>
    <s v="Diagnostic"/>
    <n v="1614"/>
    <n v="401.89"/>
    <d v="2024-07-11T00:00:00"/>
    <x v="347"/>
    <s v="HealthFlow Distributors"/>
    <s v="WH-A-Row5-Bin6"/>
    <x v="435"/>
    <n v="2025"/>
    <s v="Aug"/>
    <s v="Fri"/>
    <s v="Expired"/>
  </r>
  <r>
    <s v="SUP-10593"/>
    <s v="Bandage Rolls (Elastic)"/>
    <s v="First Aid"/>
    <n v="1071"/>
    <n v="401.89"/>
    <d v="2024-08-24T00:00:00"/>
    <x v="347"/>
    <s v="BioCare Medical"/>
    <s v="WH-A-Row3-Bin7"/>
    <x v="436"/>
    <n v="2025"/>
    <s v="Aug"/>
    <s v="Fri"/>
    <s v="Expired"/>
  </r>
  <r>
    <s v="SUP-10594"/>
    <s v="Patient Gown (Disposable)"/>
    <s v="Equipment"/>
    <n v="1522"/>
    <n v="401.89"/>
    <d v="2024-10-28T00:00:00"/>
    <x v="348"/>
    <s v="HealthFlow Distributors"/>
    <s v="WH-A-Row4-Bin8"/>
    <x v="437"/>
    <n v="2026"/>
    <s v="Sep"/>
    <s v="Thu"/>
    <s v="Valid"/>
  </r>
  <r>
    <s v="SUP-10595"/>
    <s v="Glucose Strips (50 count)"/>
    <s v="Diagnostic"/>
    <n v="1305"/>
    <n v="401.89"/>
    <d v="2025-06-24T00:00:00"/>
    <x v="349"/>
    <s v="SurgiEquip"/>
    <s v="WH-A-Row2-Bin4"/>
    <x v="438"/>
    <n v="2026"/>
    <s v="May"/>
    <s v="Mon"/>
    <s v="Valid"/>
  </r>
  <r>
    <s v="SUP-10596"/>
    <s v="Glucose Strips (50 count)"/>
    <s v="First Aid"/>
    <n v="1828"/>
    <n v="401.89"/>
    <d v="2024-11-14T00:00:00"/>
    <x v="187"/>
    <s v="Global Health Ltd."/>
    <s v="WH-A-Row1-Bin1"/>
    <x v="439"/>
    <n v="2026"/>
    <s v="Aug"/>
    <s v="Thu"/>
    <s v="Valid"/>
  </r>
  <r>
    <s v="SUP-10597"/>
    <s v="Bandage Rolls (Elastic)"/>
    <s v="Equipment"/>
    <n v="219"/>
    <n v="401.89"/>
    <d v="2024-10-31T00:00:00"/>
    <x v="350"/>
    <s v="MedSupply Inc."/>
    <s v="WH-A-Row5-Bin9"/>
    <x v="440"/>
    <n v="2025"/>
    <s v="Nov"/>
    <s v="Sat"/>
    <s v="Valid"/>
  </r>
  <r>
    <s v="SUP-10598"/>
    <s v="Patient Gown (Disposable)"/>
    <s v="PPE"/>
    <n v="161"/>
    <n v="401.89"/>
    <d v="2025-04-10T00:00:00"/>
    <x v="225"/>
    <s v="PharmaCorp"/>
    <s v="WH-A-Row4-Bin4"/>
    <x v="441"/>
    <n v="2027"/>
    <s v="May"/>
    <s v="Sun"/>
    <s v="Valid"/>
  </r>
  <r>
    <s v="SUP-10599"/>
    <s v="Antibiotics (Amoxicillin)"/>
    <s v="PPE"/>
    <n v="224"/>
    <n v="401.89"/>
    <d v="2024-11-03T00:00:00"/>
    <x v="351"/>
    <s v="SurgiEquip"/>
    <s v="WH-A-Row5-Bin7"/>
    <x v="15"/>
    <n v="2027"/>
    <s v="Mar"/>
    <s v="Tue"/>
    <s v="Valid"/>
  </r>
  <r>
    <s v="SUP-10600"/>
    <s v="Face Shield"/>
    <s v="Medication"/>
    <n v="1938"/>
    <n v="401.89"/>
    <d v="2025-01-14T00:00:00"/>
    <x v="352"/>
    <s v="HealthFlow Distributors"/>
    <s v="WH-A-Row3-Bin6"/>
    <x v="442"/>
    <n v="2026"/>
    <s v="Aug"/>
    <s v="Mon"/>
    <s v="Valid"/>
  </r>
  <r>
    <s v="SUP-10601"/>
    <s v="Surgical Gown (Sterile)"/>
    <s v="First Aid"/>
    <n v="1127"/>
    <n v="401.89"/>
    <d v="2025-01-27T00:00:00"/>
    <x v="262"/>
    <s v="MedSupply Inc."/>
    <s v="WH-A-Row4-Bin3"/>
    <x v="443"/>
    <n v="2027"/>
    <s v="Feb"/>
    <s v="Sat"/>
    <s v="Valid"/>
  </r>
  <r>
    <s v="SUP-10602"/>
    <s v="Vaccine Syringe (1ml)"/>
    <s v="Medication"/>
    <n v="1985"/>
    <n v="401.89"/>
    <d v="2025-03-16T00:00:00"/>
    <x v="353"/>
    <s v="MedSupply Inc."/>
    <s v="WH-A-Row2-Bin4"/>
    <x v="133"/>
    <n v="2027"/>
    <s v="Jan"/>
    <s v="Mon"/>
    <s v="Valid"/>
  </r>
  <r>
    <s v="SUP-10603"/>
    <s v="Glucose Strips (50 count)"/>
    <s v="Diagnostic"/>
    <n v="1423"/>
    <n v="401.89"/>
    <d v="2024-12-28T00:00:00"/>
    <x v="327"/>
    <s v="SurgiEquip"/>
    <s v="WH-A-Row1-Bin3"/>
    <x v="444"/>
    <n v="2026"/>
    <s v="Jul"/>
    <s v="Sun"/>
    <s v="Valid"/>
  </r>
  <r>
    <s v="SUP-10604"/>
    <s v="Vaccine Syringe (1ml)"/>
    <s v="Consumables"/>
    <n v="224"/>
    <n v="401.89"/>
    <d v="2024-08-20T00:00:00"/>
    <x v="354"/>
    <s v="Medi-Connect"/>
    <s v="WH-A-Row1-Bin1"/>
    <x v="15"/>
    <n v="2025"/>
    <s v="Dec"/>
    <s v="Sat"/>
    <s v="Valid"/>
  </r>
  <r>
    <s v="SUP-10605"/>
    <s v="Glucose Strips (50 count)"/>
    <s v="Medical Device"/>
    <n v="92"/>
    <n v="401.89"/>
    <d v="2025-06-16T00:00:00"/>
    <x v="355"/>
    <s v="PharmaCorp"/>
    <s v="WH-A-Row2-Bin2"/>
    <x v="233"/>
    <n v="2025"/>
    <s v="Nov"/>
    <s v="Tue"/>
    <s v="Valid"/>
  </r>
  <r>
    <s v="SUP-10606"/>
    <s v="Thermometer (Digital)"/>
    <s v="Medical Device"/>
    <n v="224"/>
    <n v="401.89"/>
    <d v="2025-05-07T00:00:00"/>
    <x v="356"/>
    <s v="SurgiEquip"/>
    <s v="WH-A-Row4-Bin3"/>
    <x v="15"/>
    <n v="2026"/>
    <s v="Jan"/>
    <s v="Sun"/>
    <s v="Valid"/>
  </r>
  <r>
    <s v="SUP-10607"/>
    <s v="Vaccine Syringe (1ml)"/>
    <s v="Equipment"/>
    <n v="1521"/>
    <n v="401.89"/>
    <d v="2024-11-27T00:00:00"/>
    <x v="357"/>
    <s v="MedSupply Inc."/>
    <s v="WH-A-Row3-Bin5"/>
    <x v="445"/>
    <n v="2025"/>
    <s v="Nov"/>
    <s v="Thu"/>
    <s v="Valid"/>
  </r>
  <r>
    <s v="SUP-10608"/>
    <s v="Defibrillator Pads"/>
    <s v="First Aid"/>
    <n v="458"/>
    <n v="401.89"/>
    <d v="2025-03-01T00:00:00"/>
    <x v="358"/>
    <s v="PharmaCorp"/>
    <s v="WH-A-Row4-Bin4"/>
    <x v="446"/>
    <n v="2025"/>
    <s v="Nov"/>
    <s v="Mon"/>
    <s v="Valid"/>
  </r>
  <r>
    <s v="SUP-10609"/>
    <s v="Painkillers (Acetaminophen)"/>
    <s v="Consumables"/>
    <n v="1466"/>
    <n v="401.89"/>
    <d v="2025-06-14T00:00:00"/>
    <x v="103"/>
    <s v="PharmaCorp"/>
    <s v="WH-A-Row1-Bin5"/>
    <x v="447"/>
    <n v="2025"/>
    <s v="Sep"/>
    <s v="Sun"/>
    <s v="Expired"/>
  </r>
  <r>
    <s v="SUP-10610"/>
    <s v="Bandage Rolls (Elastic)"/>
    <s v="Consumables"/>
    <n v="223"/>
    <n v="401.89"/>
    <d v="2025-01-15T00:00:00"/>
    <x v="118"/>
    <s v="SurgiEquip"/>
    <s v="WH-A-Row4-Bin2"/>
    <x v="448"/>
    <n v="2027"/>
    <s v="May"/>
    <s v="Sun"/>
    <s v="Valid"/>
  </r>
  <r>
    <s v="SUP-10611"/>
    <s v="Defibrillator Pads"/>
    <s v="Equipment"/>
    <n v="293"/>
    <n v="401.89"/>
    <d v="2024-09-05T00:00:00"/>
    <x v="343"/>
    <s v="BioCare Medical"/>
    <s v="WH-A-Row4-Bin10"/>
    <x v="449"/>
    <n v="2026"/>
    <s v="Apr"/>
    <s v="Sat"/>
    <s v="Valid"/>
  </r>
  <r>
    <s v="SUP-10612"/>
    <s v="Disinfectant Solution"/>
    <s v="Equipment"/>
    <n v="427"/>
    <n v="401.89"/>
    <d v="2025-03-21T00:00:00"/>
    <x v="131"/>
    <s v="PharmaCorp"/>
    <s v="WH-A-Row3-Bin1"/>
    <x v="450"/>
    <n v="2026"/>
    <s v="Feb"/>
    <s v="Wed"/>
    <s v="Valid"/>
  </r>
  <r>
    <s v="SUP-10613"/>
    <s v="First Aid Kit (Basic)"/>
    <s v="Medication"/>
    <n v="1263"/>
    <n v="401.89"/>
    <d v="2025-05-21T00:00:00"/>
    <x v="359"/>
    <s v="SurgiEquip"/>
    <s v="WH-A-Row4-Bin8"/>
    <x v="451"/>
    <n v="2027"/>
    <s v="Jan"/>
    <s v="Sun"/>
    <s v="Valid"/>
  </r>
  <r>
    <s v="SUP-10614"/>
    <s v="Wound Dressing (Hydrocolloid)"/>
    <s v="Equipment"/>
    <n v="984"/>
    <n v="401.89"/>
    <d v="2025-01-16T00:00:00"/>
    <x v="360"/>
    <s v="Global Health Ltd."/>
    <s v="WH-A-Row5-Bin5"/>
    <x v="452"/>
    <n v="2026"/>
    <s v="May"/>
    <s v="Sat"/>
    <s v="Valid"/>
  </r>
  <r>
    <s v="SUP-10615"/>
    <s v="Alcohol Swabs"/>
    <s v="Medical Device"/>
    <n v="550"/>
    <n v="401.89"/>
    <d v="2024-11-15T00:00:00"/>
    <x v="115"/>
    <s v="MedSupply Inc."/>
    <s v="WH-A-Row3-Bin3"/>
    <x v="453"/>
    <n v="2025"/>
    <s v="Dec"/>
    <s v="Wed"/>
    <s v="Valid"/>
  </r>
  <r>
    <s v="SUP-10616"/>
    <s v="Face Shield"/>
    <s v="Medical Device"/>
    <n v="1330"/>
    <n v="401.89"/>
    <d v="2025-03-05T00:00:00"/>
    <x v="53"/>
    <s v="MedSupply Inc."/>
    <s v="WH-A-Row4-Bin2"/>
    <x v="454"/>
    <n v="2026"/>
    <s v="Nov"/>
    <s v="Tue"/>
    <s v="Valid"/>
  </r>
  <r>
    <s v="SUP-10617"/>
    <s v="Wound Dressing (Hydrocolloid)"/>
    <s v="First Aid"/>
    <n v="224"/>
    <n v="401.89"/>
    <d v="2025-02-08T00:00:00"/>
    <x v="35"/>
    <s v="PharmaCorp"/>
    <s v="WH-A-Row3-Bin7"/>
    <x v="15"/>
    <n v="2026"/>
    <s v="Jan"/>
    <s v="Fri"/>
    <s v="Valid"/>
  </r>
  <r>
    <s v="SUP-10618"/>
    <s v="First Aid Kit (Basic)"/>
    <s v="Equipment"/>
    <n v="1543"/>
    <n v="401.89"/>
    <d v="2024-07-14T00:00:00"/>
    <x v="361"/>
    <s v="HealthFlow Distributors"/>
    <s v="WH-A-Row4-Bin5"/>
    <x v="455"/>
    <n v="2027"/>
    <s v="Mar"/>
    <s v="Fri"/>
    <s v="Valid"/>
  </r>
  <r>
    <s v="SUP-10619"/>
    <s v="Hand Sanitizer (Gel)"/>
    <s v="PPE"/>
    <n v="1605"/>
    <n v="401.89"/>
    <d v="2024-12-08T00:00:00"/>
    <x v="298"/>
    <s v="MedSupply Inc."/>
    <s v="WH-A-Row5-Bin4"/>
    <x v="456"/>
    <n v="2026"/>
    <s v="Jan"/>
    <s v="Fri"/>
    <s v="Valid"/>
  </r>
  <r>
    <s v="SUP-10620"/>
    <s v="Bandage Rolls (Elastic)"/>
    <s v="Medical Device"/>
    <n v="843"/>
    <n v="401.89"/>
    <d v="2024-11-07T00:00:00"/>
    <x v="362"/>
    <s v="MedSupply Inc."/>
    <s v="WH-A-Row1-Bin2"/>
    <x v="105"/>
    <n v="2027"/>
    <s v="Mar"/>
    <s v="Sat"/>
    <s v="Valid"/>
  </r>
  <r>
    <s v="SUP-10621"/>
    <s v="Bandage Rolls (Elastic)"/>
    <s v="Consumables"/>
    <n v="714"/>
    <n v="401.89"/>
    <d v="2024-12-28T00:00:00"/>
    <x v="363"/>
    <s v="PharmaCorp"/>
    <s v="WH-A-Row1-Bin7"/>
    <x v="457"/>
    <n v="2026"/>
    <s v="Oct"/>
    <s v="Mon"/>
    <s v="Valid"/>
  </r>
  <r>
    <s v="SUP-10622"/>
    <s v="Sterile Gauze Pads (4x4)"/>
    <s v="Equipment"/>
    <n v="930"/>
    <n v="401.89"/>
    <d v="2025-04-20T00:00:00"/>
    <x v="14"/>
    <s v="MedSupply Inc."/>
    <s v="WH-A-Row4-Bin3"/>
    <x v="458"/>
    <n v="2026"/>
    <s v="Jul"/>
    <s v="Sat"/>
    <s v="Valid"/>
  </r>
  <r>
    <s v="SUP-10623"/>
    <s v="Defibrillator Pads"/>
    <s v="Medication"/>
    <n v="426"/>
    <n v="401.89"/>
    <d v="2025-06-23T00:00:00"/>
    <x v="364"/>
    <s v="HealthFlow Distributors"/>
    <s v="WH-A-Row4-Bin7"/>
    <x v="459"/>
    <n v="2026"/>
    <s v="Feb"/>
    <s v="Mon"/>
    <s v="Valid"/>
  </r>
  <r>
    <s v="SUP-10624"/>
    <s v="Hand Sanitizer (Gel)"/>
    <s v="PPE"/>
    <n v="628"/>
    <n v="401.89"/>
    <d v="2024-12-25T00:00:00"/>
    <x v="365"/>
    <s v="MedSupply Inc."/>
    <s v="WH-A-Row2-Bin8"/>
    <x v="460"/>
    <n v="2025"/>
    <s v="Aug"/>
    <s v="Sun"/>
    <s v="Expired"/>
  </r>
  <r>
    <s v="SUP-10625"/>
    <s v="Urine Collection Bag"/>
    <s v="Equipment"/>
    <n v="1837"/>
    <n v="401.89"/>
    <d v="2024-07-15T00:00:00"/>
    <x v="360"/>
    <s v="SurgiEquip"/>
    <s v="WH-A-Row4-Bin4"/>
    <x v="461"/>
    <n v="2026"/>
    <s v="May"/>
    <s v="Sat"/>
    <s v="Valid"/>
  </r>
  <r>
    <s v="SUP-10626"/>
    <s v="Defibrillator Pads"/>
    <s v="Diagnostic"/>
    <n v="1084"/>
    <n v="401.89"/>
    <d v="2024-12-01T00:00:00"/>
    <x v="115"/>
    <s v="MedSupply Inc."/>
    <s v="WH-A-Row2-Bin2"/>
    <x v="462"/>
    <n v="2025"/>
    <s v="Dec"/>
    <s v="Wed"/>
    <s v="Valid"/>
  </r>
  <r>
    <s v="SUP-10628"/>
    <s v="Antiseptic Wipes"/>
    <s v="Equipment"/>
    <n v="1438"/>
    <n v="401.89"/>
    <d v="2024-11-14T00:00:00"/>
    <x v="53"/>
    <s v="BioCare Medical"/>
    <s v="WH-A-Row4-Bin5"/>
    <x v="463"/>
    <n v="2026"/>
    <s v="Nov"/>
    <s v="Tue"/>
    <s v="Valid"/>
  </r>
  <r>
    <s v="SUP-10629"/>
    <s v="Gloves (Nitrile Examination)"/>
    <s v="Diagnostic"/>
    <n v="224"/>
    <n v="401.89"/>
    <d v="2024-12-19T00:00:00"/>
    <x v="366"/>
    <s v="MedSupply Inc."/>
    <s v="WH-A-Row3-Bin4"/>
    <x v="15"/>
    <n v="2026"/>
    <s v="Apr"/>
    <s v="Mon"/>
    <s v="Valid"/>
  </r>
  <r>
    <s v="SUP-10630"/>
    <s v="N95 Respirator Mask"/>
    <s v="Medication"/>
    <n v="311"/>
    <n v="401.89"/>
    <d v="2024-12-28T00:00:00"/>
    <x v="320"/>
    <s v="Medi-Connect"/>
    <s v="WH-A-Row5-Bin5"/>
    <x v="464"/>
    <n v="2025"/>
    <s v="Aug"/>
    <s v="Tue"/>
    <s v="Expired"/>
  </r>
  <r>
    <s v="SUP-10631"/>
    <s v="Hand Sanitizer (Gel)"/>
    <s v="First Aid"/>
    <n v="224"/>
    <n v="401.89"/>
    <d v="2024-07-04T00:00:00"/>
    <x v="366"/>
    <s v="Medi-Connect"/>
    <s v="WH-A-Row2-Bin2"/>
    <x v="15"/>
    <n v="2026"/>
    <s v="Apr"/>
    <s v="Mon"/>
    <s v="Valid"/>
  </r>
  <r>
    <s v="SUP-10632"/>
    <s v="Glucose Strips (50 count)"/>
    <s v="Equipment"/>
    <n v="256"/>
    <n v="401.89"/>
    <d v="2025-03-24T00:00:00"/>
    <x v="104"/>
    <s v="Global Health Ltd."/>
    <s v="WH-A-Row3-Bin5"/>
    <x v="181"/>
    <n v="2026"/>
    <s v="Sep"/>
    <s v="Sat"/>
    <s v="Valid"/>
  </r>
  <r>
    <s v="SUP-10633"/>
    <s v="Medical Tape (Paper)"/>
    <s v="Equipment"/>
    <n v="1598"/>
    <n v="401.89"/>
    <d v="2025-02-08T00:00:00"/>
    <x v="25"/>
    <s v="PharmaCorp"/>
    <s v="WH-A-Row5-Bin9"/>
    <x v="465"/>
    <n v="2027"/>
    <s v="May"/>
    <s v="Thu"/>
    <s v="Valid"/>
  </r>
  <r>
    <s v="SUP-10634"/>
    <s v="Antibiotics (Amoxicillin)"/>
    <s v="Equipment"/>
    <n v="1782"/>
    <n v="401.89"/>
    <d v="2024-11-16T00:00:00"/>
    <x v="367"/>
    <s v="Medi-Connect"/>
    <s v="WH-A-Row1-Bin10"/>
    <x v="466"/>
    <n v="2027"/>
    <s v="Apr"/>
    <s v="Thu"/>
    <s v="Valid"/>
  </r>
  <r>
    <s v="SUP-10635"/>
    <s v="Thermometer (Digital)"/>
    <s v="Consumables"/>
    <n v="224"/>
    <n v="401.89"/>
    <d v="2025-06-08T00:00:00"/>
    <x v="368"/>
    <s v="Medi-Connect"/>
    <s v="WH-A-Row4-Bin4"/>
    <x v="15"/>
    <n v="2025"/>
    <s v="Nov"/>
    <s v="Sun"/>
    <s v="Valid"/>
  </r>
  <r>
    <s v="SUP-10636"/>
    <s v="Glucose Strips (50 count)"/>
    <s v="First Aid"/>
    <n v="224"/>
    <n v="401.89"/>
    <d v="2024-11-26T00:00:00"/>
    <x v="369"/>
    <s v="PharmaCorp"/>
    <s v="WH-A-Row2-Bin7"/>
    <x v="15"/>
    <n v="2025"/>
    <s v="Dec"/>
    <s v="Thu"/>
    <s v="Valid"/>
  </r>
  <r>
    <s v="SUP-10638"/>
    <s v="Surgical Gown (Sterile)"/>
    <s v="Medication"/>
    <n v="1540"/>
    <n v="401.89"/>
    <d v="2025-05-25T00:00:00"/>
    <x v="236"/>
    <s v="MedSupply Inc."/>
    <s v="WH-A-Row1-Bin7"/>
    <x v="467"/>
    <n v="2026"/>
    <s v="Feb"/>
    <s v="Mon"/>
    <s v="Valid"/>
  </r>
  <r>
    <s v="SUP-10639"/>
    <s v="Face Shield"/>
    <s v="PPE"/>
    <n v="319"/>
    <n v="401.89"/>
    <d v="2024-12-28T00:00:00"/>
    <x v="370"/>
    <s v="PharmaCorp"/>
    <s v="WH-A-Row1-Bin3"/>
    <x v="468"/>
    <n v="2025"/>
    <s v="Sep"/>
    <s v="Fri"/>
    <s v="Expired"/>
  </r>
  <r>
    <s v="SUP-10640"/>
    <s v="Surgical Gloves (Latex-Free)"/>
    <s v="Medication"/>
    <n v="490"/>
    <n v="401.89"/>
    <d v="2025-05-11T00:00:00"/>
    <x v="12"/>
    <s v="PharmaCorp"/>
    <s v="WH-A-Row3-Bin7"/>
    <x v="78"/>
    <n v="2025"/>
    <s v="Jul"/>
    <s v="Wed"/>
    <s v="Expired"/>
  </r>
  <r>
    <s v="SUP-10642"/>
    <s v="Gloves (Nitrile Examination)"/>
    <s v="Diagnostic"/>
    <n v="795"/>
    <n v="401.89"/>
    <d v="2025-05-24T00:00:00"/>
    <x v="14"/>
    <s v="PharmaCorp"/>
    <s v="WH-A-Row4-Bin4"/>
    <x v="469"/>
    <n v="2026"/>
    <s v="Jul"/>
    <s v="Sat"/>
    <s v="Valid"/>
  </r>
  <r>
    <s v="SUP-10643"/>
    <s v="Wound Dressing (Hydrocolloid)"/>
    <s v="PPE"/>
    <n v="89"/>
    <n v="401.89"/>
    <d v="2024-12-13T00:00:00"/>
    <x v="24"/>
    <s v="Global Health Ltd."/>
    <s v="WH-A-Row2-Bin6"/>
    <x v="470"/>
    <n v="2026"/>
    <s v="Feb"/>
    <s v="Sat"/>
    <s v="Valid"/>
  </r>
  <r>
    <s v="SUP-10644"/>
    <s v="Suture Kit (Non-Absorbable)"/>
    <s v="Medical Device"/>
    <n v="68"/>
    <n v="401.89"/>
    <d v="2025-05-13T00:00:00"/>
    <x v="94"/>
    <s v="Medi-Connect"/>
    <s v="WH-A-Row3-Bin10"/>
    <x v="378"/>
    <n v="2026"/>
    <s v="Jul"/>
    <s v="Wed"/>
    <s v="Valid"/>
  </r>
  <r>
    <s v="SUP-10645"/>
    <s v="Defibrillator Pads"/>
    <s v="Consumables"/>
    <n v="224"/>
    <n v="401.89"/>
    <d v="2025-04-10T00:00:00"/>
    <x v="249"/>
    <s v="Global Health Ltd."/>
    <s v="WH-A-Row5-Bin1"/>
    <x v="15"/>
    <n v="2026"/>
    <s v="Jul"/>
    <s v="Sat"/>
    <s v="Valid"/>
  </r>
  <r>
    <s v="SUP-10647"/>
    <s v="Painkillers (Acetaminophen)"/>
    <s v="Medication"/>
    <n v="484"/>
    <n v="401.89"/>
    <d v="2025-03-17T00:00:00"/>
    <x v="371"/>
    <s v="BioCare Medical"/>
    <s v="WH-A-Row2-Bin10"/>
    <x v="471"/>
    <n v="2025"/>
    <s v="Dec"/>
    <s v="Mon"/>
    <s v="Valid"/>
  </r>
  <r>
    <s v="SUP-10648"/>
    <s v="Thermometer (Digital)"/>
    <s v="Equipment"/>
    <n v="1507"/>
    <n v="401.89"/>
    <d v="2024-10-18T00:00:00"/>
    <x v="372"/>
    <s v="MedSupply Inc."/>
    <s v="WH-A-Row2-Bin4"/>
    <x v="472"/>
    <n v="2026"/>
    <s v="Jan"/>
    <s v="Sat"/>
    <s v="Valid"/>
  </r>
  <r>
    <s v="SUP-10649"/>
    <s v="Glucose Strips (50 count)"/>
    <s v="Equipment"/>
    <n v="1067"/>
    <n v="401.89"/>
    <d v="2025-06-16T00:00:00"/>
    <x v="192"/>
    <s v="BioCare Medical"/>
    <s v="WH-A-Row4-Bin6"/>
    <x v="473"/>
    <n v="2026"/>
    <s v="Jun"/>
    <s v="Mon"/>
    <s v="Valid"/>
  </r>
  <r>
    <s v="SUP-10650"/>
    <s v="Suture Kit (Non-Absorbable)"/>
    <s v="Diagnostic"/>
    <n v="918"/>
    <n v="401.89"/>
    <d v="2024-11-03T00:00:00"/>
    <x v="90"/>
    <s v="MedSupply Inc."/>
    <s v="WH-A-Row2-Bin2"/>
    <x v="474"/>
    <n v="2026"/>
    <s v="Aug"/>
    <s v="Sun"/>
    <s v="Valid"/>
  </r>
  <r>
    <s v="SUP-10651"/>
    <s v="Needle Disposal Box"/>
    <s v="Equipment"/>
    <n v="570"/>
    <n v="401.89"/>
    <d v="2025-04-17T00:00:00"/>
    <x v="126"/>
    <s v="Global Health Ltd."/>
    <s v="WH-A-Row4-Bin6"/>
    <x v="216"/>
    <n v="2026"/>
    <s v="Jan"/>
    <s v="Wed"/>
    <s v="Valid"/>
  </r>
  <r>
    <s v="SUP-10652"/>
    <s v="Defibrillator Pads"/>
    <s v="Medication"/>
    <n v="409"/>
    <n v="401.89"/>
    <d v="2024-11-12T00:00:00"/>
    <x v="373"/>
    <s v="PharmaCorp"/>
    <s v="WH-A-Row4-Bin2"/>
    <x v="475"/>
    <n v="2026"/>
    <s v="Oct"/>
    <s v="Thu"/>
    <s v="Valid"/>
  </r>
  <r>
    <s v="SUP-10653"/>
    <s v="Disinfectant Solution"/>
    <s v="PPE"/>
    <n v="738"/>
    <n v="401.89"/>
    <d v="2025-01-26T00:00:00"/>
    <x v="87"/>
    <s v="SurgiEquip"/>
    <s v="WH-A-Row2-Bin7"/>
    <x v="476"/>
    <n v="2026"/>
    <s v="Jan"/>
    <s v="Thu"/>
    <s v="Valid"/>
  </r>
  <r>
    <s v="SUP-10654"/>
    <s v="N95 Respirator Mask"/>
    <s v="Consumables"/>
    <n v="535"/>
    <n v="401.89"/>
    <d v="2024-12-04T00:00:00"/>
    <x v="277"/>
    <s v="MedSupply Inc."/>
    <s v="WH-A-Row2-Bin3"/>
    <x v="193"/>
    <n v="2026"/>
    <s v="Nov"/>
    <s v="Wed"/>
    <s v="Valid"/>
  </r>
  <r>
    <s v="SUP-10655"/>
    <s v="N95 Respirator Mask"/>
    <s v="Equipment"/>
    <n v="668"/>
    <n v="401.89"/>
    <d v="2025-04-13T00:00:00"/>
    <x v="239"/>
    <s v="MedSupply Inc."/>
    <s v="WH-A-Row1-Bin3"/>
    <x v="477"/>
    <n v="2026"/>
    <s v="Jan"/>
    <s v="Sun"/>
    <s v="Valid"/>
  </r>
  <r>
    <s v="SUP-10656"/>
    <s v="Vaccine Syringe (1ml)"/>
    <s v="Medical Device"/>
    <n v="115"/>
    <n v="401.89"/>
    <d v="2025-03-14T00:00:00"/>
    <x v="97"/>
    <s v="HealthFlow Distributors"/>
    <s v="WH-A-Row5-Bin9"/>
    <x v="478"/>
    <n v="2026"/>
    <s v="Jul"/>
    <s v="Wed"/>
    <s v="Valid"/>
  </r>
  <r>
    <s v="SUP-10657"/>
    <s v="Stethoscope"/>
    <s v="Consumables"/>
    <n v="1738"/>
    <n v="401.89"/>
    <d v="2025-02-14T00:00:00"/>
    <x v="374"/>
    <s v="Medi-Connect"/>
    <s v="WH-A-Row1-Bin9"/>
    <x v="61"/>
    <n v="2025"/>
    <s v="Oct"/>
    <s v="Fri"/>
    <s v="Valid"/>
  </r>
  <r>
    <s v="SUP-10659"/>
    <s v="Needle Disposal Box"/>
    <s v="Equipment"/>
    <n v="1023"/>
    <n v="401.89"/>
    <d v="2024-11-16T00:00:00"/>
    <x v="14"/>
    <s v="SurgiEquip"/>
    <s v="WH-A-Row2-Bin2"/>
    <x v="479"/>
    <n v="2026"/>
    <s v="Jul"/>
    <s v="Sat"/>
    <s v="Valid"/>
  </r>
  <r>
    <s v="SUP-10660"/>
    <s v="Medical Tape (Paper)"/>
    <s v="Equipment"/>
    <n v="896"/>
    <n v="401.89"/>
    <d v="2024-12-28T00:00:00"/>
    <x v="14"/>
    <s v="MedSupply Inc."/>
    <s v="WH-A-Row5-Bin5"/>
    <x v="480"/>
    <n v="2026"/>
    <s v="Jul"/>
    <s v="Sat"/>
    <s v="Valid"/>
  </r>
  <r>
    <s v="SUP-10661"/>
    <s v="First Aid Kit (Basic)"/>
    <s v="PPE"/>
    <n v="1359"/>
    <n v="401.89"/>
    <d v="2024-11-14T00:00:00"/>
    <x v="302"/>
    <s v="SurgiEquip"/>
    <s v="WH-A-Row1-Bin5"/>
    <x v="481"/>
    <n v="2026"/>
    <s v="Feb"/>
    <s v="Thu"/>
    <s v="Valid"/>
  </r>
  <r>
    <s v="SUP-10662"/>
    <s v="Surgical Gloves (Latex-Free)"/>
    <s v="Equipment"/>
    <n v="415"/>
    <n v="401.89"/>
    <d v="2024-12-28T00:00:00"/>
    <x v="375"/>
    <s v="PharmaCorp"/>
    <s v="WH-A-Row1-Bin2"/>
    <x v="482"/>
    <n v="2026"/>
    <s v="Nov"/>
    <s v="Thu"/>
    <s v="Valid"/>
  </r>
  <r>
    <s v="SUP-10663"/>
    <s v="Patient Gown (Disposable)"/>
    <s v="Equipment"/>
    <n v="224"/>
    <n v="401.89"/>
    <d v="2024-11-08T00:00:00"/>
    <x v="14"/>
    <s v="SurgiEquip"/>
    <s v="WH-A-Row5-Bin6"/>
    <x v="15"/>
    <n v="2026"/>
    <s v="Jul"/>
    <s v="Sat"/>
    <s v="Valid"/>
  </r>
  <r>
    <s v="SUP-10664"/>
    <s v="Defibrillator Pads"/>
    <s v="Diagnostic"/>
    <n v="564"/>
    <n v="401.89"/>
    <d v="2025-06-15T00:00:00"/>
    <x v="197"/>
    <s v="MedSupply Inc."/>
    <s v="WH-A-Row4-Bin4"/>
    <x v="483"/>
    <n v="2025"/>
    <s v="Dec"/>
    <s v="Tue"/>
    <s v="Valid"/>
  </r>
  <r>
    <s v="SUP-10666"/>
    <s v="Foley Catheter (16FR)"/>
    <s v="Equipment"/>
    <n v="1510"/>
    <n v="401.89"/>
    <d v="2024-08-15T00:00:00"/>
    <x v="146"/>
    <s v="MedSupply Inc."/>
    <s v="WH-A-Row1-Bin5"/>
    <x v="484"/>
    <n v="2027"/>
    <s v="Feb"/>
    <s v="Thu"/>
    <s v="Valid"/>
  </r>
  <r>
    <s v="SUP-10667"/>
    <s v="Suture Kit (Non-Absorbable)"/>
    <s v="Consumables"/>
    <n v="1881"/>
    <n v="401.89"/>
    <d v="2024-09-24T00:00:00"/>
    <x v="336"/>
    <s v="SurgiEquip"/>
    <s v="WH-A-Row3-Bin2"/>
    <x v="485"/>
    <n v="2026"/>
    <s v="Dec"/>
    <s v="Thu"/>
    <s v="Valid"/>
  </r>
  <r>
    <s v="SUP-10668"/>
    <s v="Needle Disposal Box"/>
    <s v="Medical Device"/>
    <n v="1118"/>
    <n v="401.89"/>
    <d v="2025-03-02T00:00:00"/>
    <x v="376"/>
    <s v="PharmaCorp"/>
    <s v="WH-A-Row1-Bin3"/>
    <x v="413"/>
    <n v="2026"/>
    <s v="Sep"/>
    <s v="Tue"/>
    <s v="Valid"/>
  </r>
  <r>
    <s v="SUP-10669"/>
    <s v="Blood Pressure Cuff (Adult)"/>
    <s v="Diagnostic"/>
    <n v="1783"/>
    <n v="401.89"/>
    <d v="2025-03-25T00:00:00"/>
    <x v="148"/>
    <s v="MedSupply Inc."/>
    <s v="WH-A-Row1-Bin3"/>
    <x v="486"/>
    <n v="2026"/>
    <s v="Feb"/>
    <s v="Tue"/>
    <s v="Valid"/>
  </r>
  <r>
    <s v="SUP-10670"/>
    <s v="Suture Kit (Non-Absorbable)"/>
    <s v="Medical Device"/>
    <n v="1202"/>
    <n v="401.89"/>
    <d v="2024-09-02T00:00:00"/>
    <x v="77"/>
    <s v="HealthFlow Distributors"/>
    <s v="WH-A-Row5-Bin10"/>
    <x v="487"/>
    <n v="2025"/>
    <s v="Aug"/>
    <s v="Thu"/>
    <s v="Expired"/>
  </r>
  <r>
    <s v="SUP-10671"/>
    <s v="Foley Catheter (16FR)"/>
    <s v="Diagnostic"/>
    <n v="1877"/>
    <n v="401.89"/>
    <d v="2024-07-06T00:00:00"/>
    <x v="353"/>
    <s v="PharmaCorp"/>
    <s v="WH-A-Row4-Bin2"/>
    <x v="488"/>
    <n v="2027"/>
    <s v="Jan"/>
    <s v="Mon"/>
    <s v="Valid"/>
  </r>
  <r>
    <s v="SUP-10672"/>
    <s v="Defibrillator Pads"/>
    <s v="First Aid"/>
    <n v="317"/>
    <n v="401.89"/>
    <d v="2025-06-24T00:00:00"/>
    <x v="255"/>
    <s v="Global Health Ltd."/>
    <s v="WH-A-Row3-Bin7"/>
    <x v="489"/>
    <n v="2025"/>
    <s v="Aug"/>
    <s v="Thu"/>
    <s v="Expired"/>
  </r>
  <r>
    <s v="SUP-10674"/>
    <s v="Blood Pressure Cuff (Adult)"/>
    <s v="Medication"/>
    <n v="162"/>
    <n v="401.89"/>
    <d v="2024-10-02T00:00:00"/>
    <x v="61"/>
    <s v="MedSupply Inc."/>
    <s v="WH-A-Row5-Bin10"/>
    <x v="490"/>
    <n v="2026"/>
    <s v="May"/>
    <s v="Sat"/>
    <s v="Valid"/>
  </r>
  <r>
    <s v="SUP-10675"/>
    <s v="Antibiotics (Amoxicillin)"/>
    <s v="Medication"/>
    <n v="224"/>
    <n v="401.89"/>
    <d v="2025-05-26T00:00:00"/>
    <x v="239"/>
    <s v="MedSupply Inc."/>
    <s v="WH-A-Row4-Bin4"/>
    <x v="15"/>
    <n v="2026"/>
    <s v="Jan"/>
    <s v="Sun"/>
    <s v="Valid"/>
  </r>
  <r>
    <s v="SUP-10677"/>
    <s v="Disposable Syringe (10ml)"/>
    <s v="PPE"/>
    <n v="1103"/>
    <n v="401.89"/>
    <d v="2024-09-05T00:00:00"/>
    <x v="377"/>
    <s v="HealthFlow Distributors"/>
    <s v="WH-A-Row4-Bin2"/>
    <x v="491"/>
    <n v="2026"/>
    <s v="Dec"/>
    <s v="Sun"/>
    <s v="Valid"/>
  </r>
  <r>
    <s v="SUP-10678"/>
    <s v="Medical Tape (Paper)"/>
    <s v="PPE"/>
    <n v="538"/>
    <n v="401.89"/>
    <d v="2025-06-14T00:00:00"/>
    <x v="14"/>
    <s v="PharmaCorp"/>
    <s v="WH-A-Row3-Bin1"/>
    <x v="492"/>
    <n v="2026"/>
    <s v="Jul"/>
    <s v="Sat"/>
    <s v="Valid"/>
  </r>
  <r>
    <s v="SUP-10679"/>
    <s v="Antiseptic Wipes"/>
    <s v="Medication"/>
    <n v="998"/>
    <n v="401.89"/>
    <d v="2024-12-07T00:00:00"/>
    <x v="378"/>
    <s v="HealthFlow Distributors"/>
    <s v="WH-A-Row2-Bin1"/>
    <x v="275"/>
    <n v="2026"/>
    <s v="Jul"/>
    <s v="Fri"/>
    <s v="Valid"/>
  </r>
  <r>
    <s v="SUP-10680"/>
    <s v="Antiseptic Wipes"/>
    <s v="Diagnostic"/>
    <n v="785"/>
    <n v="401.89"/>
    <d v="2024-09-28T00:00:00"/>
    <x v="379"/>
    <s v="MedSupply Inc."/>
    <s v="WH-A-Row2-Bin4"/>
    <x v="283"/>
    <n v="2025"/>
    <s v="Nov"/>
    <s v="Tue"/>
    <s v="Valid"/>
  </r>
  <r>
    <s v="SUP-10682"/>
    <s v="Foley Catheter (16FR)"/>
    <s v="PPE"/>
    <n v="264"/>
    <n v="401.89"/>
    <d v="2024-07-11T00:00:00"/>
    <x v="380"/>
    <s v="Medi-Connect"/>
    <s v="WH-A-Row1-Bin10"/>
    <x v="493"/>
    <n v="2025"/>
    <s v="Aug"/>
    <s v="Mon"/>
    <s v="Expired"/>
  </r>
  <r>
    <s v="SUP-10683"/>
    <s v="Sterile Gauze Pads (4x4)"/>
    <s v="First Aid"/>
    <n v="1073"/>
    <n v="401.89"/>
    <d v="2025-05-19T00:00:00"/>
    <x v="228"/>
    <s v="Global Health Ltd."/>
    <s v="WH-A-Row2-Bin6"/>
    <x v="494"/>
    <n v="2026"/>
    <s v="Sep"/>
    <s v="Thu"/>
    <s v="Valid"/>
  </r>
  <r>
    <s v="SUP-10684"/>
    <s v="Vaccine Syringe (1ml)"/>
    <s v="First Aid"/>
    <n v="1205"/>
    <n v="401.89"/>
    <d v="2025-04-28T00:00:00"/>
    <x v="381"/>
    <s v="MedSupply Inc."/>
    <s v="WH-A-Row3-Bin4"/>
    <x v="495"/>
    <n v="2026"/>
    <s v="Nov"/>
    <s v="Fri"/>
    <s v="Valid"/>
  </r>
  <r>
    <s v="SUP-10685"/>
    <s v="Defibrillator Pads"/>
    <s v="Equipment"/>
    <n v="1841"/>
    <n v="401.89"/>
    <d v="2024-11-19T00:00:00"/>
    <x v="242"/>
    <s v="MedSupply Inc."/>
    <s v="WH-A-Row4-Bin4"/>
    <x v="496"/>
    <n v="2025"/>
    <s v="Sep"/>
    <s v="Sat"/>
    <s v="Expired"/>
  </r>
  <r>
    <s v="SUP-10686"/>
    <s v="Defibrillator Pads"/>
    <s v="Equipment"/>
    <n v="1470"/>
    <n v="401.89"/>
    <d v="2025-01-14T00:00:00"/>
    <x v="382"/>
    <s v="HealthFlow Distributors"/>
    <s v="WH-A-Row1-Bin8"/>
    <x v="497"/>
    <n v="2025"/>
    <s v="Sep"/>
    <s v="Tue"/>
    <s v="Expired"/>
  </r>
  <r>
    <s v="SUP-10687"/>
    <s v="Surgical Gloves (Latex-Free)"/>
    <s v="Medication"/>
    <n v="402"/>
    <n v="401.89"/>
    <d v="2025-06-16T00:00:00"/>
    <x v="338"/>
    <s v="MedSupply Inc."/>
    <s v="WH-A-Row4-Bin1"/>
    <x v="498"/>
    <n v="2027"/>
    <s v="Apr"/>
    <s v="Fri"/>
    <s v="Valid"/>
  </r>
  <r>
    <s v="SUP-10688"/>
    <s v="Hand Sanitizer (Gel)"/>
    <s v="Equipment"/>
    <n v="738"/>
    <n v="401.89"/>
    <d v="2024-09-05T00:00:00"/>
    <x v="36"/>
    <s v="BioCare Medical"/>
    <s v="WH-A-Row1-Bin1"/>
    <x v="476"/>
    <n v="2026"/>
    <s v="May"/>
    <s v="Mon"/>
    <s v="Valid"/>
  </r>
  <r>
    <s v="SUP-10689"/>
    <s v="Oxygen Mask (Adult)"/>
    <s v="Equipment"/>
    <n v="1471"/>
    <n v="401.89"/>
    <d v="2024-10-07T00:00:00"/>
    <x v="14"/>
    <s v="MedSupply Inc."/>
    <s v="WH-A-Row3-Bin4"/>
    <x v="499"/>
    <n v="2026"/>
    <s v="Jul"/>
    <s v="Sat"/>
    <s v="Valid"/>
  </r>
  <r>
    <s v="SUP-10690"/>
    <s v="Oxygen Mask (Adult)"/>
    <s v="Medication"/>
    <n v="1890"/>
    <n v="401.89"/>
    <d v="2025-06-20T00:00:00"/>
    <x v="273"/>
    <s v="Medi-Connect"/>
    <s v="WH-A-Row5-Bin2"/>
    <x v="500"/>
    <n v="2025"/>
    <s v="Nov"/>
    <s v="Tue"/>
    <s v="Valid"/>
  </r>
  <r>
    <s v="SUP-10691"/>
    <s v="Alcohol Swabs"/>
    <s v="First Aid"/>
    <n v="1879"/>
    <n v="401.89"/>
    <d v="2025-01-06T00:00:00"/>
    <x v="369"/>
    <s v="MedSupply Inc."/>
    <s v="WH-A-Row3-Bin10"/>
    <x v="501"/>
    <n v="2025"/>
    <s v="Dec"/>
    <s v="Thu"/>
    <s v="Valid"/>
  </r>
  <r>
    <s v="SUP-10692"/>
    <s v="Glucose Strips (50 count)"/>
    <s v="Medical Device"/>
    <n v="252"/>
    <n v="401.89"/>
    <d v="2024-09-27T00:00:00"/>
    <x v="383"/>
    <s v="MedSupply Inc."/>
    <s v="WH-A-Row5-Bin6"/>
    <x v="502"/>
    <n v="2027"/>
    <s v="May"/>
    <s v="Thu"/>
    <s v="Valid"/>
  </r>
  <r>
    <s v="SUP-10693"/>
    <s v="Antiseptic Wipes"/>
    <s v="Consumables"/>
    <n v="1780"/>
    <n v="401.89"/>
    <d v="2025-04-30T00:00:00"/>
    <x v="223"/>
    <s v="PharmaCorp"/>
    <s v="WH-A-Row2-Bin10"/>
    <x v="503"/>
    <n v="2025"/>
    <s v="Nov"/>
    <s v="Sat"/>
    <s v="Valid"/>
  </r>
  <r>
    <s v="SUP-10694"/>
    <s v="Bandage Rolls (Elastic)"/>
    <s v="Equipment"/>
    <n v="1124"/>
    <n v="401.89"/>
    <d v="2025-04-06T00:00:00"/>
    <x v="384"/>
    <s v="MedSupply Inc."/>
    <s v="WH-A-Row5-Bin2"/>
    <x v="504"/>
    <n v="2026"/>
    <s v="Feb"/>
    <s v="Fri"/>
    <s v="Valid"/>
  </r>
  <r>
    <s v="SUP-10695"/>
    <s v="Medical Tape (Paper)"/>
    <s v="First Aid"/>
    <n v="753"/>
    <n v="401.89"/>
    <d v="2025-03-10T00:00:00"/>
    <x v="385"/>
    <s v="Medi-Connect"/>
    <s v="WH-A-Row1-Bin9"/>
    <x v="405"/>
    <n v="2027"/>
    <s v="Jan"/>
    <s v="Thu"/>
    <s v="Valid"/>
  </r>
  <r>
    <s v="SUP-10696"/>
    <s v="Sterile Gauze Pads (4x4)"/>
    <s v="First Aid"/>
    <n v="489"/>
    <n v="401.89"/>
    <d v="2024-08-04T00:00:00"/>
    <x v="166"/>
    <s v="HealthFlow Distributors"/>
    <s v="WH-A-Row4-Bin4"/>
    <x v="505"/>
    <n v="2026"/>
    <s v="Sep"/>
    <s v="Wed"/>
    <s v="Valid"/>
  </r>
  <r>
    <s v="SUP-10697"/>
    <s v="N95 Respirator Mask"/>
    <s v="PPE"/>
    <n v="121"/>
    <n v="401.89"/>
    <d v="2024-12-29T00:00:00"/>
    <x v="126"/>
    <s v="Medi-Connect"/>
    <s v="WH-A-Row3-Bin6"/>
    <x v="104"/>
    <n v="2026"/>
    <s v="Jan"/>
    <s v="Wed"/>
    <s v="Valid"/>
  </r>
  <r>
    <s v="SUP-10699"/>
    <s v="Oxygen Mask (Adult)"/>
    <s v="Diagnostic"/>
    <n v="1256"/>
    <n v="401.89"/>
    <d v="2024-10-02T00:00:00"/>
    <x v="386"/>
    <s v="MedSupply Inc."/>
    <s v="WH-A-Row2-Bin7"/>
    <x v="267"/>
    <n v="2027"/>
    <s v="Apr"/>
    <s v="Tue"/>
    <s v="Valid"/>
  </r>
  <r>
    <s v="SUP-10700"/>
    <s v="Face Shield"/>
    <s v="First Aid"/>
    <n v="1245"/>
    <n v="401.89"/>
    <d v="2024-12-28T00:00:00"/>
    <x v="387"/>
    <s v="Medi-Connect"/>
    <s v="WH-A-Row4-Bin4"/>
    <x v="506"/>
    <n v="2026"/>
    <s v="Sep"/>
    <s v="Fri"/>
    <s v="Valid"/>
  </r>
  <r>
    <s v="SUP-10701"/>
    <s v="Defibrillator Pads"/>
    <s v="Equipment"/>
    <n v="614"/>
    <n v="401.89"/>
    <d v="2024-11-01T00:00:00"/>
    <x v="388"/>
    <s v="BioCare Medical"/>
    <s v="WH-A-Row5-Bin9"/>
    <x v="507"/>
    <n v="2025"/>
    <s v="Nov"/>
    <s v="Mon"/>
    <s v="Valid"/>
  </r>
  <r>
    <s v="SUP-10702"/>
    <s v="Wound Dressing (Hydrocolloid)"/>
    <s v="Equipment"/>
    <n v="1571"/>
    <n v="401.89"/>
    <d v="2024-10-09T00:00:00"/>
    <x v="14"/>
    <s v="Global Health Ltd."/>
    <s v="WH-A-Row3-Bin9"/>
    <x v="234"/>
    <n v="2026"/>
    <s v="Jul"/>
    <s v="Sat"/>
    <s v="Valid"/>
  </r>
  <r>
    <s v="SUP-10703"/>
    <s v="Defibrillator Pads"/>
    <s v="Medical Device"/>
    <n v="1239"/>
    <n v="401.89"/>
    <d v="2024-10-10T00:00:00"/>
    <x v="306"/>
    <s v="MedSupply Inc."/>
    <s v="WH-A-Row2-Bin4"/>
    <x v="508"/>
    <n v="2027"/>
    <s v="Jan"/>
    <s v="Fri"/>
    <s v="Valid"/>
  </r>
  <r>
    <s v="SUP-10705"/>
    <s v="Patient Gown (Disposable)"/>
    <s v="Diagnostic"/>
    <n v="1512"/>
    <n v="401.89"/>
    <d v="2024-12-28T00:00:00"/>
    <x v="389"/>
    <s v="MedSupply Inc."/>
    <s v="WH-A-Row5-Bin10"/>
    <x v="509"/>
    <n v="2027"/>
    <s v="Apr"/>
    <s v="Wed"/>
    <s v="Valid"/>
  </r>
  <r>
    <s v="SUP-10706"/>
    <s v="Bandage Rolls (Elastic)"/>
    <s v="Medication"/>
    <n v="1271"/>
    <n v="401.89"/>
    <d v="2024-09-11T00:00:00"/>
    <x v="390"/>
    <s v="HealthFlow Distributors"/>
    <s v="WH-A-Row2-Bin7"/>
    <x v="301"/>
    <n v="2025"/>
    <s v="Sep"/>
    <s v="Sun"/>
    <s v="Expired"/>
  </r>
  <r>
    <s v="SUP-10707"/>
    <s v="Surgical Gloves (Latex-Free)"/>
    <s v="Diagnostic"/>
    <n v="1932"/>
    <n v="401.89"/>
    <d v="2025-03-25T00:00:00"/>
    <x v="391"/>
    <s v="HealthFlow Distributors"/>
    <s v="WH-A-Row5-Bin8"/>
    <x v="510"/>
    <n v="2025"/>
    <s v="Nov"/>
    <s v="Sat"/>
    <s v="Valid"/>
  </r>
  <r>
    <s v="SUP-10708"/>
    <s v="Wound Dressing (Hydrocolloid)"/>
    <s v="First Aid"/>
    <n v="566"/>
    <n v="401.89"/>
    <d v="2025-03-23T00:00:00"/>
    <x v="188"/>
    <s v="PharmaCorp"/>
    <s v="WH-A-Row4-Bin4"/>
    <x v="335"/>
    <n v="2026"/>
    <s v="Nov"/>
    <s v="Sun"/>
    <s v="Valid"/>
  </r>
  <r>
    <s v="SUP-10709"/>
    <s v="Antiseptic Wipes"/>
    <s v="Equipment"/>
    <n v="388"/>
    <n v="401.89"/>
    <d v="2025-02-16T00:00:00"/>
    <x v="392"/>
    <s v="MedSupply Inc."/>
    <s v="WH-A-Row4-Bin8"/>
    <x v="511"/>
    <n v="2025"/>
    <s v="Sep"/>
    <s v="Wed"/>
    <s v="Expired"/>
  </r>
  <r>
    <s v="SUP-10710"/>
    <s v="Sterile Gauze Pads (4x4)"/>
    <s v="Diagnostic"/>
    <n v="224"/>
    <n v="401.89"/>
    <d v="2024-09-30T00:00:00"/>
    <x v="39"/>
    <s v="Global Health Ltd."/>
    <s v="WH-A-Row2-Bin6"/>
    <x v="15"/>
    <n v="2027"/>
    <s v="Jun"/>
    <s v="Tue"/>
    <s v="Valid"/>
  </r>
  <r>
    <s v="SUP-10711"/>
    <s v="Defibrillator Pads"/>
    <s v="Medication"/>
    <n v="1554"/>
    <n v="401.89"/>
    <d v="2025-02-19T00:00:00"/>
    <x v="193"/>
    <s v="MedSupply Inc."/>
    <s v="WH-A-Row4-Bin8"/>
    <x v="22"/>
    <n v="2027"/>
    <s v="Jan"/>
    <s v="Wed"/>
    <s v="Valid"/>
  </r>
  <r>
    <s v="SUP-10712"/>
    <s v="Wound Dressing (Hydrocolloid)"/>
    <s v="Equipment"/>
    <n v="852"/>
    <n v="401.89"/>
    <d v="2024-09-09T00:00:00"/>
    <x v="140"/>
    <s v="PharmaCorp"/>
    <s v="WH-A-Row5-Bin4"/>
    <x v="512"/>
    <n v="2027"/>
    <s v="Jan"/>
    <s v="Sun"/>
    <s v="Valid"/>
  </r>
  <r>
    <s v="SUP-10713"/>
    <s v="Suture Kit (Non-Absorbable)"/>
    <s v="Consumables"/>
    <n v="179"/>
    <n v="401.89"/>
    <d v="2024-09-02T00:00:00"/>
    <x v="148"/>
    <s v="MedSupply Inc."/>
    <s v="WH-A-Row4-Bin4"/>
    <x v="513"/>
    <n v="2026"/>
    <s v="Feb"/>
    <s v="Tue"/>
    <s v="Valid"/>
  </r>
  <r>
    <s v="SUP-10714"/>
    <s v="Face Shield"/>
    <s v="Consumables"/>
    <n v="224"/>
    <n v="401.89"/>
    <d v="2025-01-13T00:00:00"/>
    <x v="352"/>
    <s v="SurgiEquip"/>
    <s v="WH-A-Row5-Bin8"/>
    <x v="15"/>
    <n v="2026"/>
    <s v="Aug"/>
    <s v="Mon"/>
    <s v="Valid"/>
  </r>
  <r>
    <s v="SUP-10715"/>
    <s v="Disinfectant Solution"/>
    <s v="PPE"/>
    <n v="986"/>
    <n v="401.89"/>
    <d v="2025-01-17T00:00:00"/>
    <x v="279"/>
    <s v="MedSupply Inc."/>
    <s v="WH-A-Row3-Bin10"/>
    <x v="514"/>
    <n v="2025"/>
    <s v="Nov"/>
    <s v="Fri"/>
    <s v="Valid"/>
  </r>
  <r>
    <s v="SUP-10716"/>
    <s v="Gloves (Nitrile Examination)"/>
    <s v="Medical Device"/>
    <n v="1782"/>
    <n v="401.89"/>
    <d v="2024-07-12T00:00:00"/>
    <x v="276"/>
    <s v="PharmaCorp"/>
    <s v="WH-A-Row1-Bin3"/>
    <x v="466"/>
    <n v="2025"/>
    <s v="Sep"/>
    <s v="Thu"/>
    <s v="Expired"/>
  </r>
  <r>
    <s v="SUP-10717"/>
    <s v="Stethoscope"/>
    <s v="PPE"/>
    <n v="1985"/>
    <n v="401.89"/>
    <d v="2025-05-03T00:00:00"/>
    <x v="132"/>
    <s v="HealthFlow Distributors"/>
    <s v="WH-A-Row3-Bin7"/>
    <x v="133"/>
    <n v="2026"/>
    <s v="Sep"/>
    <s v="Sat"/>
    <s v="Valid"/>
  </r>
  <r>
    <s v="SUP-10718"/>
    <s v="Gloves (Nitrile Examination)"/>
    <s v="First Aid"/>
    <n v="1324"/>
    <n v="401.89"/>
    <d v="2025-02-12T00:00:00"/>
    <x v="35"/>
    <s v="SurgiEquip"/>
    <s v="WH-A-Row5-Bin8"/>
    <x v="515"/>
    <n v="2026"/>
    <s v="Jan"/>
    <s v="Fri"/>
    <s v="Valid"/>
  </r>
  <r>
    <s v="SUP-10719"/>
    <s v="First Aid Kit (Basic)"/>
    <s v="Equipment"/>
    <n v="213"/>
    <n v="401.89"/>
    <d v="2024-10-17T00:00:00"/>
    <x v="393"/>
    <s v="HealthFlow Distributors"/>
    <s v="WH-A-Row1-Bin2"/>
    <x v="516"/>
    <n v="2027"/>
    <s v="Jun"/>
    <s v="Thu"/>
    <s v="Valid"/>
  </r>
  <r>
    <s v="SUP-10720"/>
    <s v="Oxygen Mask (Adult)"/>
    <s v="Diagnostic"/>
    <n v="729"/>
    <n v="401.89"/>
    <d v="2024-08-25T00:00:00"/>
    <x v="70"/>
    <s v="Medi-Connect"/>
    <s v="WH-A-Row5-Bin4"/>
    <x v="517"/>
    <n v="2026"/>
    <s v="Oct"/>
    <s v="Wed"/>
    <s v="Valid"/>
  </r>
  <r>
    <s v="SUP-10721"/>
    <s v="Thermometer (Digital)"/>
    <s v="First Aid"/>
    <n v="1951"/>
    <n v="401.89"/>
    <d v="2024-09-11T00:00:00"/>
    <x v="145"/>
    <s v="Medi-Connect"/>
    <s v="WH-A-Row4-Bin4"/>
    <x v="518"/>
    <n v="2026"/>
    <s v="Jan"/>
    <s v="Mon"/>
    <s v="Valid"/>
  </r>
  <r>
    <s v="SUP-10722"/>
    <s v="Bandage Rolls (Elastic)"/>
    <s v="Diagnostic"/>
    <n v="932"/>
    <n v="401.89"/>
    <d v="2024-12-28T00:00:00"/>
    <x v="394"/>
    <s v="Global Health Ltd."/>
    <s v="WH-A-Row4-Bin4"/>
    <x v="519"/>
    <n v="2027"/>
    <s v="Feb"/>
    <s v="Sat"/>
    <s v="Valid"/>
  </r>
  <r>
    <s v="SUP-10726"/>
    <s v="Vaccine Syringe (1ml)"/>
    <s v="Medication"/>
    <n v="1790"/>
    <n v="401.89"/>
    <d v="2025-03-29T00:00:00"/>
    <x v="209"/>
    <s v="PharmaCorp"/>
    <s v="WH-A-Row3-Bin9"/>
    <x v="520"/>
    <n v="2026"/>
    <s v="Jul"/>
    <s v="Thu"/>
    <s v="Valid"/>
  </r>
  <r>
    <s v="SUP-10727"/>
    <s v="Wound Dressing (Hydrocolloid)"/>
    <s v="Consumables"/>
    <n v="1985"/>
    <n v="401.89"/>
    <d v="2024-12-23T00:00:00"/>
    <x v="395"/>
    <s v="SurgiEquip"/>
    <s v="WH-A-Row4-Bin3"/>
    <x v="133"/>
    <n v="2025"/>
    <s v="Oct"/>
    <s v="Sat"/>
    <s v="Valid"/>
  </r>
  <r>
    <s v="SUP-10728"/>
    <s v="Bandage Rolls (Elastic)"/>
    <s v="Medication"/>
    <n v="1005"/>
    <n v="401.89"/>
    <d v="2025-05-11T00:00:00"/>
    <x v="281"/>
    <s v="MedSupply Inc."/>
    <s v="WH-A-Row4-Bin3"/>
    <x v="365"/>
    <n v="2026"/>
    <s v="Jan"/>
    <s v="Sat"/>
    <s v="Valid"/>
  </r>
  <r>
    <s v="SUP-10729"/>
    <s v="Bandage Rolls (Elastic)"/>
    <s v="Equipment"/>
    <n v="495"/>
    <n v="401.89"/>
    <d v="2024-09-18T00:00:00"/>
    <x v="396"/>
    <s v="MedSupply Inc."/>
    <s v="WH-A-Row4-Bin10"/>
    <x v="521"/>
    <n v="2027"/>
    <s v="Jun"/>
    <s v="Sun"/>
    <s v="Valid"/>
  </r>
  <r>
    <s v="SUP-10730"/>
    <s v="Painkillers (Acetaminophen)"/>
    <s v="Medication"/>
    <n v="224"/>
    <n v="401.89"/>
    <d v="2024-12-30T00:00:00"/>
    <x v="397"/>
    <s v="HealthFlow Distributors"/>
    <s v="WH-A-Row1-Bin2"/>
    <x v="15"/>
    <n v="2025"/>
    <s v="Dec"/>
    <s v="Sat"/>
    <s v="Valid"/>
  </r>
  <r>
    <s v="SUP-10731"/>
    <s v="Patient Gown (Disposable)"/>
    <s v="Equipment"/>
    <n v="1230"/>
    <n v="401.89"/>
    <d v="2025-03-17T00:00:00"/>
    <x v="35"/>
    <s v="Global Health Ltd."/>
    <s v="WH-A-Row4-Bin8"/>
    <x v="287"/>
    <n v="2026"/>
    <s v="Jan"/>
    <s v="Fri"/>
    <s v="Valid"/>
  </r>
  <r>
    <s v="SUP-10733"/>
    <s v="Disinfectant Solution"/>
    <s v="Medication"/>
    <n v="724"/>
    <n v="401.89"/>
    <d v="2024-12-26T00:00:00"/>
    <x v="398"/>
    <s v="PharmaCorp"/>
    <s v="WH-A-Row3-Bin4"/>
    <x v="522"/>
    <n v="2026"/>
    <s v="Jun"/>
    <s v="Tue"/>
    <s v="Valid"/>
  </r>
  <r>
    <s v="SUP-10734"/>
    <s v="Medical Tape (Paper)"/>
    <s v="Equipment"/>
    <n v="473"/>
    <n v="401.89"/>
    <d v="2025-02-27T00:00:00"/>
    <x v="0"/>
    <s v="Global Health Ltd."/>
    <s v="WH-A-Row4-Bin4"/>
    <x v="109"/>
    <n v="2027"/>
    <s v="May"/>
    <s v="Sun"/>
    <s v="Valid"/>
  </r>
  <r>
    <s v="SUP-10735"/>
    <s v="Defibrillator Pads"/>
    <s v="Equipment"/>
    <n v="744"/>
    <n v="401.89"/>
    <d v="2025-01-15T00:00:00"/>
    <x v="399"/>
    <s v="MedSupply Inc."/>
    <s v="WH-A-Row5-Bin9"/>
    <x v="523"/>
    <n v="2026"/>
    <s v="Jan"/>
    <s v="Tue"/>
    <s v="Valid"/>
  </r>
  <r>
    <s v="SUP-10736"/>
    <s v="Bandage Rolls (Elastic)"/>
    <s v="Equipment"/>
    <n v="1599"/>
    <n v="401.89"/>
    <d v="2024-06-28T00:00:00"/>
    <x v="88"/>
    <s v="MedSupply Inc."/>
    <s v="WH-A-Row4-Bin4"/>
    <x v="524"/>
    <n v="2027"/>
    <s v="Jan"/>
    <s v="Sun"/>
    <s v="Valid"/>
  </r>
  <r>
    <s v="SUP-10737"/>
    <s v="First Aid Kit (Basic)"/>
    <s v="Medical Device"/>
    <n v="224"/>
    <n v="401.89"/>
    <d v="2024-08-12T00:00:00"/>
    <x v="400"/>
    <s v="MedSupply Inc."/>
    <s v="WH-A-Row5-Bin3"/>
    <x v="15"/>
    <n v="2026"/>
    <s v="Nov"/>
    <s v="Mon"/>
    <s v="Valid"/>
  </r>
  <r>
    <s v="SUP-10738"/>
    <s v="Bandage Rolls (Elastic)"/>
    <s v="First Aid"/>
    <n v="1190"/>
    <n v="401.89"/>
    <d v="2024-12-28T00:00:00"/>
    <x v="401"/>
    <s v="SurgiEquip"/>
    <s v="WH-A-Row4-Bin4"/>
    <x v="525"/>
    <n v="2025"/>
    <s v="Aug"/>
    <s v="Thu"/>
    <s v="Expired"/>
  </r>
  <r>
    <s v="SUP-10739"/>
    <s v="Bandage Rolls (Elastic)"/>
    <s v="Consumables"/>
    <n v="566"/>
    <n v="401.89"/>
    <d v="2024-07-26T00:00:00"/>
    <x v="14"/>
    <s v="Global Health Ltd."/>
    <s v="WH-A-Row3-Bin3"/>
    <x v="335"/>
    <n v="2026"/>
    <s v="Jul"/>
    <s v="Sat"/>
    <s v="Valid"/>
  </r>
  <r>
    <s v="SUP-10740"/>
    <s v="Defibrillator Pads"/>
    <s v="Medication"/>
    <n v="1992"/>
    <n v="401.89"/>
    <d v="2025-01-05T00:00:00"/>
    <x v="125"/>
    <s v="MedSupply Inc."/>
    <s v="WH-A-Row4-Bin5"/>
    <x v="526"/>
    <n v="2026"/>
    <s v="Oct"/>
    <s v="Fri"/>
    <s v="Valid"/>
  </r>
  <r>
    <s v="SUP-10741"/>
    <s v="Bandage Rolls (Elastic)"/>
    <s v="Consumables"/>
    <n v="1796"/>
    <n v="401.89"/>
    <d v="2025-03-10T00:00:00"/>
    <x v="327"/>
    <s v="MedSupply Inc."/>
    <s v="WH-A-Row1-Bin7"/>
    <x v="527"/>
    <n v="2026"/>
    <s v="Jul"/>
    <s v="Sun"/>
    <s v="Valid"/>
  </r>
  <r>
    <s v="SUP-10742"/>
    <s v="Wound Dressing (Hydrocolloid)"/>
    <s v="First Aid"/>
    <n v="1598"/>
    <n v="401.89"/>
    <d v="2024-07-23T00:00:00"/>
    <x v="89"/>
    <s v="MedSupply Inc."/>
    <s v="WH-A-Row4-Bin4"/>
    <x v="465"/>
    <n v="2025"/>
    <s v="Aug"/>
    <s v="Fri"/>
    <s v="Expired"/>
  </r>
  <r>
    <s v="SUP-10743"/>
    <s v="Surgical Gown (Sterile)"/>
    <s v="PPE"/>
    <n v="127"/>
    <n v="401.89"/>
    <d v="2025-03-01T00:00:00"/>
    <x v="113"/>
    <s v="SurgiEquip"/>
    <s v="WH-A-Row4-Bin3"/>
    <x v="528"/>
    <n v="2026"/>
    <s v="Nov"/>
    <s v="Mon"/>
    <s v="Valid"/>
  </r>
  <r>
    <s v="SUP-10744"/>
    <s v="Antiseptic Wipes"/>
    <s v="PPE"/>
    <n v="1824"/>
    <n v="401.89"/>
    <d v="2024-10-09T00:00:00"/>
    <x v="396"/>
    <s v="MedSupply Inc."/>
    <s v="WH-A-Row1-Bin2"/>
    <x v="529"/>
    <n v="2027"/>
    <s v="Jun"/>
    <s v="Sun"/>
    <s v="Valid"/>
  </r>
  <r>
    <s v="SUP-10745"/>
    <s v="Stethoscope"/>
    <s v="Medication"/>
    <n v="936"/>
    <n v="401.89"/>
    <d v="2024-08-29T00:00:00"/>
    <x v="136"/>
    <s v="MedSupply Inc."/>
    <s v="WH-A-Row4-Bin10"/>
    <x v="530"/>
    <n v="2027"/>
    <s v="Jan"/>
    <s v="Sun"/>
    <s v="Valid"/>
  </r>
  <r>
    <s v="SUP-10746"/>
    <s v="Stethoscope"/>
    <s v="PPE"/>
    <n v="31"/>
    <n v="401.89"/>
    <d v="2024-09-19T00:00:00"/>
    <x v="263"/>
    <s v="PharmaCorp"/>
    <s v="WH-A-Row1-Bin4"/>
    <x v="531"/>
    <n v="2025"/>
    <s v="Oct"/>
    <s v="Sun"/>
    <s v="Expired"/>
  </r>
  <r>
    <s v="SUP-10748"/>
    <s v="Bandage Rolls (Elastic)"/>
    <s v="First Aid"/>
    <n v="922"/>
    <n v="401.89"/>
    <d v="2024-10-13T00:00:00"/>
    <x v="191"/>
    <s v="BioCare Medical"/>
    <s v="WH-A-Row1-Bin9"/>
    <x v="189"/>
    <n v="2027"/>
    <s v="Feb"/>
    <s v="Sun"/>
    <s v="Valid"/>
  </r>
  <r>
    <s v="SUP-10749"/>
    <s v="IV Catheter (20G)"/>
    <s v="Medical Device"/>
    <n v="633"/>
    <n v="401.89"/>
    <d v="2025-03-18T00:00:00"/>
    <x v="402"/>
    <s v="SurgiEquip"/>
    <s v="WH-A-Row2-Bin4"/>
    <x v="532"/>
    <n v="2027"/>
    <s v="May"/>
    <s v="Sat"/>
    <s v="Valid"/>
  </r>
  <r>
    <s v="SUP-10750"/>
    <s v="Defibrillator Pads"/>
    <s v="First Aid"/>
    <n v="224"/>
    <n v="401.89"/>
    <d v="2025-06-13T00:00:00"/>
    <x v="403"/>
    <s v="HealthFlow Distributors"/>
    <s v="WH-A-Row5-Bin10"/>
    <x v="15"/>
    <n v="2025"/>
    <s v="Dec"/>
    <s v="Sat"/>
    <s v="Valid"/>
  </r>
  <r>
    <s v="SUP-10751"/>
    <s v="Oxygen Mask (Adult)"/>
    <s v="PPE"/>
    <n v="1924"/>
    <n v="401.89"/>
    <d v="2025-01-15T00:00:00"/>
    <x v="363"/>
    <s v="MedSupply Inc."/>
    <s v="WH-A-Row1-Bin2"/>
    <x v="533"/>
    <n v="2026"/>
    <s v="Oct"/>
    <s v="Mon"/>
    <s v="Valid"/>
  </r>
  <r>
    <s v="SUP-10752"/>
    <s v="Medical Tape (Paper)"/>
    <s v="PPE"/>
    <n v="1664"/>
    <n v="401.89"/>
    <d v="2025-01-05T00:00:00"/>
    <x v="168"/>
    <s v="SurgiEquip"/>
    <s v="WH-A-Row2-Bin5"/>
    <x v="169"/>
    <n v="2027"/>
    <s v="Mar"/>
    <s v="Thu"/>
    <s v="Valid"/>
  </r>
  <r>
    <s v="SUP-10753"/>
    <s v="Bandage Rolls (Elastic)"/>
    <s v="Consumables"/>
    <n v="1394"/>
    <n v="401.89"/>
    <d v="2025-05-06T00:00:00"/>
    <x v="404"/>
    <s v="PharmaCorp"/>
    <s v="WH-A-Row4-Bin3"/>
    <x v="534"/>
    <n v="2027"/>
    <s v="Jun"/>
    <s v="Fri"/>
    <s v="Valid"/>
  </r>
  <r>
    <s v="SUP-10754"/>
    <s v="Alcohol Swabs"/>
    <s v="Diagnostic"/>
    <n v="1043"/>
    <n v="401.89"/>
    <d v="2024-12-19T00:00:00"/>
    <x v="208"/>
    <s v="BioCare Medical"/>
    <s v="WH-A-Row3-Bin6"/>
    <x v="535"/>
    <n v="2026"/>
    <s v="Dec"/>
    <s v="Sat"/>
    <s v="Valid"/>
  </r>
  <r>
    <s v="SUP-10755"/>
    <s v="Defibrillator Pads"/>
    <s v="Equipment"/>
    <n v="1551"/>
    <n v="401.89"/>
    <d v="2024-12-28T00:00:00"/>
    <x v="405"/>
    <s v="BioCare Medical"/>
    <s v="WH-A-Row1-Bin4"/>
    <x v="536"/>
    <n v="2026"/>
    <s v="Jul"/>
    <s v="Wed"/>
    <s v="Valid"/>
  </r>
  <r>
    <s v="SUP-10756"/>
    <s v="Antibiotics (Amoxicillin)"/>
    <s v="PPE"/>
    <n v="1368"/>
    <n v="401.89"/>
    <d v="2024-09-26T00:00:00"/>
    <x v="406"/>
    <s v="BioCare Medical"/>
    <s v="WH-A-Row5-Bin2"/>
    <x v="537"/>
    <n v="2026"/>
    <s v="Dec"/>
    <s v="Sun"/>
    <s v="Valid"/>
  </r>
  <r>
    <s v="SUP-10757"/>
    <s v="Defibrillator Pads"/>
    <s v="PPE"/>
    <n v="562"/>
    <n v="401.89"/>
    <d v="2024-12-10T00:00:00"/>
    <x v="58"/>
    <s v="HealthFlow Distributors"/>
    <s v="WH-A-Row2-Bin10"/>
    <x v="538"/>
    <n v="2027"/>
    <s v="Jun"/>
    <s v="Sat"/>
    <s v="Valid"/>
  </r>
  <r>
    <s v="SUP-10758"/>
    <s v="Blood Pressure Cuff (Adult)"/>
    <s v="PPE"/>
    <n v="224"/>
    <n v="401.89"/>
    <d v="2024-07-10T00:00:00"/>
    <x v="407"/>
    <s v="MedSupply Inc."/>
    <s v="WH-A-Row1-Bin1"/>
    <x v="15"/>
    <n v="2026"/>
    <s v="Nov"/>
    <s v="Fri"/>
    <s v="Valid"/>
  </r>
  <r>
    <s v="SUP-10759"/>
    <s v="Surgical Gloves (Latex-Free)"/>
    <s v="Medical Device"/>
    <n v="1692"/>
    <n v="401.89"/>
    <d v="2025-02-21T00:00:00"/>
    <x v="408"/>
    <s v="MedSupply Inc."/>
    <s v="WH-A-Row1-Bin5"/>
    <x v="539"/>
    <n v="2026"/>
    <s v="Jan"/>
    <s v="Sat"/>
    <s v="Valid"/>
  </r>
  <r>
    <s v="SUP-10761"/>
    <s v="Sterile Gauze Pads (4x4)"/>
    <s v="Medication"/>
    <n v="1102"/>
    <n v="401.89"/>
    <d v="2025-04-05T00:00:00"/>
    <x v="409"/>
    <s v="Global Health Ltd."/>
    <s v="WH-A-Row1-Bin7"/>
    <x v="540"/>
    <n v="2027"/>
    <s v="May"/>
    <s v="Sat"/>
    <s v="Valid"/>
  </r>
  <r>
    <s v="SUP-10762"/>
    <s v="Defibrillator Pads"/>
    <s v="Medical Device"/>
    <n v="1260"/>
    <n v="401.89"/>
    <d v="2024-12-28T00:00:00"/>
    <x v="410"/>
    <s v="MedSupply Inc."/>
    <s v="WH-A-Row3-Bin9"/>
    <x v="541"/>
    <n v="2025"/>
    <s v="Nov"/>
    <s v="Wed"/>
    <s v="Valid"/>
  </r>
  <r>
    <s v="SUP-10763"/>
    <s v="Wound Dressing (Hydrocolloid)"/>
    <s v="Diagnostic"/>
    <n v="551"/>
    <n v="401.89"/>
    <d v="2025-05-03T00:00:00"/>
    <x v="61"/>
    <s v="Global Health Ltd."/>
    <s v="WH-A-Row1-Bin3"/>
    <x v="542"/>
    <n v="2026"/>
    <s v="May"/>
    <s v="Sat"/>
    <s v="Valid"/>
  </r>
  <r>
    <s v="SUP-10765"/>
    <s v="Disinfectant Solution"/>
    <s v="Diagnostic"/>
    <n v="224"/>
    <n v="401.89"/>
    <d v="2024-08-31T00:00:00"/>
    <x v="31"/>
    <s v="Medi-Connect"/>
    <s v="WH-A-Row2-Bin6"/>
    <x v="15"/>
    <n v="2027"/>
    <s v="May"/>
    <s v="Wed"/>
    <s v="Valid"/>
  </r>
  <r>
    <s v="SUP-10766"/>
    <s v="Antibiotics (Amoxicillin)"/>
    <s v="Equipment"/>
    <n v="141"/>
    <n v="401.89"/>
    <d v="2025-05-13T00:00:00"/>
    <x v="19"/>
    <s v="Global Health Ltd."/>
    <s v="WH-A-Row4-Bin10"/>
    <x v="543"/>
    <n v="2026"/>
    <s v="Apr"/>
    <s v="Sun"/>
    <s v="Valid"/>
  </r>
  <r>
    <s v="SUP-10767"/>
    <s v="Painkillers (Acetaminophen)"/>
    <s v="PPE"/>
    <n v="1070"/>
    <n v="401.89"/>
    <d v="2024-08-06T00:00:00"/>
    <x v="411"/>
    <s v="Global Health Ltd."/>
    <s v="WH-A-Row1-Bin8"/>
    <x v="544"/>
    <n v="2027"/>
    <s v="Mar"/>
    <s v="Mon"/>
    <s v="Valid"/>
  </r>
  <r>
    <s v="SUP-10768"/>
    <s v="Hand Sanitizer (Gel)"/>
    <s v="Equipment"/>
    <n v="733"/>
    <n v="401.89"/>
    <d v="2024-08-30T00:00:00"/>
    <x v="84"/>
    <s v="HealthFlow Distributors"/>
    <s v="WH-A-Row4-Bin1"/>
    <x v="545"/>
    <n v="2027"/>
    <s v="May"/>
    <s v="Sun"/>
    <s v="Valid"/>
  </r>
  <r>
    <s v="SUP-10769"/>
    <s v="Suture Kit (Non-Absorbable)"/>
    <s v="Diagnostic"/>
    <n v="1659"/>
    <n v="401.89"/>
    <d v="2024-08-03T00:00:00"/>
    <x v="412"/>
    <s v="BioCare Medical"/>
    <s v="WH-A-Row2-Bin5"/>
    <x v="546"/>
    <n v="2025"/>
    <s v="Nov"/>
    <s v="Tue"/>
    <s v="Valid"/>
  </r>
  <r>
    <s v="SUP-10770"/>
    <s v="Thermometer (Digital)"/>
    <s v="Medication"/>
    <n v="728"/>
    <n v="401.89"/>
    <d v="2025-06-18T00:00:00"/>
    <x v="224"/>
    <s v="MedSupply Inc."/>
    <s v="WH-A-Row3-Bin5"/>
    <x v="547"/>
    <n v="2025"/>
    <s v="Aug"/>
    <s v="Sat"/>
    <s v="Expired"/>
  </r>
  <r>
    <s v="SUP-10771"/>
    <s v="Gloves (Nitrile Examination)"/>
    <s v="Equipment"/>
    <n v="218"/>
    <n v="401.89"/>
    <d v="2024-11-11T00:00:00"/>
    <x v="413"/>
    <s v="SurgiEquip"/>
    <s v="WH-A-Row5-Bin5"/>
    <x v="80"/>
    <n v="2027"/>
    <s v="Jun"/>
    <s v="Sat"/>
    <s v="Valid"/>
  </r>
  <r>
    <s v="SUP-10772"/>
    <s v="Face Shield"/>
    <s v="Medical Device"/>
    <n v="1094"/>
    <n v="401.89"/>
    <d v="2024-11-15T00:00:00"/>
    <x v="414"/>
    <s v="MedSupply Inc."/>
    <s v="WH-A-Row3-Bin1"/>
    <x v="2"/>
    <n v="2025"/>
    <s v="Aug"/>
    <s v="Sat"/>
    <s v="Expired"/>
  </r>
  <r>
    <s v="SUP-10773"/>
    <s v="Surgical Gloves (Latex-Free)"/>
    <s v="Diagnostic"/>
    <n v="224"/>
    <n v="401.89"/>
    <d v="2025-04-09T00:00:00"/>
    <x v="66"/>
    <s v="BioCare Medical"/>
    <s v="WH-A-Row4-Bin4"/>
    <x v="15"/>
    <n v="2027"/>
    <s v="May"/>
    <s v="Mon"/>
    <s v="Valid"/>
  </r>
  <r>
    <s v="SUP-10774"/>
    <s v="Antibiotics (Amoxicillin)"/>
    <s v="First Aid"/>
    <n v="273"/>
    <n v="401.89"/>
    <d v="2025-04-18T00:00:00"/>
    <x v="415"/>
    <s v="PharmaCorp"/>
    <s v="WH-A-Row2-Bin2"/>
    <x v="548"/>
    <n v="2025"/>
    <s v="Nov"/>
    <s v="Fri"/>
    <s v="Valid"/>
  </r>
  <r>
    <s v="SUP-10775"/>
    <s v="Glucose Strips (50 count)"/>
    <s v="Medication"/>
    <n v="271"/>
    <n v="401.89"/>
    <d v="2024-12-14T00:00:00"/>
    <x v="416"/>
    <s v="Medi-Connect"/>
    <s v="WH-A-Row4-Bin8"/>
    <x v="549"/>
    <n v="2027"/>
    <s v="Jan"/>
    <s v="Tue"/>
    <s v="Valid"/>
  </r>
  <r>
    <s v="SUP-10776"/>
    <s v="Painkillers (Acetaminophen)"/>
    <s v="Medical Device"/>
    <n v="870"/>
    <n v="401.89"/>
    <d v="2025-02-11T00:00:00"/>
    <x v="368"/>
    <s v="MedSupply Inc."/>
    <s v="WH-A-Row4-Bin4"/>
    <x v="550"/>
    <n v="2025"/>
    <s v="Nov"/>
    <s v="Sun"/>
    <s v="Valid"/>
  </r>
  <r>
    <s v="SUP-10777"/>
    <s v="Needle Disposal Box"/>
    <s v="Medication"/>
    <n v="1007"/>
    <n v="401.89"/>
    <d v="2024-12-24T00:00:00"/>
    <x v="14"/>
    <s v="Global Health Ltd."/>
    <s v="WH-A-Row2-Bin6"/>
    <x v="551"/>
    <n v="2026"/>
    <s v="Jul"/>
    <s v="Sat"/>
    <s v="Valid"/>
  </r>
  <r>
    <s v="SUP-10778"/>
    <s v="Antibiotics (Amoxicillin)"/>
    <s v="First Aid"/>
    <n v="241"/>
    <n v="401.89"/>
    <d v="2024-10-07T00:00:00"/>
    <x v="417"/>
    <s v="HealthFlow Distributors"/>
    <s v="WH-A-Row3-Bin1"/>
    <x v="552"/>
    <n v="2026"/>
    <s v="Aug"/>
    <s v="Sat"/>
    <s v="Valid"/>
  </r>
  <r>
    <s v="SUP-10779"/>
    <s v="Surgical Gown (Sterile)"/>
    <s v="Medical Device"/>
    <n v="1390"/>
    <n v="401.89"/>
    <d v="2025-01-10T00:00:00"/>
    <x v="324"/>
    <s v="MedSupply Inc."/>
    <s v="WH-A-Row2-Bin9"/>
    <x v="553"/>
    <n v="2026"/>
    <s v="Mar"/>
    <s v="Sat"/>
    <s v="Valid"/>
  </r>
  <r>
    <s v="SUP-10780"/>
    <s v="Thermometer (Digital)"/>
    <s v="Equipment"/>
    <n v="1384"/>
    <n v="401.89"/>
    <d v="2024-12-28T00:00:00"/>
    <x v="418"/>
    <s v="HealthFlow Distributors"/>
    <s v="WH-A-Row3-Bin4"/>
    <x v="554"/>
    <n v="2025"/>
    <s v="Sep"/>
    <s v="Sun"/>
    <s v="Expired"/>
  </r>
  <r>
    <s v="SUP-10781"/>
    <s v="Blood Pressure Cuff (Adult)"/>
    <s v="PPE"/>
    <n v="336"/>
    <n v="401.89"/>
    <d v="2025-06-02T00:00:00"/>
    <x v="419"/>
    <s v="MedSupply Inc."/>
    <s v="WH-A-Row4-Bin10"/>
    <x v="555"/>
    <n v="2027"/>
    <s v="Apr"/>
    <s v="Thu"/>
    <s v="Valid"/>
  </r>
  <r>
    <s v="SUP-10782"/>
    <s v="Wound Dressing (Hydrocolloid)"/>
    <s v="First Aid"/>
    <n v="889"/>
    <n v="401.89"/>
    <d v="2024-11-03T00:00:00"/>
    <x v="208"/>
    <s v="Medi-Connect"/>
    <s v="WH-A-Row1-Bin9"/>
    <x v="54"/>
    <n v="2026"/>
    <s v="Dec"/>
    <s v="Sat"/>
    <s v="Valid"/>
  </r>
  <r>
    <s v="SUP-10783"/>
    <s v="Alcohol Swabs"/>
    <s v="First Aid"/>
    <n v="224"/>
    <n v="401.89"/>
    <d v="2024-08-10T00:00:00"/>
    <x v="95"/>
    <s v="PharmaCorp"/>
    <s v="WH-A-Row4-Bin4"/>
    <x v="15"/>
    <n v="2027"/>
    <s v="Feb"/>
    <s v="Mon"/>
    <s v="Valid"/>
  </r>
  <r>
    <s v="SUP-10785"/>
    <s v="Defibrillator Pads"/>
    <s v="First Aid"/>
    <n v="134"/>
    <n v="401.89"/>
    <d v="2025-04-05T00:00:00"/>
    <x v="374"/>
    <s v="MedSupply Inc."/>
    <s v="WH-A-Row5-Bin5"/>
    <x v="556"/>
    <n v="2025"/>
    <s v="Oct"/>
    <s v="Fri"/>
    <s v="Valid"/>
  </r>
  <r>
    <s v="SUP-10786"/>
    <s v="Face Shield"/>
    <s v="Medication"/>
    <n v="1868"/>
    <n v="401.89"/>
    <d v="2025-01-31T00:00:00"/>
    <x v="243"/>
    <s v="SurgiEquip"/>
    <s v="WH-A-Row2-Bin3"/>
    <x v="557"/>
    <n v="2027"/>
    <s v="May"/>
    <s v="Sun"/>
    <s v="Valid"/>
  </r>
  <r>
    <s v="SUP-10787"/>
    <s v="N95 Respirator Mask"/>
    <s v="Equipment"/>
    <n v="1894"/>
    <n v="401.89"/>
    <d v="2025-04-01T00:00:00"/>
    <x v="420"/>
    <s v="MedSupply Inc."/>
    <s v="WH-A-Row1-Bin9"/>
    <x v="412"/>
    <n v="2026"/>
    <s v="Dec"/>
    <s v="Mon"/>
    <s v="Valid"/>
  </r>
  <r>
    <s v="SUP-10788"/>
    <s v="Sterile Gauze Pads (4x4)"/>
    <s v="Consumables"/>
    <n v="330"/>
    <n v="401.89"/>
    <d v="2025-03-10T00:00:00"/>
    <x v="314"/>
    <s v="SurgiEquip"/>
    <s v="WH-A-Row2-Bin4"/>
    <x v="558"/>
    <n v="2026"/>
    <s v="Nov"/>
    <s v="Sun"/>
    <s v="Valid"/>
  </r>
  <r>
    <s v="SUP-10789"/>
    <s v="Defibrillator Pads"/>
    <s v="PPE"/>
    <n v="1865"/>
    <n v="401.89"/>
    <d v="2025-04-28T00:00:00"/>
    <x v="18"/>
    <s v="SurgiEquip"/>
    <s v="WH-A-Row3-Bin4"/>
    <x v="559"/>
    <n v="2026"/>
    <s v="Jun"/>
    <s v="Sun"/>
    <s v="Valid"/>
  </r>
  <r>
    <s v="SUP-10790"/>
    <s v="Sterile Gauze Pads (4x4)"/>
    <s v="First Aid"/>
    <n v="905"/>
    <n v="401.89"/>
    <d v="2024-11-12T00:00:00"/>
    <x v="39"/>
    <s v="BioCare Medical"/>
    <s v="WH-A-Row4-Bin4"/>
    <x v="560"/>
    <n v="2027"/>
    <s v="Jun"/>
    <s v="Tue"/>
    <s v="Valid"/>
  </r>
  <r>
    <s v="SUP-10791"/>
    <s v="Glucose Strips (50 count)"/>
    <s v="Equipment"/>
    <n v="267"/>
    <n v="401.89"/>
    <d v="2024-11-20T00:00:00"/>
    <x v="421"/>
    <s v="Global Health Ltd."/>
    <s v="WH-A-Row4-Bin6"/>
    <x v="173"/>
    <n v="2026"/>
    <s v="May"/>
    <s v="Sun"/>
    <s v="Valid"/>
  </r>
  <r>
    <s v="SUP-10792"/>
    <s v="IV Catheter (20G)"/>
    <s v="PPE"/>
    <n v="1374"/>
    <n v="401.89"/>
    <d v="2025-03-27T00:00:00"/>
    <x v="422"/>
    <s v="PharmaCorp"/>
    <s v="WH-A-Row5-Bin7"/>
    <x v="246"/>
    <n v="2026"/>
    <s v="Sep"/>
    <s v="Mon"/>
    <s v="Valid"/>
  </r>
  <r>
    <s v="SUP-10793"/>
    <s v="First Aid Kit (Basic)"/>
    <s v="Equipment"/>
    <n v="183"/>
    <n v="401.89"/>
    <d v="2025-02-09T00:00:00"/>
    <x v="227"/>
    <s v="MedSupply Inc."/>
    <s v="WH-A-Row3-Bin10"/>
    <x v="366"/>
    <n v="2026"/>
    <s v="May"/>
    <s v="Tue"/>
    <s v="Valid"/>
  </r>
  <r>
    <s v="SUP-10794"/>
    <s v="Stethoscope"/>
    <s v="Consumables"/>
    <n v="569"/>
    <n v="401.89"/>
    <d v="2024-07-15T00:00:00"/>
    <x v="423"/>
    <s v="Global Health Ltd."/>
    <s v="WH-A-Row5-Bin1"/>
    <x v="561"/>
    <n v="2025"/>
    <s v="Dec"/>
    <s v="Fri"/>
    <s v="Valid"/>
  </r>
  <r>
    <s v="SUP-10795"/>
    <s v="Patient Gown (Disposable)"/>
    <s v="Diagnostic"/>
    <n v="1956"/>
    <n v="401.89"/>
    <d v="2024-12-25T00:00:00"/>
    <x v="424"/>
    <s v="Global Health Ltd."/>
    <s v="WH-A-Row3-Bin7"/>
    <x v="562"/>
    <n v="2026"/>
    <s v="Nov"/>
    <s v="Wed"/>
    <s v="Valid"/>
  </r>
  <r>
    <s v="SUP-10796"/>
    <s v="Disinfectant Solution"/>
    <s v="PPE"/>
    <n v="159"/>
    <n v="401.89"/>
    <d v="2024-08-19T00:00:00"/>
    <x v="14"/>
    <s v="Medi-Connect"/>
    <s v="WH-A-Row1-Bin8"/>
    <x v="563"/>
    <n v="2026"/>
    <s v="Jul"/>
    <s v="Sat"/>
    <s v="Valid"/>
  </r>
  <r>
    <s v="SUP-10797"/>
    <s v="Gloves (Nitrile Examination)"/>
    <s v="Diagnostic"/>
    <n v="1339"/>
    <n v="401.89"/>
    <d v="2025-04-26T00:00:00"/>
    <x v="14"/>
    <s v="MedSupply Inc."/>
    <s v="WH-A-Row2-Bin8"/>
    <x v="564"/>
    <n v="2026"/>
    <s v="Jul"/>
    <s v="Sat"/>
    <s v="Valid"/>
  </r>
  <r>
    <s v="SUP-10798"/>
    <s v="Alcohol Swabs"/>
    <s v="Equipment"/>
    <n v="1111"/>
    <n v="401.89"/>
    <d v="2024-07-01T00:00:00"/>
    <x v="378"/>
    <s v="Medi-Connect"/>
    <s v="WH-A-Row4-Bin2"/>
    <x v="565"/>
    <n v="2026"/>
    <s v="Jul"/>
    <s v="Fri"/>
    <s v="Valid"/>
  </r>
  <r>
    <s v="SUP-10799"/>
    <s v="IV Catheter (20G)"/>
    <s v="Diagnostic"/>
    <n v="148"/>
    <n v="401.89"/>
    <d v="2025-02-12T00:00:00"/>
    <x v="425"/>
    <s v="MedSupply Inc."/>
    <s v="WH-A-Row1-Bin5"/>
    <x v="566"/>
    <n v="2027"/>
    <s v="Jun"/>
    <s v="Mon"/>
    <s v="Valid"/>
  </r>
  <r>
    <s v="SUP-10800"/>
    <s v="Surgical Gown (Sterile)"/>
    <s v="Equipment"/>
    <n v="1378"/>
    <n v="401.89"/>
    <d v="2025-03-23T00:00:00"/>
    <x v="185"/>
    <s v="Medi-Connect"/>
    <s v="WH-A-Row3-Bin4"/>
    <x v="567"/>
    <n v="2025"/>
    <s v="Oct"/>
    <s v="Sun"/>
    <s v="Valid"/>
  </r>
  <r>
    <s v="SUP-10801"/>
    <s v="Gloves (Nitrile Examination)"/>
    <s v="Medication"/>
    <n v="434"/>
    <n v="401.89"/>
    <d v="2025-04-13T00:00:00"/>
    <x v="149"/>
    <s v="MedSupply Inc."/>
    <s v="WH-A-Row4-Bin4"/>
    <x v="568"/>
    <n v="2026"/>
    <s v="Mar"/>
    <s v="Tue"/>
    <s v="Valid"/>
  </r>
  <r>
    <s v="SUP-10802"/>
    <s v="Urine Collection Bag"/>
    <s v="Equipment"/>
    <n v="313"/>
    <n v="401.89"/>
    <d v="2024-09-21T00:00:00"/>
    <x v="14"/>
    <s v="BioCare Medical"/>
    <s v="WH-A-Row4-Bin4"/>
    <x v="569"/>
    <n v="2026"/>
    <s v="Jul"/>
    <s v="Sat"/>
    <s v="Valid"/>
  </r>
  <r>
    <s v="SUP-10803"/>
    <s v="Face Shield"/>
    <s v="Equipment"/>
    <n v="1422"/>
    <n v="401.89"/>
    <d v="2024-12-25T00:00:00"/>
    <x v="357"/>
    <s v="PharmaCorp"/>
    <s v="WH-A-Row2-Bin1"/>
    <x v="570"/>
    <n v="2025"/>
    <s v="Nov"/>
    <s v="Thu"/>
    <s v="Valid"/>
  </r>
  <r>
    <s v="SUP-10805"/>
    <s v="Blood Pressure Cuff (Adult)"/>
    <s v="Equipment"/>
    <n v="857"/>
    <n v="401.89"/>
    <d v="2025-05-04T00:00:00"/>
    <x v="426"/>
    <s v="SurgiEquip"/>
    <s v="WH-A-Row2-Bin4"/>
    <x v="195"/>
    <n v="2026"/>
    <s v="Feb"/>
    <s v="Tue"/>
    <s v="Valid"/>
  </r>
  <r>
    <s v="SUP-10806"/>
    <s v="Oxygen Mask (Adult)"/>
    <s v="Consumables"/>
    <n v="1438"/>
    <n v="401.89"/>
    <d v="2024-08-16T00:00:00"/>
    <x v="374"/>
    <s v="MedSupply Inc."/>
    <s v="WH-A-Row4-Bin4"/>
    <x v="463"/>
    <n v="2025"/>
    <s v="Oct"/>
    <s v="Fri"/>
    <s v="Valid"/>
  </r>
  <r>
    <s v="SUP-10807"/>
    <s v="Foley Catheter (16FR)"/>
    <s v="Medical Device"/>
    <n v="1289"/>
    <n v="401.89"/>
    <d v="2025-04-18T00:00:00"/>
    <x v="88"/>
    <s v="Medi-Connect"/>
    <s v="WH-A-Row3-Bin4"/>
    <x v="571"/>
    <n v="2027"/>
    <s v="Jan"/>
    <s v="Sun"/>
    <s v="Valid"/>
  </r>
  <r>
    <s v="SUP-10808"/>
    <s v="Glucose Strips (50 count)"/>
    <s v="Equipment"/>
    <n v="1341"/>
    <n v="401.89"/>
    <d v="2024-10-01T00:00:00"/>
    <x v="211"/>
    <s v="PharmaCorp"/>
    <s v="WH-A-Row2-Bin8"/>
    <x v="572"/>
    <n v="2025"/>
    <s v="Aug"/>
    <s v="Thu"/>
    <s v="Expired"/>
  </r>
  <r>
    <s v="SUP-10809"/>
    <s v="Patient Gown (Disposable)"/>
    <s v="Equipment"/>
    <n v="684"/>
    <n v="401.89"/>
    <d v="2025-02-28T00:00:00"/>
    <x v="426"/>
    <s v="BioCare Medical"/>
    <s v="WH-A-Row1-Bin5"/>
    <x v="573"/>
    <n v="2026"/>
    <s v="Feb"/>
    <s v="Tue"/>
    <s v="Valid"/>
  </r>
  <r>
    <s v="SUP-10810"/>
    <s v="Antibiotics (Amoxicillin)"/>
    <s v="PPE"/>
    <n v="1162"/>
    <n v="401.89"/>
    <d v="2024-09-25T00:00:00"/>
    <x v="370"/>
    <s v="Global Health Ltd."/>
    <s v="WH-A-Row1-Bin3"/>
    <x v="261"/>
    <n v="2025"/>
    <s v="Sep"/>
    <s v="Fri"/>
    <s v="Expired"/>
  </r>
  <r>
    <s v="SUP-10811"/>
    <s v="Foley Catheter (16FR)"/>
    <s v="Consumables"/>
    <n v="561"/>
    <n v="401.89"/>
    <d v="2024-11-26T00:00:00"/>
    <x v="14"/>
    <s v="Global Health Ltd."/>
    <s v="WH-A-Row4-Bin3"/>
    <x v="574"/>
    <n v="2026"/>
    <s v="Jul"/>
    <s v="Sat"/>
    <s v="Valid"/>
  </r>
  <r>
    <s v="SUP-10812"/>
    <s v="Defibrillator Pads"/>
    <s v="First Aid"/>
    <n v="112"/>
    <n v="401.89"/>
    <d v="2024-10-04T00:00:00"/>
    <x v="90"/>
    <s v="SurgiEquip"/>
    <s v="WH-A-Row1-Bin9"/>
    <x v="575"/>
    <n v="2026"/>
    <s v="Aug"/>
    <s v="Sun"/>
    <s v="Valid"/>
  </r>
  <r>
    <s v="SUP-10813"/>
    <s v="Thermometer (Digital)"/>
    <s v="Equipment"/>
    <n v="553"/>
    <n v="401.89"/>
    <d v="2025-05-26T00:00:00"/>
    <x v="52"/>
    <s v="Medi-Connect"/>
    <s v="WH-A-Row5-Bin8"/>
    <x v="576"/>
    <n v="2026"/>
    <s v="Jul"/>
    <s v="Sat"/>
    <s v="Valid"/>
  </r>
  <r>
    <s v="SUP-10814"/>
    <s v="Defibrillator Pads"/>
    <s v="Diagnostic"/>
    <n v="649"/>
    <n v="401.89"/>
    <d v="2024-12-28T00:00:00"/>
    <x v="98"/>
    <s v="MedSupply Inc."/>
    <s v="WH-A-Row4-Bin2"/>
    <x v="577"/>
    <n v="2026"/>
    <s v="Apr"/>
    <s v="Thu"/>
    <s v="Valid"/>
  </r>
  <r>
    <s v="SUP-10815"/>
    <s v="Disinfectant Solution"/>
    <s v="First Aid"/>
    <n v="325"/>
    <n v="401.89"/>
    <d v="2024-12-28T00:00:00"/>
    <x v="173"/>
    <s v="Medi-Connect"/>
    <s v="WH-A-Row2-Bin2"/>
    <x v="578"/>
    <n v="2026"/>
    <s v="Nov"/>
    <s v="Sat"/>
    <s v="Valid"/>
  </r>
  <r>
    <s v="SUP-10816"/>
    <s v="Hand Sanitizer (Gel)"/>
    <s v="Consumables"/>
    <n v="1223"/>
    <n v="401.89"/>
    <d v="2025-06-22T00:00:00"/>
    <x v="393"/>
    <s v="Medi-Connect"/>
    <s v="WH-A-Row3-Bin5"/>
    <x v="579"/>
    <n v="2027"/>
    <s v="Jun"/>
    <s v="Thu"/>
    <s v="Valid"/>
  </r>
  <r>
    <s v="SUP-10817"/>
    <s v="Urine Collection Bag"/>
    <s v="Equipment"/>
    <n v="698"/>
    <n v="401.89"/>
    <d v="2025-03-30T00:00:00"/>
    <x v="214"/>
    <s v="MedSupply Inc."/>
    <s v="WH-A-Row3-Bin8"/>
    <x v="580"/>
    <n v="2027"/>
    <s v="May"/>
    <s v="Mon"/>
    <s v="Valid"/>
  </r>
  <r>
    <s v="SUP-10819"/>
    <s v="Antiseptic Wipes"/>
    <s v="Medication"/>
    <n v="320"/>
    <n v="401.89"/>
    <d v="2025-03-20T00:00:00"/>
    <x v="14"/>
    <s v="HealthFlow Distributors"/>
    <s v="WH-A-Row3-Bin4"/>
    <x v="581"/>
    <n v="2026"/>
    <s v="Jul"/>
    <s v="Sat"/>
    <s v="Valid"/>
  </r>
  <r>
    <s v="SUP-10820"/>
    <s v="Surgical Gloves (Latex-Free)"/>
    <s v="Medication"/>
    <n v="1520"/>
    <n v="401.89"/>
    <d v="2025-04-28T00:00:00"/>
    <x v="346"/>
    <s v="HealthFlow Distributors"/>
    <s v="WH-A-Row5-Bin9"/>
    <x v="179"/>
    <n v="2025"/>
    <s v="Oct"/>
    <s v="Mon"/>
    <s v="Expired"/>
  </r>
  <r>
    <s v="SUP-10822"/>
    <s v="Sterile Gauze Pads (4x4)"/>
    <s v="Medical Device"/>
    <n v="260"/>
    <n v="401.89"/>
    <d v="2024-12-24T00:00:00"/>
    <x v="427"/>
    <s v="Medi-Connect"/>
    <s v="WH-A-Row1-Bin10"/>
    <x v="582"/>
    <n v="2027"/>
    <s v="Apr"/>
    <s v="Mon"/>
    <s v="Valid"/>
  </r>
  <r>
    <s v="SUP-10823"/>
    <s v="Foley Catheter (16FR)"/>
    <s v="Equipment"/>
    <n v="1535"/>
    <n v="401.89"/>
    <d v="2024-09-20T00:00:00"/>
    <x v="428"/>
    <s v="SurgiEquip"/>
    <s v="WH-A-Row5-Bin5"/>
    <x v="583"/>
    <n v="2026"/>
    <s v="Mar"/>
    <s v="Thu"/>
    <s v="Valid"/>
  </r>
  <r>
    <s v="SUP-10824"/>
    <s v="Patient Gown (Disposable)"/>
    <s v="Equipment"/>
    <n v="1891"/>
    <n v="401.89"/>
    <d v="2025-05-23T00:00:00"/>
    <x v="212"/>
    <s v="Medi-Connect"/>
    <s v="WH-A-Row1-Bin1"/>
    <x v="584"/>
    <n v="2027"/>
    <s v="May"/>
    <s v="Wed"/>
    <s v="Valid"/>
  </r>
  <r>
    <s v="SUP-10825"/>
    <s v="Painkillers (Acetaminophen)"/>
    <s v="PPE"/>
    <n v="1649"/>
    <n v="401.89"/>
    <d v="2024-12-28T00:00:00"/>
    <x v="429"/>
    <s v="MedSupply Inc."/>
    <s v="WH-A-Row1-Bin5"/>
    <x v="585"/>
    <n v="2027"/>
    <s v="May"/>
    <s v="Tue"/>
    <s v="Valid"/>
  </r>
  <r>
    <s v="SUP-10826"/>
    <s v="Needle Disposal Box"/>
    <s v="Diagnostic"/>
    <n v="1635"/>
    <n v="401.89"/>
    <d v="2024-12-29T00:00:00"/>
    <x v="28"/>
    <s v="PharmaCorp"/>
    <s v="WH-A-Row4-Bin9"/>
    <x v="586"/>
    <n v="2026"/>
    <s v="Dec"/>
    <s v="Tue"/>
    <s v="Valid"/>
  </r>
  <r>
    <s v="SUP-10827"/>
    <s v="IV Catheter (20G)"/>
    <s v="Medication"/>
    <n v="585"/>
    <n v="401.89"/>
    <d v="2024-12-28T00:00:00"/>
    <x v="430"/>
    <s v="BioCare Medical"/>
    <s v="WH-A-Row4-Bin6"/>
    <x v="587"/>
    <n v="2026"/>
    <s v="May"/>
    <s v="Thu"/>
    <s v="Valid"/>
  </r>
  <r>
    <s v="SUP-10829"/>
    <s v="Disinfectant Solution"/>
    <s v="Consumables"/>
    <n v="224"/>
    <n v="401.89"/>
    <d v="2024-08-18T00:00:00"/>
    <x v="431"/>
    <s v="BioCare Medical"/>
    <s v="WH-A-Row3-Bin8"/>
    <x v="15"/>
    <n v="2026"/>
    <s v="Jan"/>
    <s v="Wed"/>
    <s v="Valid"/>
  </r>
  <r>
    <s v="SUP-10830"/>
    <s v="Vaccine Syringe (1ml)"/>
    <s v="First Aid"/>
    <n v="1566"/>
    <n v="401.89"/>
    <d v="2025-02-20T00:00:00"/>
    <x v="125"/>
    <s v="Global Health Ltd."/>
    <s v="WH-A-Row3-Bin2"/>
    <x v="588"/>
    <n v="2026"/>
    <s v="Oct"/>
    <s v="Fri"/>
    <s v="Valid"/>
  </r>
  <r>
    <s v="SUP-10831"/>
    <s v="Painkillers (Acetaminophen)"/>
    <s v="First Aid"/>
    <n v="224"/>
    <n v="401.89"/>
    <d v="2024-09-29T00:00:00"/>
    <x v="432"/>
    <s v="PharmaCorp"/>
    <s v="WH-A-Row3-Bin10"/>
    <x v="15"/>
    <n v="2026"/>
    <s v="Jan"/>
    <s v="Thu"/>
    <s v="Valid"/>
  </r>
  <r>
    <s v="SUP-10832"/>
    <s v="Wound Dressing (Hydrocolloid)"/>
    <s v="PPE"/>
    <n v="1256"/>
    <n v="401.89"/>
    <d v="2025-02-05T00:00:00"/>
    <x v="433"/>
    <s v="Global Health Ltd."/>
    <s v="WH-A-Row5-Bin10"/>
    <x v="267"/>
    <n v="2027"/>
    <s v="Feb"/>
    <s v="Wed"/>
    <s v="Valid"/>
  </r>
  <r>
    <s v="SUP-10834"/>
    <s v="Thermometer (Digital)"/>
    <s v="Diagnostic"/>
    <n v="1291"/>
    <n v="401.89"/>
    <d v="2025-03-11T00:00:00"/>
    <x v="283"/>
    <s v="PharmaCorp"/>
    <s v="WH-A-Row4-Bin4"/>
    <x v="415"/>
    <n v="2027"/>
    <s v="Jan"/>
    <s v="Sat"/>
    <s v="Valid"/>
  </r>
  <r>
    <s v="SUP-10835"/>
    <s v="Hand Sanitizer (Gel)"/>
    <s v="Consumables"/>
    <n v="5"/>
    <n v="401.89"/>
    <d v="2025-06-02T00:00:00"/>
    <x v="434"/>
    <s v="BioCare Medical"/>
    <s v="WH-A-Row3-Bin1"/>
    <x v="429"/>
    <n v="2026"/>
    <s v="Apr"/>
    <s v="Sat"/>
    <s v="Valid"/>
  </r>
  <r>
    <s v="SUP-10836"/>
    <s v="Defibrillator Pads"/>
    <s v="Equipment"/>
    <n v="88"/>
    <n v="401.89"/>
    <d v="2024-10-02T00:00:00"/>
    <x v="269"/>
    <s v="HealthFlow Distributors"/>
    <s v="WH-A-Row4-Bin8"/>
    <x v="589"/>
    <n v="2026"/>
    <s v="Aug"/>
    <s v="Tue"/>
    <s v="Valid"/>
  </r>
  <r>
    <s v="SUP-10838"/>
    <s v="Stethoscope"/>
    <s v="First Aid"/>
    <n v="359"/>
    <n v="401.89"/>
    <d v="2025-03-19T00:00:00"/>
    <x v="377"/>
    <s v="Global Health Ltd."/>
    <s v="WH-A-Row4-Bin6"/>
    <x v="590"/>
    <n v="2026"/>
    <s v="Dec"/>
    <s v="Sun"/>
    <s v="Valid"/>
  </r>
  <r>
    <s v="SUP-10839"/>
    <s v="Surgical Gown (Sterile)"/>
    <s v="Diagnostic"/>
    <n v="914"/>
    <n v="401.89"/>
    <d v="2025-02-27T00:00:00"/>
    <x v="427"/>
    <s v="Global Health Ltd."/>
    <s v="WH-A-Row1-Bin6"/>
    <x v="177"/>
    <n v="2027"/>
    <s v="Apr"/>
    <s v="Mon"/>
    <s v="Valid"/>
  </r>
  <r>
    <s v="SUP-10840"/>
    <s v="Foley Catheter (16FR)"/>
    <s v="PPE"/>
    <n v="1886"/>
    <n v="401.89"/>
    <d v="2025-01-25T00:00:00"/>
    <x v="435"/>
    <s v="Medi-Connect"/>
    <s v="WH-A-Row4-Bin7"/>
    <x v="591"/>
    <n v="2027"/>
    <s v="Feb"/>
    <s v="Fri"/>
    <s v="Valid"/>
  </r>
  <r>
    <s v="SUP-10841"/>
    <s v="Blood Pressure Cuff (Adult)"/>
    <s v="First Aid"/>
    <n v="1791"/>
    <n v="401.89"/>
    <d v="2024-12-30T00:00:00"/>
    <x v="122"/>
    <s v="Medi-Connect"/>
    <s v="WH-A-Row5-Bin7"/>
    <x v="592"/>
    <n v="2026"/>
    <s v="Dec"/>
    <s v="Fri"/>
    <s v="Valid"/>
  </r>
  <r>
    <s v="SUP-10842"/>
    <s v="Surgical Gloves (Latex-Free)"/>
    <s v="Medication"/>
    <n v="754"/>
    <n v="401.89"/>
    <d v="2024-12-28T00:00:00"/>
    <x v="14"/>
    <s v="HealthFlow Distributors"/>
    <s v="WH-A-Row3-Bin4"/>
    <x v="593"/>
    <n v="2026"/>
    <s v="Jul"/>
    <s v="Sat"/>
    <s v="Valid"/>
  </r>
  <r>
    <s v="SUP-10843"/>
    <s v="Surgical Gloves (Latex-Free)"/>
    <s v="Consumables"/>
    <n v="274"/>
    <n v="401.89"/>
    <d v="2024-12-29T00:00:00"/>
    <x v="436"/>
    <s v="HealthFlow Distributors"/>
    <s v="WH-A-Row4-Bin4"/>
    <x v="594"/>
    <n v="2025"/>
    <s v="Sep"/>
    <s v="Fri"/>
    <s v="Expired"/>
  </r>
  <r>
    <s v="SUP-10844"/>
    <s v="Defibrillator Pads"/>
    <s v="Equipment"/>
    <n v="439"/>
    <n v="401.89"/>
    <d v="2024-11-22T00:00:00"/>
    <x v="187"/>
    <s v="SurgiEquip"/>
    <s v="WH-A-Row2-Bin10"/>
    <x v="176"/>
    <n v="2026"/>
    <s v="Aug"/>
    <s v="Thu"/>
    <s v="Valid"/>
  </r>
  <r>
    <s v="SUP-10845"/>
    <s v="Hand Sanitizer (Gel)"/>
    <s v="Diagnostic"/>
    <n v="465"/>
    <n v="401.89"/>
    <d v="2024-12-26T00:00:00"/>
    <x v="289"/>
    <s v="Global Health Ltd."/>
    <s v="WH-A-Row2-Bin8"/>
    <x v="57"/>
    <n v="2026"/>
    <s v="Jul"/>
    <s v="Thu"/>
    <s v="Valid"/>
  </r>
  <r>
    <s v="SUP-10846"/>
    <s v="Disinfectant Solution"/>
    <s v="Diagnostic"/>
    <n v="948"/>
    <n v="401.89"/>
    <d v="2024-08-25T00:00:00"/>
    <x v="346"/>
    <s v="Global Health Ltd."/>
    <s v="WH-A-Row2-Bin9"/>
    <x v="595"/>
    <n v="2025"/>
    <s v="Oct"/>
    <s v="Mon"/>
    <s v="Expired"/>
  </r>
  <r>
    <s v="SUP-10847"/>
    <s v="Defibrillator Pads"/>
    <s v="Medication"/>
    <n v="94"/>
    <n v="401.89"/>
    <d v="2024-07-19T00:00:00"/>
    <x v="400"/>
    <s v="MedSupply Inc."/>
    <s v="WH-A-Row1-Bin4"/>
    <x v="596"/>
    <n v="2026"/>
    <s v="Nov"/>
    <s v="Mon"/>
    <s v="Valid"/>
  </r>
  <r>
    <s v="SUP-10848"/>
    <s v="Defibrillator Pads"/>
    <s v="Diagnostic"/>
    <n v="412"/>
    <n v="401.89"/>
    <d v="2024-11-28T00:00:00"/>
    <x v="132"/>
    <s v="HealthFlow Distributors"/>
    <s v="WH-A-Row2-Bin7"/>
    <x v="597"/>
    <n v="2026"/>
    <s v="Sep"/>
    <s v="Sat"/>
    <s v="Valid"/>
  </r>
  <r>
    <s v="SUP-10849"/>
    <s v="Patient Gown (Disposable)"/>
    <s v="Diagnostic"/>
    <n v="1637"/>
    <n v="401.89"/>
    <d v="2024-07-29T00:00:00"/>
    <x v="437"/>
    <s v="MedSupply Inc."/>
    <s v="WH-A-Row1-Bin2"/>
    <x v="598"/>
    <n v="2026"/>
    <s v="Feb"/>
    <s v="Thu"/>
    <s v="Valid"/>
  </r>
  <r>
    <s v="SUP-10851"/>
    <s v="Sterile Gauze Pads (4x4)"/>
    <s v="PPE"/>
    <n v="1910"/>
    <n v="401.89"/>
    <d v="2024-09-08T00:00:00"/>
    <x v="81"/>
    <s v="BioCare Medical"/>
    <s v="WH-A-Row1-Bin10"/>
    <x v="599"/>
    <n v="2026"/>
    <s v="Apr"/>
    <s v="Mon"/>
    <s v="Valid"/>
  </r>
  <r>
    <s v="SUP-10852"/>
    <s v="Defibrillator Pads"/>
    <s v="PPE"/>
    <n v="895"/>
    <n v="401.89"/>
    <d v="2024-10-01T00:00:00"/>
    <x v="303"/>
    <s v="HealthFlow Distributors"/>
    <s v="WH-A-Row4-Bin2"/>
    <x v="600"/>
    <n v="2027"/>
    <s v="Feb"/>
    <s v="Mon"/>
    <s v="Valid"/>
  </r>
  <r>
    <s v="SUP-10853"/>
    <s v="Alcohol Swabs"/>
    <s v="Equipment"/>
    <n v="431"/>
    <n v="401.89"/>
    <d v="2024-12-02T00:00:00"/>
    <x v="438"/>
    <s v="MedSupply Inc."/>
    <s v="WH-A-Row3-Bin4"/>
    <x v="601"/>
    <n v="2027"/>
    <s v="Apr"/>
    <s v="Thu"/>
    <s v="Valid"/>
  </r>
  <r>
    <s v="SUP-10854"/>
    <s v="Thermometer (Digital)"/>
    <s v="Equipment"/>
    <n v="906"/>
    <n v="401.89"/>
    <d v="2024-09-08T00:00:00"/>
    <x v="377"/>
    <s v="PharmaCorp"/>
    <s v="WH-A-Row2-Bin10"/>
    <x v="602"/>
    <n v="2026"/>
    <s v="Dec"/>
    <s v="Sun"/>
    <s v="Valid"/>
  </r>
  <r>
    <s v="SUP-10855"/>
    <s v="Wound Dressing (Hydrocolloid)"/>
    <s v="Diagnostic"/>
    <n v="85"/>
    <n v="401.89"/>
    <d v="2024-09-21T00:00:00"/>
    <x v="439"/>
    <s v="Medi-Connect"/>
    <s v="WH-A-Row1-Bin6"/>
    <x v="603"/>
    <n v="2026"/>
    <s v="Feb"/>
    <s v="Mon"/>
    <s v="Valid"/>
  </r>
  <r>
    <s v="SUP-10856"/>
    <s v="Hand Sanitizer (Gel)"/>
    <s v="Equipment"/>
    <n v="606"/>
    <n v="401.89"/>
    <d v="2025-03-25T00:00:00"/>
    <x v="152"/>
    <s v="MedSupply Inc."/>
    <s v="WH-A-Row4-Bin4"/>
    <x v="245"/>
    <n v="2026"/>
    <s v="Jan"/>
    <s v="Thu"/>
    <s v="Valid"/>
  </r>
  <r>
    <s v="SUP-10857"/>
    <s v="Disposable Syringe (10ml)"/>
    <s v="Medication"/>
    <n v="556"/>
    <n v="401.89"/>
    <d v="2025-06-04T00:00:00"/>
    <x v="248"/>
    <s v="HealthFlow Distributors"/>
    <s v="WH-A-Row5-Bin1"/>
    <x v="604"/>
    <n v="2027"/>
    <s v="Mar"/>
    <s v="Wed"/>
    <s v="Valid"/>
  </r>
  <r>
    <s v="SUP-10858"/>
    <s v="Patient Gown (Disposable)"/>
    <s v="Equipment"/>
    <n v="1474"/>
    <n v="401.89"/>
    <d v="2024-10-14T00:00:00"/>
    <x v="234"/>
    <s v="SurgiEquip"/>
    <s v="WH-A-Row4-Bin2"/>
    <x v="605"/>
    <n v="2027"/>
    <s v="Jan"/>
    <s v="Sat"/>
    <s v="Valid"/>
  </r>
  <r>
    <s v="SUP-10859"/>
    <s v="Painkillers (Acetaminophen)"/>
    <s v="PPE"/>
    <n v="382"/>
    <n v="401.89"/>
    <d v="2024-12-28T00:00:00"/>
    <x v="440"/>
    <s v="Global Health Ltd."/>
    <s v="WH-A-Row4-Bin9"/>
    <x v="606"/>
    <n v="2027"/>
    <s v="Jun"/>
    <s v="Tue"/>
    <s v="Valid"/>
  </r>
  <r>
    <s v="SUP-10860"/>
    <s v="Disinfectant Solution"/>
    <s v="PPE"/>
    <n v="570"/>
    <n v="401.89"/>
    <d v="2025-01-28T00:00:00"/>
    <x v="441"/>
    <s v="SurgiEquip"/>
    <s v="WH-A-Row4-Bin4"/>
    <x v="216"/>
    <n v="2026"/>
    <s v="Dec"/>
    <s v="Thu"/>
    <s v="Valid"/>
  </r>
  <r>
    <s v="SUP-10861"/>
    <s v="N95 Respirator Mask"/>
    <s v="First Aid"/>
    <n v="224"/>
    <n v="401.89"/>
    <d v="2024-07-30T00:00:00"/>
    <x v="149"/>
    <s v="HealthFlow Distributors"/>
    <s v="WH-A-Row5-Bin6"/>
    <x v="15"/>
    <n v="2026"/>
    <s v="Mar"/>
    <s v="Tue"/>
    <s v="Valid"/>
  </r>
  <r>
    <s v="SUP-10862"/>
    <s v="Defibrillator Pads"/>
    <s v="Equipment"/>
    <n v="1258"/>
    <n v="401.89"/>
    <d v="2024-09-30T00:00:00"/>
    <x v="135"/>
    <s v="SurgiEquip"/>
    <s v="WH-A-Row3-Bin4"/>
    <x v="607"/>
    <n v="2027"/>
    <s v="Jun"/>
    <s v="Thu"/>
    <s v="Valid"/>
  </r>
  <r>
    <s v="SUP-10864"/>
    <s v="Oxygen Mask (Adult)"/>
    <s v="Equipment"/>
    <n v="1120"/>
    <n v="401.89"/>
    <d v="2025-06-23T00:00:00"/>
    <x v="442"/>
    <s v="BioCare Medical"/>
    <s v="WH-A-Row3-Bin10"/>
    <x v="608"/>
    <n v="2025"/>
    <s v="Aug"/>
    <s v="Sun"/>
    <s v="Expired"/>
  </r>
  <r>
    <s v="SUP-10866"/>
    <s v="First Aid Kit (Basic)"/>
    <s v="Equipment"/>
    <n v="317"/>
    <n v="401.89"/>
    <d v="2025-05-29T00:00:00"/>
    <x v="443"/>
    <s v="BioCare Medical"/>
    <s v="WH-A-Row1-Bin1"/>
    <x v="489"/>
    <n v="2025"/>
    <s v="Oct"/>
    <s v="Wed"/>
    <s v="Valid"/>
  </r>
  <r>
    <s v="SUP-10868"/>
    <s v="Face Shield"/>
    <s v="Equipment"/>
    <n v="1892"/>
    <n v="401.89"/>
    <d v="2024-09-22T00:00:00"/>
    <x v="239"/>
    <s v="SurgiEquip"/>
    <s v="WH-A-Row5-Bin3"/>
    <x v="319"/>
    <n v="2026"/>
    <s v="Jan"/>
    <s v="Sun"/>
    <s v="Valid"/>
  </r>
  <r>
    <s v="SUP-10870"/>
    <s v="Defibrillator Pads"/>
    <s v="First Aid"/>
    <n v="70"/>
    <n v="401.89"/>
    <d v="2025-04-24T00:00:00"/>
    <x v="23"/>
    <s v="PharmaCorp"/>
    <s v="WH-A-Row2-Bin1"/>
    <x v="609"/>
    <n v="2025"/>
    <s v="Aug"/>
    <s v="Wed"/>
    <s v="Expired"/>
  </r>
  <r>
    <s v="SUP-10871"/>
    <s v="Vaccine Syringe (1ml)"/>
    <s v="First Aid"/>
    <n v="291"/>
    <n v="401.89"/>
    <d v="2024-12-28T00:00:00"/>
    <x v="444"/>
    <s v="HealthFlow Distributors"/>
    <s v="WH-A-Row5-Bin10"/>
    <x v="610"/>
    <n v="2026"/>
    <s v="Oct"/>
    <s v="Sun"/>
    <s v="Valid"/>
  </r>
  <r>
    <s v="SUP-10872"/>
    <s v="First Aid Kit (Basic)"/>
    <s v="Consumables"/>
    <n v="825"/>
    <n v="401.89"/>
    <d v="2025-03-23T00:00:00"/>
    <x v="385"/>
    <s v="Medi-Connect"/>
    <s v="WH-A-Row5-Bin9"/>
    <x v="611"/>
    <n v="2027"/>
    <s v="Jan"/>
    <s v="Thu"/>
    <s v="Valid"/>
  </r>
  <r>
    <s v="SUP-10873"/>
    <s v="Suture Kit (Non-Absorbable)"/>
    <s v="Medical Device"/>
    <n v="1823"/>
    <n v="401.89"/>
    <d v="2024-10-25T00:00:00"/>
    <x v="445"/>
    <s v="MedSupply Inc."/>
    <s v="WH-A-Row4-Bin4"/>
    <x v="612"/>
    <n v="2027"/>
    <s v="Mar"/>
    <s v="Sun"/>
    <s v="Valid"/>
  </r>
  <r>
    <s v="SUP-10874"/>
    <s v="Antibiotics (Amoxicillin)"/>
    <s v="Equipment"/>
    <n v="1442"/>
    <n v="401.89"/>
    <d v="2024-07-03T00:00:00"/>
    <x v="256"/>
    <s v="BioCare Medical"/>
    <s v="WH-A-Row4-Bin4"/>
    <x v="613"/>
    <n v="2025"/>
    <s v="Dec"/>
    <s v="Sun"/>
    <s v="Valid"/>
  </r>
  <r>
    <s v="SUP-10875"/>
    <s v="Gloves (Nitrile Examination)"/>
    <s v="First Aid"/>
    <n v="508"/>
    <n v="401.89"/>
    <d v="2024-12-28T00:00:00"/>
    <x v="231"/>
    <s v="SurgiEquip"/>
    <s v="WH-A-Row1-Bin4"/>
    <x v="614"/>
    <n v="2025"/>
    <s v="Aug"/>
    <s v="Tue"/>
    <s v="Expired"/>
  </r>
  <r>
    <s v="SUP-10876"/>
    <s v="Defibrillator Pads"/>
    <s v="Medication"/>
    <n v="1200"/>
    <n v="401.89"/>
    <d v="2024-12-28T00:00:00"/>
    <x v="446"/>
    <s v="MedSupply Inc."/>
    <s v="WH-A-Row1-Bin8"/>
    <x v="615"/>
    <n v="2026"/>
    <s v="Apr"/>
    <s v="Thu"/>
    <s v="Valid"/>
  </r>
  <r>
    <s v="SUP-10877"/>
    <s v="Stethoscope"/>
    <s v="Consumables"/>
    <n v="224"/>
    <n v="401.89"/>
    <d v="2025-01-24T00:00:00"/>
    <x v="441"/>
    <s v="SurgiEquip"/>
    <s v="WH-A-Row2-Bin4"/>
    <x v="15"/>
    <n v="2026"/>
    <s v="Dec"/>
    <s v="Thu"/>
    <s v="Valid"/>
  </r>
  <r>
    <s v="SUP-10878"/>
    <s v="Antiseptic Wipes"/>
    <s v="Diagnostic"/>
    <n v="1043"/>
    <n v="401.89"/>
    <d v="2025-03-13T00:00:00"/>
    <x v="365"/>
    <s v="HealthFlow Distributors"/>
    <s v="WH-A-Row5-Bin7"/>
    <x v="535"/>
    <n v="2025"/>
    <s v="Aug"/>
    <s v="Sun"/>
    <s v="Expired"/>
  </r>
  <r>
    <s v="SUP-10880"/>
    <s v="First Aid Kit (Basic)"/>
    <s v="Consumables"/>
    <n v="1095"/>
    <n v="401.89"/>
    <d v="2025-01-22T00:00:00"/>
    <x v="43"/>
    <s v="BioCare Medical"/>
    <s v="WH-A-Row1-Bin2"/>
    <x v="616"/>
    <n v="2027"/>
    <s v="Jan"/>
    <s v="Mon"/>
    <s v="Valid"/>
  </r>
  <r>
    <s v="SUP-10881"/>
    <s v="Bandage Rolls (Elastic)"/>
    <s v="Diagnostic"/>
    <n v="240"/>
    <n v="401.89"/>
    <d v="2025-04-30T00:00:00"/>
    <x v="392"/>
    <s v="MedSupply Inc."/>
    <s v="WH-A-Row3-Bin5"/>
    <x v="617"/>
    <n v="2025"/>
    <s v="Sep"/>
    <s v="Wed"/>
    <s v="Expired"/>
  </r>
  <r>
    <s v="SUP-10882"/>
    <s v="Stethoscope"/>
    <s v="Diagnostic"/>
    <n v="1791"/>
    <n v="401.89"/>
    <d v="2024-12-28T00:00:00"/>
    <x v="31"/>
    <s v="BioCare Medical"/>
    <s v="WH-A-Row4-Bin10"/>
    <x v="592"/>
    <n v="2027"/>
    <s v="May"/>
    <s v="Wed"/>
    <s v="Valid"/>
  </r>
  <r>
    <s v="SUP-10883"/>
    <s v="Glucose Strips (50 count)"/>
    <s v="Medical Device"/>
    <n v="1816"/>
    <n v="401.89"/>
    <d v="2024-12-28T00:00:00"/>
    <x v="87"/>
    <s v="PharmaCorp"/>
    <s v="WH-A-Row4-Bin4"/>
    <x v="618"/>
    <n v="2026"/>
    <s v="Jan"/>
    <s v="Thu"/>
    <s v="Valid"/>
  </r>
  <r>
    <s v="SUP-10884"/>
    <s v="Urine Collection Bag"/>
    <s v="PPE"/>
    <n v="1123"/>
    <n v="401.89"/>
    <d v="2024-08-07T00:00:00"/>
    <x v="81"/>
    <s v="MedSupply Inc."/>
    <s v="WH-A-Row4-Bin7"/>
    <x v="619"/>
    <n v="2026"/>
    <s v="Apr"/>
    <s v="Mon"/>
    <s v="Valid"/>
  </r>
  <r>
    <s v="SUP-10885"/>
    <s v="Alcohol Swabs"/>
    <s v="Consumables"/>
    <n v="426"/>
    <n v="401.89"/>
    <d v="2024-12-20T00:00:00"/>
    <x v="14"/>
    <s v="Medi-Connect"/>
    <s v="WH-A-Row4-Bin9"/>
    <x v="459"/>
    <n v="2026"/>
    <s v="Jul"/>
    <s v="Sat"/>
    <s v="Valid"/>
  </r>
  <r>
    <s v="SUP-10886"/>
    <s v="Hand Sanitizer (Gel)"/>
    <s v="Equipment"/>
    <n v="1114"/>
    <n v="401.89"/>
    <d v="2025-01-14T00:00:00"/>
    <x v="177"/>
    <s v="MedSupply Inc."/>
    <s v="WH-A-Row2-Bin4"/>
    <x v="187"/>
    <n v="2026"/>
    <s v="Dec"/>
    <s v="Tue"/>
    <s v="Valid"/>
  </r>
  <r>
    <s v="SUP-10887"/>
    <s v="Wound Dressing (Hydrocolloid)"/>
    <s v="Medical Device"/>
    <n v="516"/>
    <n v="401.89"/>
    <d v="2025-02-26T00:00:00"/>
    <x v="447"/>
    <s v="MedSupply Inc."/>
    <s v="WH-A-Row2-Bin7"/>
    <x v="620"/>
    <n v="2026"/>
    <s v="Nov"/>
    <s v="Sun"/>
    <s v="Valid"/>
  </r>
  <r>
    <s v="SUP-10888"/>
    <s v="Hand Sanitizer (Gel)"/>
    <s v="Equipment"/>
    <n v="886"/>
    <n v="401.89"/>
    <d v="2025-03-19T00:00:00"/>
    <x v="448"/>
    <s v="HealthFlow Distributors"/>
    <s v="WH-A-Row4-Bin3"/>
    <x v="621"/>
    <n v="2026"/>
    <s v="Oct"/>
    <s v="Thu"/>
    <s v="Valid"/>
  </r>
  <r>
    <s v="SUP-10889"/>
    <s v="Painkillers (Acetaminophen)"/>
    <s v="Equipment"/>
    <n v="1160"/>
    <n v="401.89"/>
    <d v="2024-10-15T00:00:00"/>
    <x v="14"/>
    <s v="HealthFlow Distributors"/>
    <s v="WH-A-Row5-Bin10"/>
    <x v="622"/>
    <n v="2026"/>
    <s v="Jul"/>
    <s v="Sat"/>
    <s v="Valid"/>
  </r>
  <r>
    <s v="SUP-10890"/>
    <s v="Gloves (Nitrile Examination)"/>
    <s v="PPE"/>
    <n v="597"/>
    <n v="401.89"/>
    <d v="2025-05-28T00:00:00"/>
    <x v="127"/>
    <s v="Global Health Ltd."/>
    <s v="WH-A-Row1-Bin8"/>
    <x v="623"/>
    <n v="2027"/>
    <s v="Mar"/>
    <s v="Sun"/>
    <s v="Valid"/>
  </r>
  <r>
    <s v="SUP-10891"/>
    <s v="Bandage Rolls (Elastic)"/>
    <s v="Medication"/>
    <n v="1311"/>
    <n v="401.89"/>
    <d v="2025-03-19T00:00:00"/>
    <x v="135"/>
    <s v="HealthFlow Distributors"/>
    <s v="WH-A-Row1-Bin3"/>
    <x v="624"/>
    <n v="2027"/>
    <s v="Jun"/>
    <s v="Thu"/>
    <s v="Valid"/>
  </r>
  <r>
    <s v="SUP-10892"/>
    <s v="Defibrillator Pads"/>
    <s v="Medication"/>
    <n v="603"/>
    <n v="401.89"/>
    <d v="2025-06-18T00:00:00"/>
    <x v="75"/>
    <s v="BioCare Medical"/>
    <s v="WH-A-Row4-Bin1"/>
    <x v="625"/>
    <n v="2025"/>
    <s v="Oct"/>
    <s v="Tue"/>
    <s v="Valid"/>
  </r>
  <r>
    <s v="SUP-10893"/>
    <s v="Disposable Syringe (10ml)"/>
    <s v="First Aid"/>
    <n v="224"/>
    <n v="401.89"/>
    <d v="2024-12-28T00:00:00"/>
    <x v="362"/>
    <s v="Global Health Ltd."/>
    <s v="WH-A-Row1-Bin2"/>
    <x v="15"/>
    <n v="2027"/>
    <s v="Mar"/>
    <s v="Sat"/>
    <s v="Valid"/>
  </r>
  <r>
    <s v="SUP-10894"/>
    <s v="Surgical Gloves (Latex-Free)"/>
    <s v="PPE"/>
    <n v="224"/>
    <n v="401.89"/>
    <d v="2024-09-04T00:00:00"/>
    <x v="14"/>
    <s v="BioCare Medical"/>
    <s v="WH-A-Row2-Bin7"/>
    <x v="15"/>
    <n v="2026"/>
    <s v="Jul"/>
    <s v="Sat"/>
    <s v="Valid"/>
  </r>
  <r>
    <s v="SUP-10895"/>
    <s v="Gloves (Nitrile Examination)"/>
    <s v="Consumables"/>
    <n v="1514"/>
    <n v="401.89"/>
    <d v="2024-07-25T00:00:00"/>
    <x v="449"/>
    <s v="MedSupply Inc."/>
    <s v="WH-A-Row2-Bin5"/>
    <x v="626"/>
    <n v="2025"/>
    <s v="Nov"/>
    <s v="Mon"/>
    <s v="Valid"/>
  </r>
  <r>
    <s v="SUP-10896"/>
    <s v="Suture Kit (Non-Absorbable)"/>
    <s v="First Aid"/>
    <n v="1032"/>
    <n v="401.89"/>
    <d v="2025-05-16T00:00:00"/>
    <x v="450"/>
    <s v="MedSupply Inc."/>
    <s v="WH-A-Row4-Bin9"/>
    <x v="627"/>
    <n v="2026"/>
    <s v="Jul"/>
    <s v="Tue"/>
    <s v="Valid"/>
  </r>
  <r>
    <s v="SUP-10897"/>
    <s v="Painkillers (Acetaminophen)"/>
    <s v="First Aid"/>
    <n v="1432"/>
    <n v="401.89"/>
    <d v="2024-09-25T00:00:00"/>
    <x v="451"/>
    <s v="SurgiEquip"/>
    <s v="WH-A-Row1-Bin8"/>
    <x v="628"/>
    <n v="2027"/>
    <s v="Jan"/>
    <s v="Mon"/>
    <s v="Valid"/>
  </r>
  <r>
    <s v="SUP-10898"/>
    <s v="Face Shield"/>
    <s v="Consumables"/>
    <n v="1393"/>
    <n v="401.89"/>
    <d v="2024-12-28T00:00:00"/>
    <x v="312"/>
    <s v="SurgiEquip"/>
    <s v="WH-A-Row4-Bin1"/>
    <x v="629"/>
    <n v="2025"/>
    <s v="Oct"/>
    <s v="Thu"/>
    <s v="Expired"/>
  </r>
  <r>
    <s v="SUP-10899"/>
    <s v="Painkillers (Acetaminophen)"/>
    <s v="Medical Device"/>
    <n v="1935"/>
    <n v="401.89"/>
    <d v="2025-04-17T00:00:00"/>
    <x v="146"/>
    <s v="PharmaCorp"/>
    <s v="WH-A-Row4-Bin4"/>
    <x v="630"/>
    <n v="2027"/>
    <s v="Feb"/>
    <s v="Thu"/>
    <s v="Valid"/>
  </r>
  <r>
    <s v="SUP-10900"/>
    <s v="Sterile Gauze Pads (4x4)"/>
    <s v="Equipment"/>
    <n v="1330"/>
    <n v="401.89"/>
    <d v="2024-12-28T00:00:00"/>
    <x v="190"/>
    <s v="MedSupply Inc."/>
    <s v="WH-A-Row3-Bin3"/>
    <x v="454"/>
    <n v="2026"/>
    <s v="Dec"/>
    <s v="Fri"/>
    <s v="Valid"/>
  </r>
  <r>
    <s v="SUP-10901"/>
    <s v="Urine Collection Bag"/>
    <s v="Equipment"/>
    <n v="830"/>
    <n v="401.89"/>
    <d v="2025-02-18T00:00:00"/>
    <x v="243"/>
    <s v="SurgiEquip"/>
    <s v="WH-A-Row1-Bin8"/>
    <x v="631"/>
    <n v="2027"/>
    <s v="May"/>
    <s v="Sun"/>
    <s v="Valid"/>
  </r>
  <r>
    <s v="SUP-10902"/>
    <s v="Needle Disposal Box"/>
    <s v="Equipment"/>
    <n v="1134"/>
    <n v="401.89"/>
    <d v="2024-08-29T00:00:00"/>
    <x v="223"/>
    <s v="PharmaCorp"/>
    <s v="WH-A-Row5-Bin2"/>
    <x v="632"/>
    <n v="2025"/>
    <s v="Nov"/>
    <s v="Sat"/>
    <s v="Valid"/>
  </r>
  <r>
    <s v="SUP-10903"/>
    <s v="Hand Sanitizer (Gel)"/>
    <s v="Equipment"/>
    <n v="1893"/>
    <n v="401.89"/>
    <d v="2024-12-28T00:00:00"/>
    <x v="432"/>
    <s v="Global Health Ltd."/>
    <s v="WH-A-Row3-Bin9"/>
    <x v="633"/>
    <n v="2026"/>
    <s v="Jan"/>
    <s v="Thu"/>
    <s v="Valid"/>
  </r>
  <r>
    <s v="SUP-10904"/>
    <s v="IV Catheter (20G)"/>
    <s v="Equipment"/>
    <n v="1624"/>
    <n v="401.89"/>
    <d v="2024-12-17T00:00:00"/>
    <x v="398"/>
    <s v="Global Health Ltd."/>
    <s v="WH-A-Row5-Bin3"/>
    <x v="634"/>
    <n v="2026"/>
    <s v="Jun"/>
    <s v="Tue"/>
    <s v="Valid"/>
  </r>
  <r>
    <s v="SUP-10905"/>
    <s v="Urine Collection Bag"/>
    <s v="PPE"/>
    <n v="734"/>
    <n v="401.89"/>
    <d v="2025-05-11T00:00:00"/>
    <x v="204"/>
    <s v="HealthFlow Distributors"/>
    <s v="WH-A-Row3-Bin6"/>
    <x v="635"/>
    <n v="2026"/>
    <s v="May"/>
    <s v="Wed"/>
    <s v="Valid"/>
  </r>
  <r>
    <s v="SUP-10906"/>
    <s v="Alcohol Swabs"/>
    <s v="Medical Device"/>
    <n v="987"/>
    <n v="401.89"/>
    <d v="2025-06-19T00:00:00"/>
    <x v="452"/>
    <s v="MedSupply Inc."/>
    <s v="WH-A-Row4-Bin4"/>
    <x v="636"/>
    <n v="2026"/>
    <s v="Dec"/>
    <s v="Sat"/>
    <s v="Valid"/>
  </r>
  <r>
    <s v="SUP-10907"/>
    <s v="Face Shield"/>
    <s v="Consumables"/>
    <n v="1986"/>
    <n v="401.89"/>
    <d v="2025-05-26T00:00:00"/>
    <x v="344"/>
    <s v="Global Health Ltd."/>
    <s v="WH-A-Row3-Bin2"/>
    <x v="637"/>
    <n v="2026"/>
    <s v="Nov"/>
    <s v="Sun"/>
    <s v="Valid"/>
  </r>
  <r>
    <s v="SUP-10908"/>
    <s v="Blood Pressure Cuff (Adult)"/>
    <s v="Equipment"/>
    <n v="1404"/>
    <n v="401.89"/>
    <d v="2024-08-02T00:00:00"/>
    <x v="300"/>
    <s v="PharmaCorp"/>
    <s v="WH-A-Row4-Bin10"/>
    <x v="638"/>
    <n v="2026"/>
    <s v="Oct"/>
    <s v="Thu"/>
    <s v="Valid"/>
  </r>
  <r>
    <s v="SUP-10909"/>
    <s v="Urine Collection Bag"/>
    <s v="Medical Device"/>
    <n v="1898"/>
    <n v="401.89"/>
    <d v="2024-07-21T00:00:00"/>
    <x v="14"/>
    <s v="SurgiEquip"/>
    <s v="WH-A-Row3-Bin1"/>
    <x v="256"/>
    <n v="2026"/>
    <s v="Jul"/>
    <s v="Sat"/>
    <s v="Valid"/>
  </r>
  <r>
    <s v="SUP-10910"/>
    <s v="Defibrillator Pads"/>
    <s v="PPE"/>
    <n v="1849"/>
    <n v="401.89"/>
    <d v="2024-07-27T00:00:00"/>
    <x v="453"/>
    <s v="MedSupply Inc."/>
    <s v="WH-A-Row4-Bin2"/>
    <x v="361"/>
    <n v="2026"/>
    <s v="Mar"/>
    <s v="Mon"/>
    <s v="Valid"/>
  </r>
  <r>
    <s v="SUP-10911"/>
    <s v="Sterile Gauze Pads (4x4)"/>
    <s v="Medication"/>
    <n v="1206"/>
    <n v="401.89"/>
    <d v="2025-03-25T00:00:00"/>
    <x v="292"/>
    <s v="BioCare Medical"/>
    <s v="WH-A-Row1-Bin10"/>
    <x v="639"/>
    <n v="2026"/>
    <s v="Apr"/>
    <s v="Wed"/>
    <s v="Valid"/>
  </r>
  <r>
    <s v="SUP-10912"/>
    <s v="Disposable Syringe (10ml)"/>
    <s v="Equipment"/>
    <n v="14"/>
    <n v="401.89"/>
    <d v="2025-02-19T00:00:00"/>
    <x v="168"/>
    <s v="SurgiEquip"/>
    <s v="WH-A-Row1-Bin3"/>
    <x v="44"/>
    <n v="2027"/>
    <s v="Mar"/>
    <s v="Thu"/>
    <s v="Valid"/>
  </r>
  <r>
    <s v="SUP-10914"/>
    <s v="Thermometer (Digital)"/>
    <s v="Equipment"/>
    <n v="388"/>
    <n v="401.89"/>
    <d v="2024-08-30T00:00:00"/>
    <x v="454"/>
    <s v="MedSupply Inc."/>
    <s v="WH-A-Row4-Bin4"/>
    <x v="511"/>
    <n v="2026"/>
    <s v="Sep"/>
    <s v="Tue"/>
    <s v="Valid"/>
  </r>
  <r>
    <s v="SUP-10915"/>
    <s v="Gloves (Nitrile Examination)"/>
    <s v="Medical Device"/>
    <n v="1531"/>
    <n v="401.89"/>
    <d v="2025-04-15T00:00:00"/>
    <x v="455"/>
    <s v="BioCare Medical"/>
    <s v="WH-A-Row4-Bin6"/>
    <x v="640"/>
    <n v="2026"/>
    <s v="Jul"/>
    <s v="Sat"/>
    <s v="Valid"/>
  </r>
  <r>
    <s v="SUP-10916"/>
    <s v="Surgical Gloves (Latex-Free)"/>
    <s v="Diagnostic"/>
    <n v="733"/>
    <n v="401.89"/>
    <d v="2025-03-25T00:00:00"/>
    <x v="456"/>
    <s v="MedSupply Inc."/>
    <s v="WH-A-Row3-Bin1"/>
    <x v="545"/>
    <n v="2025"/>
    <s v="Oct"/>
    <s v="Wed"/>
    <s v="Expired"/>
  </r>
  <r>
    <s v="SUP-10917"/>
    <s v="Defibrillator Pads"/>
    <s v="First Aid"/>
    <n v="107"/>
    <n v="401.89"/>
    <d v="2024-12-29T00:00:00"/>
    <x v="419"/>
    <s v="MedSupply Inc."/>
    <s v="WH-A-Row4-Bin6"/>
    <x v="641"/>
    <n v="2027"/>
    <s v="Apr"/>
    <s v="Thu"/>
    <s v="Valid"/>
  </r>
  <r>
    <s v="SUP-10918"/>
    <s v="Defibrillator Pads"/>
    <s v="Medical Device"/>
    <n v="805"/>
    <n v="401.89"/>
    <d v="2025-04-27T00:00:00"/>
    <x v="457"/>
    <s v="SurgiEquip"/>
    <s v="WH-A-Row3-Bin6"/>
    <x v="642"/>
    <n v="2026"/>
    <s v="Apr"/>
    <s v="Thu"/>
    <s v="Valid"/>
  </r>
  <r>
    <s v="SUP-10919"/>
    <s v="IV Catheter (20G)"/>
    <s v="First Aid"/>
    <n v="512"/>
    <n v="401.89"/>
    <d v="2025-01-24T00:00:00"/>
    <x v="129"/>
    <s v="HealthFlow Distributors"/>
    <s v="WH-A-Row2-Bin7"/>
    <x v="643"/>
    <n v="2026"/>
    <s v="Dec"/>
    <s v="Tue"/>
    <s v="Valid"/>
  </r>
  <r>
    <s v="SUP-10920"/>
    <s v="Antiseptic Wipes"/>
    <s v="Medication"/>
    <n v="743"/>
    <n v="401.89"/>
    <d v="2024-10-20T00:00:00"/>
    <x v="63"/>
    <s v="Medi-Connect"/>
    <s v="WH-A-Row4-Bin5"/>
    <x v="644"/>
    <n v="2026"/>
    <s v="Apr"/>
    <s v="Fri"/>
    <s v="Valid"/>
  </r>
  <r>
    <s v="SUP-10921"/>
    <s v="Defibrillator Pads"/>
    <s v="Equipment"/>
    <n v="1846"/>
    <n v="401.89"/>
    <d v="2024-10-27T00:00:00"/>
    <x v="411"/>
    <s v="BioCare Medical"/>
    <s v="WH-A-Row1-Bin6"/>
    <x v="166"/>
    <n v="2027"/>
    <s v="Mar"/>
    <s v="Mon"/>
    <s v="Valid"/>
  </r>
  <r>
    <s v="SUP-10922"/>
    <s v="IV Catheter (20G)"/>
    <s v="Equipment"/>
    <n v="1762"/>
    <n v="401.89"/>
    <d v="2024-10-05T00:00:00"/>
    <x v="458"/>
    <s v="MedSupply Inc."/>
    <s v="WH-A-Row3-Bin4"/>
    <x v="304"/>
    <n v="2026"/>
    <s v="Jul"/>
    <s v="Wed"/>
    <s v="Valid"/>
  </r>
  <r>
    <s v="SUP-10923"/>
    <s v="Urine Collection Bag"/>
    <s v="Equipment"/>
    <n v="848"/>
    <n v="401.89"/>
    <d v="2024-11-29T00:00:00"/>
    <x v="459"/>
    <s v="PharmaCorp"/>
    <s v="WH-A-Row2-Bin4"/>
    <x v="645"/>
    <n v="2027"/>
    <s v="Apr"/>
    <s v="Fri"/>
    <s v="Valid"/>
  </r>
  <r>
    <s v="SUP-10924"/>
    <s v="Alcohol Swabs"/>
    <s v="PPE"/>
    <n v="1334"/>
    <n v="401.89"/>
    <d v="2025-04-23T00:00:00"/>
    <x v="6"/>
    <s v="HealthFlow Distributors"/>
    <s v="WH-A-Row3-Bin8"/>
    <x v="646"/>
    <n v="2025"/>
    <s v="Oct"/>
    <s v="Tue"/>
    <s v="Expired"/>
  </r>
  <r>
    <s v="SUP-10925"/>
    <s v="Oxygen Mask (Adult)"/>
    <s v="PPE"/>
    <n v="1645"/>
    <n v="401.89"/>
    <d v="2024-08-12T00:00:00"/>
    <x v="215"/>
    <s v="PharmaCorp"/>
    <s v="WH-A-Row4-Bin9"/>
    <x v="81"/>
    <n v="2027"/>
    <s v="May"/>
    <s v="Tue"/>
    <s v="Valid"/>
  </r>
  <r>
    <s v="SUP-10926"/>
    <s v="Oxygen Mask (Adult)"/>
    <s v="First Aid"/>
    <n v="243"/>
    <n v="401.89"/>
    <d v="2024-10-21T00:00:00"/>
    <x v="269"/>
    <s v="HealthFlow Distributors"/>
    <s v="WH-A-Row2-Bin5"/>
    <x v="647"/>
    <n v="2026"/>
    <s v="Aug"/>
    <s v="Tue"/>
    <s v="Valid"/>
  </r>
  <r>
    <s v="SUP-10927"/>
    <s v="Surgical Gloves (Latex-Free)"/>
    <s v="Medical Device"/>
    <n v="1414"/>
    <n v="401.89"/>
    <d v="2025-05-31T00:00:00"/>
    <x v="114"/>
    <s v="HealthFlow Distributors"/>
    <s v="WH-A-Row2-Bin3"/>
    <x v="648"/>
    <n v="2025"/>
    <s v="Nov"/>
    <s v="Sun"/>
    <s v="Valid"/>
  </r>
  <r>
    <s v="SUP-10929"/>
    <s v="Medical Tape (Paper)"/>
    <s v="Consumables"/>
    <n v="1824"/>
    <n v="401.89"/>
    <d v="2025-02-17T00:00:00"/>
    <x v="460"/>
    <s v="MedSupply Inc."/>
    <s v="WH-A-Row4-Bin4"/>
    <x v="529"/>
    <n v="2027"/>
    <s v="Apr"/>
    <s v="Wed"/>
    <s v="Valid"/>
  </r>
  <r>
    <s v="SUP-10930"/>
    <s v="Medical Tape (Paper)"/>
    <s v="First Aid"/>
    <n v="289"/>
    <n v="401.89"/>
    <d v="2024-07-06T00:00:00"/>
    <x v="372"/>
    <s v="Medi-Connect"/>
    <s v="WH-A-Row3-Bin4"/>
    <x v="649"/>
    <n v="2026"/>
    <s v="Jan"/>
    <s v="Sat"/>
    <s v="Valid"/>
  </r>
  <r>
    <s v="SUP-10931"/>
    <s v="Urine Collection Bag"/>
    <s v="First Aid"/>
    <n v="664"/>
    <n v="401.89"/>
    <d v="2025-01-16T00:00:00"/>
    <x v="394"/>
    <s v="PharmaCorp"/>
    <s v="WH-A-Row3-Bin6"/>
    <x v="650"/>
    <n v="2027"/>
    <s v="Feb"/>
    <s v="Sat"/>
    <s v="Valid"/>
  </r>
  <r>
    <s v="SUP-10932"/>
    <s v="Wound Dressing (Hydrocolloid)"/>
    <s v="Equipment"/>
    <n v="1025"/>
    <n v="401.89"/>
    <d v="2024-11-07T00:00:00"/>
    <x v="210"/>
    <s v="MedSupply Inc."/>
    <s v="WH-A-Row4-Bin4"/>
    <x v="651"/>
    <n v="2026"/>
    <s v="Aug"/>
    <s v="Wed"/>
    <s v="Valid"/>
  </r>
  <r>
    <s v="SUP-10933"/>
    <s v="Vaccine Syringe (1ml)"/>
    <s v="Equipment"/>
    <n v="719"/>
    <n v="401.89"/>
    <d v="2024-10-06T00:00:00"/>
    <x v="69"/>
    <s v="MedSupply Inc."/>
    <s v="WH-A-Row3-Bin2"/>
    <x v="89"/>
    <n v="2026"/>
    <s v="Apr"/>
    <s v="Wed"/>
    <s v="Valid"/>
  </r>
  <r>
    <s v="SUP-10934"/>
    <s v="Bandage Rolls (Elastic)"/>
    <s v="First Aid"/>
    <n v="1227"/>
    <n v="401.89"/>
    <d v="2025-02-13T00:00:00"/>
    <x v="461"/>
    <s v="Medi-Connect"/>
    <s v="WH-A-Row1-Bin10"/>
    <x v="652"/>
    <n v="2027"/>
    <s v="Mar"/>
    <s v="Fri"/>
    <s v="Valid"/>
  </r>
  <r>
    <s v="SUP-10935"/>
    <s v="Defibrillator Pads"/>
    <s v="Equipment"/>
    <n v="336"/>
    <n v="401.89"/>
    <d v="2025-04-29T00:00:00"/>
    <x v="368"/>
    <s v="BioCare Medical"/>
    <s v="WH-A-Row4-Bin8"/>
    <x v="555"/>
    <n v="2025"/>
    <s v="Nov"/>
    <s v="Sun"/>
    <s v="Valid"/>
  </r>
  <r>
    <s v="SUP-10936"/>
    <s v="Suture Kit (Non-Absorbable)"/>
    <s v="Diagnostic"/>
    <n v="116"/>
    <n v="401.89"/>
    <d v="2024-10-10T00:00:00"/>
    <x v="462"/>
    <s v="SurgiEquip"/>
    <s v="WH-A-Row5-Bin7"/>
    <x v="71"/>
    <n v="2026"/>
    <s v="Mar"/>
    <s v="Fri"/>
    <s v="Valid"/>
  </r>
  <r>
    <s v="SUP-10937"/>
    <s v="Foley Catheter (16FR)"/>
    <s v="Equipment"/>
    <n v="468"/>
    <n v="401.89"/>
    <d v="2024-12-28T00:00:00"/>
    <x v="189"/>
    <s v="Global Health Ltd."/>
    <s v="WH-A-Row4-Bin7"/>
    <x v="653"/>
    <n v="2026"/>
    <s v="May"/>
    <s v="Thu"/>
    <s v="Valid"/>
  </r>
  <r>
    <s v="SUP-10938"/>
    <s v="Defibrillator Pads"/>
    <s v="Equipment"/>
    <n v="1952"/>
    <n v="401.89"/>
    <d v="2024-10-02T00:00:00"/>
    <x v="331"/>
    <s v="Global Health Ltd."/>
    <s v="WH-A-Row2-Bin7"/>
    <x v="654"/>
    <n v="2025"/>
    <s v="Sep"/>
    <s v="Fri"/>
    <s v="Expired"/>
  </r>
  <r>
    <s v="SUP-10939"/>
    <s v="Alcohol Swabs"/>
    <s v="Medical Device"/>
    <n v="1906"/>
    <n v="401.89"/>
    <d v="2025-02-20T00:00:00"/>
    <x v="100"/>
    <s v="MedSupply Inc."/>
    <s v="WH-A-Row4-Bin4"/>
    <x v="215"/>
    <n v="2026"/>
    <s v="Mar"/>
    <s v="Sun"/>
    <s v="Valid"/>
  </r>
  <r>
    <s v="SUP-10940"/>
    <s v="Hand Sanitizer (Gel)"/>
    <s v="PPE"/>
    <n v="476"/>
    <n v="401.89"/>
    <d v="2024-09-11T00:00:00"/>
    <x v="237"/>
    <s v="Medi-Connect"/>
    <s v="WH-A-Row2-Bin8"/>
    <x v="655"/>
    <n v="2026"/>
    <s v="Dec"/>
    <s v="Thu"/>
    <s v="Valid"/>
  </r>
  <r>
    <s v="SUP-10941"/>
    <s v="Oxygen Mask (Adult)"/>
    <s v="Diagnostic"/>
    <n v="121"/>
    <n v="401.89"/>
    <d v="2024-12-28T00:00:00"/>
    <x v="194"/>
    <s v="Global Health Ltd."/>
    <s v="WH-A-Row3-Bin10"/>
    <x v="104"/>
    <n v="2027"/>
    <s v="Apr"/>
    <s v="Wed"/>
    <s v="Valid"/>
  </r>
  <r>
    <s v="SUP-10942"/>
    <s v="Glucose Strips (50 count)"/>
    <s v="Consumables"/>
    <n v="95"/>
    <n v="401.89"/>
    <d v="2025-05-24T00:00:00"/>
    <x v="195"/>
    <s v="PharmaCorp"/>
    <s v="WH-A-Row5-Bin10"/>
    <x v="385"/>
    <n v="2026"/>
    <s v="Aug"/>
    <s v="Fri"/>
    <s v="Valid"/>
  </r>
  <r>
    <s v="SUP-10943"/>
    <s v="Defibrillator Pads"/>
    <s v="First Aid"/>
    <n v="1159"/>
    <n v="401.89"/>
    <d v="2025-05-11T00:00:00"/>
    <x v="380"/>
    <s v="HealthFlow Distributors"/>
    <s v="WH-A-Row4-Bin6"/>
    <x v="656"/>
    <n v="2025"/>
    <s v="Aug"/>
    <s v="Mon"/>
    <s v="Expired"/>
  </r>
  <r>
    <s v="SUP-10944"/>
    <s v="Defibrillator Pads"/>
    <s v="Equipment"/>
    <n v="1238"/>
    <n v="401.89"/>
    <d v="2024-10-21T00:00:00"/>
    <x v="14"/>
    <s v="PharmaCorp"/>
    <s v="WH-A-Row4-Bin9"/>
    <x v="657"/>
    <n v="2026"/>
    <s v="Jul"/>
    <s v="Sat"/>
    <s v="Valid"/>
  </r>
  <r>
    <s v="SUP-10945"/>
    <s v="Defibrillator Pads"/>
    <s v="PPE"/>
    <n v="1195"/>
    <n v="401.89"/>
    <d v="2024-10-17T00:00:00"/>
    <x v="463"/>
    <s v="Medi-Connect"/>
    <s v="WH-A-Row4-Bin8"/>
    <x v="658"/>
    <n v="2027"/>
    <s v="Apr"/>
    <s v="Sun"/>
    <s v="Valid"/>
  </r>
  <r>
    <s v="SUP-10947"/>
    <s v="Antibiotics (Amoxicillin)"/>
    <s v="PPE"/>
    <n v="737"/>
    <n v="401.89"/>
    <d v="2025-02-25T00:00:00"/>
    <x v="441"/>
    <s v="SurgiEquip"/>
    <s v="WH-A-Row3-Bin5"/>
    <x v="212"/>
    <n v="2026"/>
    <s v="Dec"/>
    <s v="Thu"/>
    <s v="Valid"/>
  </r>
  <r>
    <s v="SUP-10948"/>
    <s v="Glucose Strips (50 count)"/>
    <s v="First Aid"/>
    <n v="113"/>
    <n v="401.89"/>
    <d v="2024-07-31T00:00:00"/>
    <x v="230"/>
    <s v="Global Health Ltd."/>
    <s v="WH-A-Row4-Bin5"/>
    <x v="659"/>
    <n v="2026"/>
    <s v="Aug"/>
    <s v="Tue"/>
    <s v="Valid"/>
  </r>
  <r>
    <s v="SUP-10949"/>
    <s v="Surgical Gown (Sterile)"/>
    <s v="Consumables"/>
    <n v="857"/>
    <n v="401.89"/>
    <d v="2024-09-27T00:00:00"/>
    <x v="26"/>
    <s v="Medi-Connect"/>
    <s v="WH-A-Row2-Bin3"/>
    <x v="195"/>
    <n v="2026"/>
    <s v="Feb"/>
    <s v="Sun"/>
    <s v="Valid"/>
  </r>
  <r>
    <s v="SUP-10950"/>
    <s v="Sterile Gauze Pads (4x4)"/>
    <s v="Diagnostic"/>
    <n v="1913"/>
    <n v="401.89"/>
    <d v="2025-05-14T00:00:00"/>
    <x v="429"/>
    <s v="PharmaCorp"/>
    <s v="WH-A-Row3-Bin3"/>
    <x v="660"/>
    <n v="2027"/>
    <s v="May"/>
    <s v="Tue"/>
    <s v="Valid"/>
  </r>
  <r>
    <s v="SUP-10952"/>
    <s v="Alcohol Swabs"/>
    <s v="Consumables"/>
    <n v="1467"/>
    <n v="401.89"/>
    <d v="2025-06-15T00:00:00"/>
    <x v="464"/>
    <s v="Medi-Connect"/>
    <s v="WH-A-Row5-Bin9"/>
    <x v="661"/>
    <n v="2026"/>
    <s v="Oct"/>
    <s v="Sun"/>
    <s v="Valid"/>
  </r>
  <r>
    <s v="SUP-10953"/>
    <s v="Oxygen Mask (Adult)"/>
    <s v="Medication"/>
    <n v="294"/>
    <n v="401.89"/>
    <d v="2024-09-06T00:00:00"/>
    <x v="108"/>
    <s v="SurgiEquip"/>
    <s v="WH-A-Row3-Bin5"/>
    <x v="662"/>
    <n v="2025"/>
    <s v="Sep"/>
    <s v="Mon"/>
    <s v="Expired"/>
  </r>
  <r>
    <s v="SUP-10955"/>
    <s v="Urine Collection Bag"/>
    <s v="Equipment"/>
    <n v="1378"/>
    <n v="401.89"/>
    <d v="2025-05-24T00:00:00"/>
    <x v="414"/>
    <s v="HealthFlow Distributors"/>
    <s v="WH-A-Row3-Bin5"/>
    <x v="567"/>
    <n v="2025"/>
    <s v="Aug"/>
    <s v="Sat"/>
    <s v="Expired"/>
  </r>
  <r>
    <s v="SUP-10956"/>
    <s v="Bandage Rolls (Elastic)"/>
    <s v="Medical Device"/>
    <n v="1355"/>
    <n v="401.89"/>
    <d v="2025-03-20T00:00:00"/>
    <x v="269"/>
    <s v="HealthFlow Distributors"/>
    <s v="WH-A-Row3-Bin3"/>
    <x v="663"/>
    <n v="2026"/>
    <s v="Aug"/>
    <s v="Tue"/>
    <s v="Valid"/>
  </r>
  <r>
    <s v="SUP-10957"/>
    <s v="Disposable Syringe (10ml)"/>
    <s v="Medication"/>
    <n v="1211"/>
    <n v="401.89"/>
    <d v="2025-04-25T00:00:00"/>
    <x v="109"/>
    <s v="SurgiEquip"/>
    <s v="WH-A-Row3-Bin4"/>
    <x v="664"/>
    <n v="2027"/>
    <s v="Apr"/>
    <s v="Fri"/>
    <s v="Valid"/>
  </r>
  <r>
    <s v="SUP-10958"/>
    <s v="Suture Kit (Non-Absorbable)"/>
    <s v="Medical Device"/>
    <n v="224"/>
    <n v="401.89"/>
    <d v="2025-02-16T00:00:00"/>
    <x v="314"/>
    <s v="BioCare Medical"/>
    <s v="WH-A-Row2-Bin8"/>
    <x v="15"/>
    <n v="2026"/>
    <s v="Nov"/>
    <s v="Sun"/>
    <s v="Valid"/>
  </r>
  <r>
    <s v="SUP-10959"/>
    <s v="Glucose Strips (50 count)"/>
    <s v="PPE"/>
    <n v="908"/>
    <n v="401.89"/>
    <d v="2024-09-14T00:00:00"/>
    <x v="142"/>
    <s v="SurgiEquip"/>
    <s v="WH-A-Row5-Bin7"/>
    <x v="665"/>
    <n v="2025"/>
    <s v="Oct"/>
    <s v="Thu"/>
    <s v="Valid"/>
  </r>
  <r>
    <s v="SUP-10960"/>
    <s v="Surgical Gloves (Latex-Free)"/>
    <s v="Diagnostic"/>
    <n v="1754"/>
    <n v="401.89"/>
    <d v="2024-09-26T00:00:00"/>
    <x v="377"/>
    <s v="PharmaCorp"/>
    <s v="WH-A-Row3-Bin10"/>
    <x v="666"/>
    <n v="2026"/>
    <s v="Dec"/>
    <s v="Sun"/>
    <s v="Valid"/>
  </r>
  <r>
    <s v="SUP-10961"/>
    <s v="Disposable Syringe (10ml)"/>
    <s v="Equipment"/>
    <n v="1578"/>
    <n v="401.89"/>
    <d v="2025-03-16T00:00:00"/>
    <x v="465"/>
    <s v="PharmaCorp"/>
    <s v="WH-A-Row5-Bin5"/>
    <x v="667"/>
    <n v="2025"/>
    <s v="Nov"/>
    <s v="Sat"/>
    <s v="Valid"/>
  </r>
  <r>
    <s v="SUP-10962"/>
    <s v="Antiseptic Wipes"/>
    <s v="Equipment"/>
    <n v="1683"/>
    <n v="401.89"/>
    <d v="2024-11-10T00:00:00"/>
    <x v="81"/>
    <s v="BioCare Medical"/>
    <s v="WH-A-Row4-Bin6"/>
    <x v="668"/>
    <n v="2026"/>
    <s v="Apr"/>
    <s v="Mon"/>
    <s v="Valid"/>
  </r>
  <r>
    <s v="SUP-10963"/>
    <s v="Defibrillator Pads"/>
    <s v="First Aid"/>
    <n v="643"/>
    <n v="401.89"/>
    <d v="2025-03-10T00:00:00"/>
    <x v="431"/>
    <s v="MedSupply Inc."/>
    <s v="WH-A-Row2-Bin4"/>
    <x v="669"/>
    <n v="2026"/>
    <s v="Jan"/>
    <s v="Wed"/>
    <s v="Valid"/>
  </r>
  <r>
    <s v="SUP-10964"/>
    <s v="Foley Catheter (16FR)"/>
    <s v="Equipment"/>
    <n v="1675"/>
    <n v="401.89"/>
    <d v="2024-09-01T00:00:00"/>
    <x v="466"/>
    <s v="SurgiEquip"/>
    <s v="WH-A-Row3-Bin9"/>
    <x v="670"/>
    <n v="2027"/>
    <s v="Jan"/>
    <s v="Fri"/>
    <s v="Valid"/>
  </r>
  <r>
    <s v="SUP-10965"/>
    <s v="Foley Catheter (16FR)"/>
    <s v="First Aid"/>
    <n v="1856"/>
    <n v="401.89"/>
    <d v="2025-03-24T00:00:00"/>
    <x v="201"/>
    <s v="SurgiEquip"/>
    <s v="WH-A-Row4-Bin5"/>
    <x v="671"/>
    <n v="2026"/>
    <s v="Sep"/>
    <s v="Tue"/>
    <s v="Valid"/>
  </r>
  <r>
    <s v="SUP-10966"/>
    <s v="Defibrillator Pads"/>
    <s v="Diagnostic"/>
    <n v="1164"/>
    <n v="401.89"/>
    <d v="2024-12-28T00:00:00"/>
    <x v="14"/>
    <s v="BioCare Medical"/>
    <s v="WH-A-Row2-Bin3"/>
    <x v="672"/>
    <n v="2026"/>
    <s v="Jul"/>
    <s v="Sat"/>
    <s v="Valid"/>
  </r>
  <r>
    <s v="SUP-10967"/>
    <s v="Bandage Rolls (Elastic)"/>
    <s v="Diagnostic"/>
    <n v="224"/>
    <n v="401.89"/>
    <d v="2024-12-07T00:00:00"/>
    <x v="17"/>
    <s v="Global Health Ltd."/>
    <s v="WH-A-Row1-Bin10"/>
    <x v="15"/>
    <n v="2025"/>
    <s v="Oct"/>
    <s v="Sun"/>
    <s v="Valid"/>
  </r>
  <r>
    <s v="SUP-10968"/>
    <s v="Alcohol Swabs"/>
    <s v="PPE"/>
    <n v="753"/>
    <n v="401.89"/>
    <d v="2025-03-05T00:00:00"/>
    <x v="414"/>
    <s v="HealthFlow Distributors"/>
    <s v="WH-A-Row4-Bin5"/>
    <x v="405"/>
    <n v="2025"/>
    <s v="Aug"/>
    <s v="Sat"/>
    <s v="Expired"/>
  </r>
  <r>
    <s v="SUP-10969"/>
    <s v="Medical Tape (Paper)"/>
    <s v="Medical Device"/>
    <n v="1472"/>
    <n v="401.89"/>
    <d v="2025-01-16T00:00:00"/>
    <x v="467"/>
    <s v="Global Health Ltd."/>
    <s v="WH-A-Row5-Bin7"/>
    <x v="673"/>
    <n v="2026"/>
    <s v="May"/>
    <s v="Sat"/>
    <s v="Valid"/>
  </r>
  <r>
    <s v="SUP-10972"/>
    <s v="Disposable Syringe (10ml)"/>
    <s v="Medication"/>
    <n v="616"/>
    <n v="401.89"/>
    <d v="2025-02-16T00:00:00"/>
    <x v="235"/>
    <s v="MedSupply Inc."/>
    <s v="WH-A-Row3-Bin6"/>
    <x v="674"/>
    <n v="2026"/>
    <s v="Aug"/>
    <s v="Fri"/>
    <s v="Valid"/>
  </r>
  <r>
    <s v="SUP-10973"/>
    <s v="Surgical Gloves (Latex-Free)"/>
    <s v="Medical Device"/>
    <n v="1081"/>
    <n v="401.89"/>
    <d v="2025-01-04T00:00:00"/>
    <x v="171"/>
    <s v="Global Health Ltd."/>
    <s v="WH-A-Row1-Bin3"/>
    <x v="675"/>
    <n v="2026"/>
    <s v="Jan"/>
    <s v="Wed"/>
    <s v="Valid"/>
  </r>
  <r>
    <s v="SUP-10974"/>
    <s v="Medical Tape (Paper)"/>
    <s v="Medical Device"/>
    <n v="1291"/>
    <n v="401.89"/>
    <d v="2024-10-30T00:00:00"/>
    <x v="468"/>
    <s v="BioCare Medical"/>
    <s v="WH-A-Row1-Bin1"/>
    <x v="415"/>
    <n v="2025"/>
    <s v="Aug"/>
    <s v="Mon"/>
    <s v="Expired"/>
  </r>
  <r>
    <s v="SUP-10975"/>
    <s v="Painkillers (Acetaminophen)"/>
    <s v="Consumables"/>
    <n v="224"/>
    <n v="401.89"/>
    <d v="2024-12-15T00:00:00"/>
    <x v="469"/>
    <s v="PharmaCorp"/>
    <s v="WH-A-Row3-Bin6"/>
    <x v="15"/>
    <n v="2025"/>
    <s v="Dec"/>
    <s v="Sun"/>
    <s v="Valid"/>
  </r>
  <r>
    <s v="SUP-10976"/>
    <s v="Defibrillator Pads"/>
    <s v="PPE"/>
    <n v="1628"/>
    <n v="401.89"/>
    <d v="2025-06-21T00:00:00"/>
    <x v="19"/>
    <s v="HealthFlow Distributors"/>
    <s v="WH-A-Row4-Bin4"/>
    <x v="42"/>
    <n v="2026"/>
    <s v="Apr"/>
    <s v="Sun"/>
    <s v="Valid"/>
  </r>
  <r>
    <s v="SUP-10977"/>
    <s v="Medical Tape (Paper)"/>
    <s v="Equipment"/>
    <n v="1016"/>
    <n v="401.89"/>
    <d v="2025-06-12T00:00:00"/>
    <x v="305"/>
    <s v="MedSupply Inc."/>
    <s v="WH-A-Row4-Bin1"/>
    <x v="676"/>
    <n v="2027"/>
    <s v="Mar"/>
    <s v="Sun"/>
    <s v="Valid"/>
  </r>
  <r>
    <s v="SUP-10978"/>
    <s v="Disposable Syringe (10ml)"/>
    <s v="Equipment"/>
    <n v="1148"/>
    <n v="401.89"/>
    <d v="2024-12-28T00:00:00"/>
    <x v="237"/>
    <s v="BioCare Medical"/>
    <s v="WH-A-Row4-Bin8"/>
    <x v="677"/>
    <n v="2026"/>
    <s v="Dec"/>
    <s v="Thu"/>
    <s v="Valid"/>
  </r>
  <r>
    <s v="SUP-10979"/>
    <s v="Antiseptic Wipes"/>
    <s v="Consumables"/>
    <n v="490"/>
    <n v="401.89"/>
    <d v="2024-11-09T00:00:00"/>
    <x v="470"/>
    <s v="MedSupply Inc."/>
    <s v="WH-A-Row2-Bin3"/>
    <x v="78"/>
    <n v="2027"/>
    <s v="Mar"/>
    <s v="Mon"/>
    <s v="Valid"/>
  </r>
  <r>
    <s v="SUP-10980"/>
    <s v="First Aid Kit (Basic)"/>
    <s v="Diagnostic"/>
    <n v="224"/>
    <n v="401.89"/>
    <d v="2025-03-07T00:00:00"/>
    <x v="408"/>
    <s v="Global Health Ltd."/>
    <s v="WH-A-Row4-Bin5"/>
    <x v="15"/>
    <n v="2026"/>
    <s v="Jan"/>
    <s v="Sat"/>
    <s v="Valid"/>
  </r>
  <r>
    <s v="SUP-10981"/>
    <s v="Antiseptic Wipes"/>
    <s v="Diagnostic"/>
    <n v="1731"/>
    <n v="401.89"/>
    <d v="2024-10-26T00:00:00"/>
    <x v="92"/>
    <s v="SurgiEquip"/>
    <s v="WH-A-Row5-Bin4"/>
    <x v="678"/>
    <n v="2026"/>
    <s v="Oct"/>
    <s v="Sun"/>
    <s v="Valid"/>
  </r>
  <r>
    <s v="SUP-10982"/>
    <s v="Needle Disposal Box"/>
    <s v="Consumables"/>
    <n v="51"/>
    <n v="401.89"/>
    <d v="2024-12-28T00:00:00"/>
    <x v="318"/>
    <s v="BioCare Medical"/>
    <s v="WH-A-Row3-Bin2"/>
    <x v="679"/>
    <n v="2026"/>
    <s v="Feb"/>
    <s v="Mon"/>
    <s v="Valid"/>
  </r>
  <r>
    <s v="SUP-10983"/>
    <s v="Suture Kit (Non-Absorbable)"/>
    <s v="PPE"/>
    <n v="112"/>
    <n v="401.89"/>
    <d v="2025-06-19T00:00:00"/>
    <x v="471"/>
    <s v="Global Health Ltd."/>
    <s v="WH-A-Row3-Bin6"/>
    <x v="575"/>
    <n v="2025"/>
    <s v="Aug"/>
    <s v="Sat"/>
    <s v="Expired"/>
  </r>
  <r>
    <s v="SUP-10984"/>
    <s v="Stethoscope"/>
    <s v="Medical Device"/>
    <n v="1543"/>
    <n v="401.89"/>
    <d v="2024-10-22T00:00:00"/>
    <x v="472"/>
    <s v="PharmaCorp"/>
    <s v="WH-A-Row4-Bin8"/>
    <x v="455"/>
    <n v="2027"/>
    <s v="Jun"/>
    <s v="Tue"/>
    <s v="Valid"/>
  </r>
  <r>
    <s v="SUP-10985"/>
    <s v="Vaccine Syringe (1ml)"/>
    <s v="Consumables"/>
    <n v="595"/>
    <n v="401.89"/>
    <d v="2024-09-06T00:00:00"/>
    <x v="52"/>
    <s v="PharmaCorp"/>
    <s v="WH-A-Row4-Bin5"/>
    <x v="121"/>
    <n v="2026"/>
    <s v="Jul"/>
    <s v="Sat"/>
    <s v="Valid"/>
  </r>
  <r>
    <s v="SUP-10986"/>
    <s v="Foley Catheter (16FR)"/>
    <s v="Equipment"/>
    <n v="1355"/>
    <n v="401.89"/>
    <d v="2024-11-19T00:00:00"/>
    <x v="253"/>
    <s v="HealthFlow Distributors"/>
    <s v="WH-A-Row1-Bin10"/>
    <x v="663"/>
    <n v="2026"/>
    <s v="Feb"/>
    <s v="Fri"/>
    <s v="Valid"/>
  </r>
  <r>
    <s v="SUP-10987"/>
    <s v="Painkillers (Acetaminophen)"/>
    <s v="Medication"/>
    <n v="289"/>
    <n v="401.89"/>
    <d v="2024-11-28T00:00:00"/>
    <x v="14"/>
    <s v="MedSupply Inc."/>
    <s v="WH-A-Row5-Bin6"/>
    <x v="649"/>
    <n v="2026"/>
    <s v="Jul"/>
    <s v="Sat"/>
    <s v="Valid"/>
  </r>
  <r>
    <s v="SUP-10988"/>
    <s v="Sterile Gauze Pads (4x4)"/>
    <s v="Equipment"/>
    <n v="689"/>
    <n v="401.89"/>
    <d v="2025-05-24T00:00:00"/>
    <x v="148"/>
    <s v="MedSupply Inc."/>
    <s v="WH-A-Row5-Bin7"/>
    <x v="425"/>
    <n v="2026"/>
    <s v="Feb"/>
    <s v="Tue"/>
    <s v="Valid"/>
  </r>
  <r>
    <s v="SUP-10989"/>
    <s v="Thermometer (Digital)"/>
    <s v="Equipment"/>
    <n v="2000"/>
    <n v="401.89"/>
    <d v="2024-09-30T00:00:00"/>
    <x v="223"/>
    <s v="PharmaCorp"/>
    <s v="WH-A-Row5-Bin10"/>
    <x v="364"/>
    <n v="2025"/>
    <s v="Nov"/>
    <s v="Sat"/>
    <s v="Valid"/>
  </r>
  <r>
    <s v="SUP-10990"/>
    <s v="Disposable Syringe (10ml)"/>
    <s v="Consumables"/>
    <n v="1444"/>
    <n v="401.89"/>
    <d v="2025-05-26T00:00:00"/>
    <x v="473"/>
    <s v="Global Health Ltd."/>
    <s v="WH-A-Row5-Bin4"/>
    <x v="202"/>
    <n v="2026"/>
    <s v="Sep"/>
    <s v="Mon"/>
    <s v="Valid"/>
  </r>
  <r>
    <s v="SUP-10991"/>
    <s v="Surgical Gloves (Latex-Free)"/>
    <s v="Medication"/>
    <n v="848"/>
    <n v="401.89"/>
    <d v="2025-04-12T00:00:00"/>
    <x v="474"/>
    <s v="HealthFlow Distributors"/>
    <s v="WH-A-Row2-Bin2"/>
    <x v="645"/>
    <n v="2026"/>
    <s v="Sep"/>
    <s v="Wed"/>
    <s v="Valid"/>
  </r>
  <r>
    <s v="SUP-10992"/>
    <s v="Blood Pressure Cuff (Adult)"/>
    <s v="Equipment"/>
    <n v="1628"/>
    <n v="401.89"/>
    <d v="2025-04-24T00:00:00"/>
    <x v="318"/>
    <s v="Medi-Connect"/>
    <s v="WH-A-Row2-Bin10"/>
    <x v="42"/>
    <n v="2026"/>
    <s v="Feb"/>
    <s v="Mon"/>
    <s v="Valid"/>
  </r>
  <r>
    <s v="SUP-10993"/>
    <s v="Wound Dressing (Hydrocolloid)"/>
    <s v="Diagnostic"/>
    <n v="1242"/>
    <n v="401.89"/>
    <d v="2025-04-22T00:00:00"/>
    <x v="475"/>
    <s v="SurgiEquip"/>
    <s v="WH-A-Row4-Bin1"/>
    <x v="96"/>
    <n v="2026"/>
    <s v="Oct"/>
    <s v="Tue"/>
    <s v="Valid"/>
  </r>
  <r>
    <s v="SUP-10994"/>
    <s v="Wound Dressing (Hydrocolloid)"/>
    <s v="Medical Device"/>
    <n v="224"/>
    <n v="401.89"/>
    <d v="2024-12-28T00:00:00"/>
    <x v="475"/>
    <s v="BioCare Medical"/>
    <s v="WH-A-Row3-Bin6"/>
    <x v="15"/>
    <n v="2026"/>
    <s v="Oct"/>
    <s v="Tue"/>
    <s v="Valid"/>
  </r>
  <r>
    <s v="SUP-10995"/>
    <s v="Gloves (Nitrile Examination)"/>
    <s v="Diagnostic"/>
    <n v="589"/>
    <n v="401.89"/>
    <d v="2024-10-21T00:00:00"/>
    <x v="476"/>
    <s v="BioCare Medical"/>
    <s v="WH-A-Row3-Bin6"/>
    <x v="680"/>
    <n v="2025"/>
    <s v="Oct"/>
    <s v="Wed"/>
    <s v="Expired"/>
  </r>
  <r>
    <s v="SUP-10996"/>
    <s v="N95 Respirator Mask"/>
    <s v="Consumables"/>
    <n v="865"/>
    <n v="401.89"/>
    <d v="2025-02-02T00:00:00"/>
    <x v="229"/>
    <s v="BioCare Medical"/>
    <s v="WH-A-Row3-Bin10"/>
    <x v="681"/>
    <n v="2025"/>
    <s v="Jul"/>
    <s v="Tue"/>
    <s v="Expired"/>
  </r>
  <r>
    <s v="SUP-10997"/>
    <s v="Suture Kit (Non-Absorbable)"/>
    <s v="Medical Device"/>
    <n v="1408"/>
    <n v="401.89"/>
    <d v="2024-09-03T00:00:00"/>
    <x v="477"/>
    <s v="MedSupply Inc."/>
    <s v="WH-A-Row5-Bin4"/>
    <x v="682"/>
    <n v="2026"/>
    <s v="Oct"/>
    <s v="Sun"/>
    <s v="Valid"/>
  </r>
  <r>
    <s v="SUP-10999"/>
    <s v="Defibrillator Pads"/>
    <s v="Medication"/>
    <n v="1246"/>
    <n v="401.89"/>
    <d v="2024-07-08T00:00:00"/>
    <x v="359"/>
    <s v="MedSupply Inc."/>
    <s v="WH-A-Row2-Bin4"/>
    <x v="683"/>
    <n v="2027"/>
    <s v="Jan"/>
    <s v="Sun"/>
    <s v="Valid"/>
  </r>
  <r>
    <s v="SUP-11001"/>
    <s v="Hand Sanitizer (Gel)"/>
    <s v="Diagnostic"/>
    <n v="1046"/>
    <n v="401.89"/>
    <d v="2025-04-14T00:00:00"/>
    <x v="478"/>
    <s v="BioCare Medical"/>
    <s v="WH-A-Row4-Bin1"/>
    <x v="124"/>
    <n v="2026"/>
    <s v="Dec"/>
    <s v="Thu"/>
    <s v="Valid"/>
  </r>
  <r>
    <s v="SUP-11003"/>
    <s v="Stethoscope"/>
    <s v="Equipment"/>
    <n v="1839"/>
    <n v="401.89"/>
    <d v="2024-07-20T00:00:00"/>
    <x v="347"/>
    <s v="Medi-Connect"/>
    <s v="WH-A-Row4-Bin6"/>
    <x v="684"/>
    <n v="2025"/>
    <s v="Aug"/>
    <s v="Fri"/>
    <s v="Expired"/>
  </r>
  <r>
    <s v="SUP-11004"/>
    <s v="Hand Sanitizer (Gel)"/>
    <s v="Diagnostic"/>
    <n v="1754"/>
    <n v="401.89"/>
    <d v="2024-12-10T00:00:00"/>
    <x v="351"/>
    <s v="BioCare Medical"/>
    <s v="WH-A-Row4-Bin4"/>
    <x v="666"/>
    <n v="2027"/>
    <s v="Mar"/>
    <s v="Tue"/>
    <s v="Valid"/>
  </r>
  <r>
    <s v="SUP-11005"/>
    <s v="Defibrillator Pads"/>
    <s v="PPE"/>
    <n v="1898"/>
    <n v="401.89"/>
    <d v="2025-04-03T00:00:00"/>
    <x v="479"/>
    <s v="MedSupply Inc."/>
    <s v="WH-A-Row5-Bin3"/>
    <x v="256"/>
    <n v="2026"/>
    <s v="Apr"/>
    <s v="Wed"/>
    <s v="Valid"/>
  </r>
  <r>
    <s v="SUP-11006"/>
    <s v="Defibrillator Pads"/>
    <s v="Equipment"/>
    <n v="1888"/>
    <n v="401.89"/>
    <d v="2025-01-02T00:00:00"/>
    <x v="233"/>
    <s v="MedSupply Inc."/>
    <s v="WH-A-Row5-Bin4"/>
    <x v="229"/>
    <n v="2026"/>
    <s v="Apr"/>
    <s v="Sun"/>
    <s v="Valid"/>
  </r>
  <r>
    <s v="SUP-11007"/>
    <s v="Disposable Syringe (10ml)"/>
    <s v="Medical Device"/>
    <n v="182"/>
    <n v="401.89"/>
    <d v="2024-10-19T00:00:00"/>
    <x v="480"/>
    <s v="Global Health Ltd."/>
    <s v="WH-A-Row4-Bin4"/>
    <x v="685"/>
    <n v="2026"/>
    <s v="Jun"/>
    <s v="Tue"/>
    <s v="Valid"/>
  </r>
  <r>
    <s v="SUP-11008"/>
    <s v="Painkillers (Acetaminophen)"/>
    <s v="Medical Device"/>
    <n v="236"/>
    <n v="401.89"/>
    <d v="2024-12-28T00:00:00"/>
    <x v="193"/>
    <s v="BioCare Medical"/>
    <s v="WH-A-Row4-Bin9"/>
    <x v="167"/>
    <n v="2027"/>
    <s v="Jan"/>
    <s v="Wed"/>
    <s v="Valid"/>
  </r>
  <r>
    <s v="SUP-11009"/>
    <s v="Alcohol Swabs"/>
    <s v="Consumables"/>
    <n v="224"/>
    <n v="401.89"/>
    <d v="2025-01-30T00:00:00"/>
    <x v="111"/>
    <s v="MedSupply Inc."/>
    <s v="WH-A-Row4-Bin4"/>
    <x v="15"/>
    <n v="2025"/>
    <s v="Dec"/>
    <s v="Mon"/>
    <s v="Valid"/>
  </r>
  <r>
    <s v="SUP-11010"/>
    <s v="Defibrillator Pads"/>
    <s v="Medical Device"/>
    <n v="451"/>
    <n v="401.89"/>
    <d v="2025-06-14T00:00:00"/>
    <x v="223"/>
    <s v="SurgiEquip"/>
    <s v="WH-A-Row2-Bin5"/>
    <x v="686"/>
    <n v="2025"/>
    <s v="Nov"/>
    <s v="Sat"/>
    <s v="Valid"/>
  </r>
  <r>
    <s v="SUP-11013"/>
    <s v="Needle Disposal Box"/>
    <s v="Diagnostic"/>
    <n v="613"/>
    <n v="401.89"/>
    <d v="2024-10-12T00:00:00"/>
    <x v="14"/>
    <s v="HealthFlow Distributors"/>
    <s v="WH-A-Row5-Bin3"/>
    <x v="687"/>
    <n v="2026"/>
    <s v="Jul"/>
    <s v="Sat"/>
    <s v="Valid"/>
  </r>
  <r>
    <s v="SUP-11014"/>
    <s v="Gloves (Nitrile Examination)"/>
    <s v="Medical Device"/>
    <n v="1461"/>
    <n v="401.89"/>
    <d v="2025-03-18T00:00:00"/>
    <x v="15"/>
    <s v="MedSupply Inc."/>
    <s v="WH-A-Row4-Bin4"/>
    <x v="688"/>
    <n v="2027"/>
    <s v="Mar"/>
    <s v="Fri"/>
    <s v="Valid"/>
  </r>
  <r>
    <s v="SUP-11015"/>
    <s v="Vaccine Syringe (1ml)"/>
    <s v="Consumables"/>
    <n v="208"/>
    <n v="401.89"/>
    <d v="2025-04-05T00:00:00"/>
    <x v="425"/>
    <s v="HealthFlow Distributors"/>
    <s v="WH-A-Row4-Bin3"/>
    <x v="689"/>
    <n v="2027"/>
    <s v="Jun"/>
    <s v="Mon"/>
    <s v="Valid"/>
  </r>
  <r>
    <s v="SUP-11016"/>
    <s v="Disposable Syringe (10ml)"/>
    <s v="Equipment"/>
    <n v="1327"/>
    <n v="401.89"/>
    <d v="2024-10-20T00:00:00"/>
    <x v="392"/>
    <s v="PharmaCorp"/>
    <s v="WH-A-Row4-Bin4"/>
    <x v="690"/>
    <n v="2025"/>
    <s v="Sep"/>
    <s v="Wed"/>
    <s v="Expired"/>
  </r>
  <r>
    <s v="SUP-11017"/>
    <s v="Sterile Gauze Pads (4x4)"/>
    <s v="First Aid"/>
    <n v="1683"/>
    <n v="401.89"/>
    <d v="2024-12-28T00:00:00"/>
    <x v="226"/>
    <s v="HealthFlow Distributors"/>
    <s v="WH-A-Row4-Bin5"/>
    <x v="668"/>
    <n v="2026"/>
    <s v="Dec"/>
    <s v="Wed"/>
    <s v="Valid"/>
  </r>
  <r>
    <s v="SUP-11018"/>
    <s v="Medical Tape (Paper)"/>
    <s v="First Aid"/>
    <n v="1103"/>
    <n v="401.89"/>
    <d v="2025-02-01T00:00:00"/>
    <x v="188"/>
    <s v="Medi-Connect"/>
    <s v="WH-A-Row1-Bin3"/>
    <x v="491"/>
    <n v="2026"/>
    <s v="Nov"/>
    <s v="Sun"/>
    <s v="Valid"/>
  </r>
  <r>
    <s v="SUP-11019"/>
    <s v="Defibrillator Pads"/>
    <s v="PPE"/>
    <n v="770"/>
    <n v="401.89"/>
    <d v="2024-11-20T00:00:00"/>
    <x v="14"/>
    <s v="HealthFlow Distributors"/>
    <s v="WH-A-Row5-Bin2"/>
    <x v="691"/>
    <n v="2026"/>
    <s v="Jul"/>
    <s v="Sat"/>
    <s v="Valid"/>
  </r>
  <r>
    <s v="SUP-11020"/>
    <s v="First Aid Kit (Basic)"/>
    <s v="Medication"/>
    <n v="973"/>
    <n v="401.89"/>
    <d v="2024-12-28T00:00:00"/>
    <x v="481"/>
    <s v="Medi-Connect"/>
    <s v="WH-A-Row5-Bin10"/>
    <x v="692"/>
    <n v="2026"/>
    <s v="Sep"/>
    <s v="Tue"/>
    <s v="Valid"/>
  </r>
  <r>
    <s v="SUP-11021"/>
    <s v="Vaccine Syringe (1ml)"/>
    <s v="PPE"/>
    <n v="1054"/>
    <n v="401.89"/>
    <d v="2025-05-14T00:00:00"/>
    <x v="482"/>
    <s v="BioCare Medical"/>
    <s v="WH-A-Row5-Bin7"/>
    <x v="693"/>
    <n v="2026"/>
    <s v="Jan"/>
    <s v="Fri"/>
    <s v="Valid"/>
  </r>
  <r>
    <s v="SUP-11022"/>
    <s v="N95 Respirator Mask"/>
    <s v="Medical Device"/>
    <n v="1642"/>
    <n v="401.89"/>
    <d v="2025-04-21T00:00:00"/>
    <x v="483"/>
    <s v="MedSupply Inc."/>
    <s v="WH-A-Row4-Bin7"/>
    <x v="694"/>
    <n v="2027"/>
    <s v="Feb"/>
    <s v="Thu"/>
    <s v="Valid"/>
  </r>
  <r>
    <s v="SUP-11023"/>
    <s v="Disposable Syringe (10ml)"/>
    <s v="First Aid"/>
    <n v="1085"/>
    <n v="401.89"/>
    <d v="2025-03-20T00:00:00"/>
    <x v="58"/>
    <s v="SurgiEquip"/>
    <s v="WH-A-Row2-Bin5"/>
    <x v="695"/>
    <n v="2027"/>
    <s v="Jun"/>
    <s v="Sat"/>
    <s v="Valid"/>
  </r>
  <r>
    <s v="SUP-11024"/>
    <s v="Stethoscope"/>
    <s v="Diagnostic"/>
    <n v="602"/>
    <n v="401.89"/>
    <d v="2025-02-20T00:00:00"/>
    <x v="126"/>
    <s v="MedSupply Inc."/>
    <s v="WH-A-Row4-Bin4"/>
    <x v="696"/>
    <n v="2026"/>
    <s v="Jan"/>
    <s v="Wed"/>
    <s v="Valid"/>
  </r>
  <r>
    <s v="SUP-11025"/>
    <s v="Thermometer (Digital)"/>
    <s v="Medication"/>
    <n v="1498"/>
    <n v="401.89"/>
    <d v="2024-07-23T00:00:00"/>
    <x v="240"/>
    <s v="PharmaCorp"/>
    <s v="WH-A-Row1-Bin3"/>
    <x v="307"/>
    <n v="2026"/>
    <s v="Sep"/>
    <s v="Wed"/>
    <s v="Valid"/>
  </r>
  <r>
    <s v="SUP-11026"/>
    <s v="Alcohol Swabs"/>
    <s v="PPE"/>
    <n v="780"/>
    <n v="401.89"/>
    <d v="2025-06-07T00:00:00"/>
    <x v="484"/>
    <s v="MedSupply Inc."/>
    <s v="WH-A-Row2-Bin10"/>
    <x v="697"/>
    <n v="2027"/>
    <s v="Jun"/>
    <s v="Fri"/>
    <s v="Valid"/>
  </r>
  <r>
    <s v="SUP-11027"/>
    <s v="Disinfectant Solution"/>
    <s v="First Aid"/>
    <n v="263"/>
    <n v="401.89"/>
    <d v="2024-10-27T00:00:00"/>
    <x v="132"/>
    <s v="SurgiEquip"/>
    <s v="WH-A-Row4-Bin4"/>
    <x v="698"/>
    <n v="2026"/>
    <s v="Sep"/>
    <s v="Sat"/>
    <s v="Valid"/>
  </r>
  <r>
    <s v="SUP-11028"/>
    <s v="Thermometer (Digital)"/>
    <s v="PPE"/>
    <n v="515"/>
    <n v="401.89"/>
    <d v="2025-04-15T00:00:00"/>
    <x v="485"/>
    <s v="BioCare Medical"/>
    <s v="WH-A-Row5-Bin10"/>
    <x v="699"/>
    <n v="2026"/>
    <s v="Oct"/>
    <s v="Mon"/>
    <s v="Valid"/>
  </r>
  <r>
    <s v="SUP-11029"/>
    <s v="Surgical Gown (Sterile)"/>
    <s v="Equipment"/>
    <n v="725"/>
    <n v="401.89"/>
    <d v="2025-06-14T00:00:00"/>
    <x v="372"/>
    <s v="SurgiEquip"/>
    <s v="WH-A-Row1-Bin1"/>
    <x v="700"/>
    <n v="2026"/>
    <s v="Jan"/>
    <s v="Sat"/>
    <s v="Valid"/>
  </r>
  <r>
    <s v="SUP-11031"/>
    <s v="Blood Pressure Cuff (Adult)"/>
    <s v="Medical Device"/>
    <n v="888"/>
    <n v="401.89"/>
    <d v="2024-10-09T00:00:00"/>
    <x v="303"/>
    <s v="Medi-Connect"/>
    <s v="WH-A-Row1-Bin7"/>
    <x v="701"/>
    <n v="2027"/>
    <s v="Feb"/>
    <s v="Mon"/>
    <s v="Valid"/>
  </r>
  <r>
    <s v="SUP-11032"/>
    <s v="Stethoscope"/>
    <s v="PPE"/>
    <n v="1481"/>
    <n v="401.89"/>
    <d v="2024-12-16T00:00:00"/>
    <x v="14"/>
    <s v="MedSupply Inc."/>
    <s v="WH-A-Row4-Bin1"/>
    <x v="702"/>
    <n v="2026"/>
    <s v="Jul"/>
    <s v="Sat"/>
    <s v="Valid"/>
  </r>
  <r>
    <s v="SUP-11033"/>
    <s v="First Aid Kit (Basic)"/>
    <s v="Medication"/>
    <n v="224"/>
    <n v="401.89"/>
    <d v="2024-07-07T00:00:00"/>
    <x v="86"/>
    <s v="HealthFlow Distributors"/>
    <s v="WH-A-Row4-Bin4"/>
    <x v="15"/>
    <n v="2027"/>
    <s v="Apr"/>
    <s v="Sun"/>
    <s v="Valid"/>
  </r>
  <r>
    <s v="SUP-11034"/>
    <s v="Surgical Gown (Sterile)"/>
    <s v="Diagnostic"/>
    <n v="973"/>
    <n v="401.89"/>
    <d v="2024-09-09T00:00:00"/>
    <x v="14"/>
    <s v="HealthFlow Distributors"/>
    <s v="WH-A-Row4-Bin4"/>
    <x v="692"/>
    <n v="2026"/>
    <s v="Jul"/>
    <s v="Sat"/>
    <s v="Valid"/>
  </r>
  <r>
    <s v="SUP-11035"/>
    <s v="Disinfectant Solution"/>
    <s v="Equipment"/>
    <n v="729"/>
    <n v="401.89"/>
    <d v="2025-01-17T00:00:00"/>
    <x v="14"/>
    <s v="SurgiEquip"/>
    <s v="WH-A-Row4-Bin6"/>
    <x v="517"/>
    <n v="2026"/>
    <s v="Jul"/>
    <s v="Sat"/>
    <s v="Valid"/>
  </r>
  <r>
    <s v="SUP-11036"/>
    <s v="Surgical Gloves (Latex-Free)"/>
    <s v="Consumables"/>
    <n v="765"/>
    <n v="401.89"/>
    <d v="2025-02-09T00:00:00"/>
    <x v="158"/>
    <s v="HealthFlow Distributors"/>
    <s v="WH-A-Row1-Bin4"/>
    <x v="703"/>
    <n v="2027"/>
    <s v="Mar"/>
    <s v="Wed"/>
    <s v="Valid"/>
  </r>
  <r>
    <s v="SUP-11037"/>
    <s v="Suture Kit (Non-Absorbable)"/>
    <s v="Medication"/>
    <n v="1238"/>
    <n v="401.89"/>
    <d v="2025-02-27T00:00:00"/>
    <x v="227"/>
    <s v="HealthFlow Distributors"/>
    <s v="WH-A-Row3-Bin9"/>
    <x v="657"/>
    <n v="2026"/>
    <s v="May"/>
    <s v="Tue"/>
    <s v="Valid"/>
  </r>
  <r>
    <s v="SUP-11039"/>
    <s v="Disposable Syringe (10ml)"/>
    <s v="PPE"/>
    <n v="632"/>
    <n v="401.89"/>
    <d v="2024-09-25T00:00:00"/>
    <x v="117"/>
    <s v="MedSupply Inc."/>
    <s v="WH-A-Row3-Bin2"/>
    <x v="704"/>
    <n v="2027"/>
    <s v="Feb"/>
    <s v="Fri"/>
    <s v="Valid"/>
  </r>
  <r>
    <s v="SUP-11040"/>
    <s v="Oxygen Mask (Adult)"/>
    <s v="First Aid"/>
    <n v="970"/>
    <n v="401.89"/>
    <d v="2025-03-01T00:00:00"/>
    <x v="14"/>
    <s v="MedSupply Inc."/>
    <s v="WH-A-Row5-Bin3"/>
    <x v="32"/>
    <n v="2026"/>
    <s v="Jul"/>
    <s v="Sat"/>
    <s v="Valid"/>
  </r>
  <r>
    <s v="SUP-11041"/>
    <s v="Antibiotics (Amoxicillin)"/>
    <s v="Diagnostic"/>
    <n v="1951"/>
    <n v="401.89"/>
    <d v="2025-02-02T00:00:00"/>
    <x v="416"/>
    <s v="Global Health Ltd."/>
    <s v="WH-A-Row3-Bin3"/>
    <x v="518"/>
    <n v="2027"/>
    <s v="Jan"/>
    <s v="Tue"/>
    <s v="Valid"/>
  </r>
  <r>
    <s v="SUP-11042"/>
    <s v="Sterile Gauze Pads (4x4)"/>
    <s v="Diagnostic"/>
    <n v="1144"/>
    <n v="401.89"/>
    <d v="2025-04-07T00:00:00"/>
    <x v="14"/>
    <s v="PharmaCorp"/>
    <s v="WH-A-Row1-Bin7"/>
    <x v="705"/>
    <n v="2026"/>
    <s v="Jul"/>
    <s v="Sat"/>
    <s v="Valid"/>
  </r>
  <r>
    <s v="SUP-11043"/>
    <s v="Blood Pressure Cuff (Adult)"/>
    <s v="Medical Device"/>
    <n v="132"/>
    <n v="401.89"/>
    <d v="2025-01-12T00:00:00"/>
    <x v="486"/>
    <s v="MedSupply Inc."/>
    <s v="WH-A-Row1-Bin2"/>
    <x v="706"/>
    <n v="2026"/>
    <s v="Feb"/>
    <s v="Fri"/>
    <s v="Valid"/>
  </r>
  <r>
    <s v="SUP-11044"/>
    <s v="Wound Dressing (Hydrocolloid)"/>
    <s v="Medication"/>
    <n v="1732"/>
    <n v="401.89"/>
    <d v="2025-03-22T00:00:00"/>
    <x v="487"/>
    <s v="Global Health Ltd."/>
    <s v="WH-A-Row2-Bin3"/>
    <x v="707"/>
    <n v="2026"/>
    <s v="Oct"/>
    <s v="Tue"/>
    <s v="Valid"/>
  </r>
  <r>
    <s v="SUP-11045"/>
    <s v="Patient Gown (Disposable)"/>
    <s v="Equipment"/>
    <n v="1726"/>
    <n v="401.89"/>
    <d v="2024-12-28T00:00:00"/>
    <x v="83"/>
    <s v="BioCare Medical"/>
    <s v="WH-A-Row4-Bin2"/>
    <x v="708"/>
    <n v="2027"/>
    <s v="Mar"/>
    <s v="Wed"/>
    <s v="Valid"/>
  </r>
  <r>
    <s v="SUP-11047"/>
    <s v="Stethoscope"/>
    <s v="Medical Device"/>
    <n v="120"/>
    <n v="401.89"/>
    <d v="2024-10-05T00:00:00"/>
    <x v="488"/>
    <s v="MedSupply Inc."/>
    <s v="WH-A-Row4-Bin3"/>
    <x v="709"/>
    <n v="2027"/>
    <s v="Jun"/>
    <s v="Wed"/>
    <s v="Valid"/>
  </r>
  <r>
    <s v="SUP-11048"/>
    <s v="Bandage Rolls (Elastic)"/>
    <s v="Diagnostic"/>
    <n v="1364"/>
    <n v="401.89"/>
    <d v="2025-02-09T00:00:00"/>
    <x v="489"/>
    <s v="Medi-Connect"/>
    <s v="WH-A-Row5-Bin3"/>
    <x v="710"/>
    <n v="2026"/>
    <s v="Jun"/>
    <s v="Wed"/>
    <s v="Valid"/>
  </r>
  <r>
    <s v="SUP-11049"/>
    <s v="Surgical Gown (Sterile)"/>
    <s v="Equipment"/>
    <n v="799"/>
    <n v="401.89"/>
    <d v="2024-09-14T00:00:00"/>
    <x v="451"/>
    <s v="SurgiEquip"/>
    <s v="WH-A-Row4-Bin4"/>
    <x v="431"/>
    <n v="2027"/>
    <s v="Jan"/>
    <s v="Mon"/>
    <s v="Valid"/>
  </r>
  <r>
    <s v="SUP-11050"/>
    <s v="Defibrillator Pads"/>
    <s v="Medical Device"/>
    <n v="224"/>
    <n v="401.89"/>
    <d v="2025-04-01T00:00:00"/>
    <x v="490"/>
    <s v="HealthFlow Distributors"/>
    <s v="WH-A-Row5-Bin5"/>
    <x v="15"/>
    <n v="2026"/>
    <s v="Mar"/>
    <s v="Sun"/>
    <s v="Valid"/>
  </r>
  <r>
    <s v="SUP-11051"/>
    <s v="Thermometer (Digital)"/>
    <s v="Medication"/>
    <n v="224"/>
    <n v="401.89"/>
    <d v="2024-11-14T00:00:00"/>
    <x v="299"/>
    <s v="HealthFlow Distributors"/>
    <s v="WH-A-Row4-Bin2"/>
    <x v="15"/>
    <n v="2025"/>
    <s v="Sep"/>
    <s v="Mon"/>
    <s v="Expired"/>
  </r>
  <r>
    <s v="SUP-11052"/>
    <s v="Surgical Gown (Sterile)"/>
    <s v="Medication"/>
    <n v="2000"/>
    <n v="401.89"/>
    <d v="2024-11-25T00:00:00"/>
    <x v="347"/>
    <s v="MedSupply Inc."/>
    <s v="WH-A-Row1-Bin8"/>
    <x v="364"/>
    <n v="2025"/>
    <s v="Aug"/>
    <s v="Fri"/>
    <s v="Expired"/>
  </r>
  <r>
    <s v="SUP-11054"/>
    <s v="Face Shield"/>
    <s v="Medical Device"/>
    <n v="685"/>
    <n v="401.89"/>
    <d v="2024-12-28T00:00:00"/>
    <x v="475"/>
    <s v="Global Health Ltd."/>
    <s v="WH-A-Row5-Bin1"/>
    <x v="131"/>
    <n v="2026"/>
    <s v="Oct"/>
    <s v="Tue"/>
    <s v="Valid"/>
  </r>
  <r>
    <s v="SUP-11055"/>
    <s v="Sterile Gauze Pads (4x4)"/>
    <s v="PPE"/>
    <n v="1129"/>
    <n v="401.89"/>
    <d v="2024-07-11T00:00:00"/>
    <x v="491"/>
    <s v="PharmaCorp"/>
    <s v="WH-A-Row4-Bin9"/>
    <x v="711"/>
    <n v="2026"/>
    <s v="Mar"/>
    <s v="Sat"/>
    <s v="Valid"/>
  </r>
  <r>
    <s v="SUP-11056"/>
    <s v="Blood Pressure Cuff (Adult)"/>
    <s v="First Aid"/>
    <n v="224"/>
    <n v="401.89"/>
    <d v="2024-12-28T00:00:00"/>
    <x v="14"/>
    <s v="Global Health Ltd."/>
    <s v="WH-A-Row3-Bin6"/>
    <x v="15"/>
    <n v="2026"/>
    <s v="Jul"/>
    <s v="Sat"/>
    <s v="Valid"/>
  </r>
  <r>
    <s v="SUP-11057"/>
    <s v="Patient Gown (Disposable)"/>
    <s v="Diagnostic"/>
    <n v="1470"/>
    <n v="401.89"/>
    <d v="2025-02-09T00:00:00"/>
    <x v="117"/>
    <s v="MedSupply Inc."/>
    <s v="WH-A-Row2-Bin1"/>
    <x v="497"/>
    <n v="2027"/>
    <s v="Feb"/>
    <s v="Fri"/>
    <s v="Valid"/>
  </r>
  <r>
    <s v="SUP-11059"/>
    <s v="N95 Respirator Mask"/>
    <s v="PPE"/>
    <n v="335"/>
    <n v="401.89"/>
    <d v="2024-09-14T00:00:00"/>
    <x v="492"/>
    <s v="Medi-Connect"/>
    <s v="WH-A-Row2-Bin8"/>
    <x v="712"/>
    <n v="2026"/>
    <s v="Sep"/>
    <s v="Sat"/>
    <s v="Valid"/>
  </r>
  <r>
    <s v="SUP-11060"/>
    <s v="Bandage Rolls (Elastic)"/>
    <s v="Equipment"/>
    <n v="610"/>
    <n v="401.89"/>
    <d v="2025-03-03T00:00:00"/>
    <x v="493"/>
    <s v="SurgiEquip"/>
    <s v="WH-A-Row4-Bin5"/>
    <x v="713"/>
    <n v="2025"/>
    <s v="Oct"/>
    <s v="Thu"/>
    <s v="Valid"/>
  </r>
  <r>
    <s v="SUP-11061"/>
    <s v="Bandage Rolls (Elastic)"/>
    <s v="Medical Device"/>
    <n v="534"/>
    <n v="401.89"/>
    <d v="2025-03-14T00:00:00"/>
    <x v="31"/>
    <s v="Global Health Ltd."/>
    <s v="WH-A-Row3-Bin9"/>
    <x v="714"/>
    <n v="2027"/>
    <s v="May"/>
    <s v="Wed"/>
    <s v="Valid"/>
  </r>
  <r>
    <s v="SUP-11062"/>
    <s v="Surgical Gown (Sterile)"/>
    <s v="Medical Device"/>
    <n v="1778"/>
    <n v="401.89"/>
    <d v="2025-05-07T00:00:00"/>
    <x v="135"/>
    <s v="BioCare Medical"/>
    <s v="WH-A-Row3-Bin5"/>
    <x v="715"/>
    <n v="2027"/>
    <s v="Jun"/>
    <s v="Thu"/>
    <s v="Valid"/>
  </r>
  <r>
    <s v="SUP-11063"/>
    <s v="IV Catheter (20G)"/>
    <s v="Equipment"/>
    <n v="224"/>
    <n v="401.89"/>
    <d v="2024-09-01T00:00:00"/>
    <x v="203"/>
    <s v="HealthFlow Distributors"/>
    <s v="WH-A-Row2-Bin10"/>
    <x v="15"/>
    <n v="2027"/>
    <s v="Feb"/>
    <s v="Thu"/>
    <s v="Valid"/>
  </r>
  <r>
    <s v="SUP-11064"/>
    <s v="Painkillers (Acetaminophen)"/>
    <s v="Equipment"/>
    <n v="706"/>
    <n v="401.89"/>
    <d v="2025-03-02T00:00:00"/>
    <x v="494"/>
    <s v="MedSupply Inc."/>
    <s v="WH-A-Row2-Bin10"/>
    <x v="716"/>
    <n v="2025"/>
    <s v="Oct"/>
    <s v="Tue"/>
    <s v="Valid"/>
  </r>
  <r>
    <s v="SUP-11065"/>
    <s v="Defibrillator Pads"/>
    <s v="Consumables"/>
    <n v="1858"/>
    <n v="401.89"/>
    <d v="2024-07-13T00:00:00"/>
    <x v="495"/>
    <s v="PharmaCorp"/>
    <s v="WH-A-Row4-Bin5"/>
    <x v="717"/>
    <n v="2026"/>
    <s v="Apr"/>
    <s v="Mon"/>
    <s v="Valid"/>
  </r>
  <r>
    <s v="SUP-11066"/>
    <s v="First Aid Kit (Basic)"/>
    <s v="Equipment"/>
    <n v="79"/>
    <n v="401.89"/>
    <d v="2025-02-19T00:00:00"/>
    <x v="297"/>
    <s v="MedSupply Inc."/>
    <s v="WH-A-Row4-Bin4"/>
    <x v="399"/>
    <n v="2026"/>
    <s v="Apr"/>
    <s v="Thu"/>
    <s v="Valid"/>
  </r>
  <r>
    <s v="SUP-11067"/>
    <s v="Medical Tape (Paper)"/>
    <s v="Medication"/>
    <n v="1127"/>
    <n v="401.89"/>
    <d v="2024-10-09T00:00:00"/>
    <x v="496"/>
    <s v="PharmaCorp"/>
    <s v="WH-A-Row5-Bin5"/>
    <x v="443"/>
    <n v="2026"/>
    <s v="Oct"/>
    <s v="Fri"/>
    <s v="Valid"/>
  </r>
  <r>
    <s v="SUP-11068"/>
    <s v="Thermometer (Digital)"/>
    <s v="First Aid"/>
    <n v="224"/>
    <n v="401.89"/>
    <d v="2025-03-13T00:00:00"/>
    <x v="497"/>
    <s v="SurgiEquip"/>
    <s v="WH-A-Row3-Bin10"/>
    <x v="15"/>
    <n v="2026"/>
    <s v="Nov"/>
    <s v="Thu"/>
    <s v="Valid"/>
  </r>
  <r>
    <s v="SUP-11069"/>
    <s v="Alcohol Swabs"/>
    <s v="Diagnostic"/>
    <n v="1787"/>
    <n v="401.89"/>
    <d v="2024-10-14T00:00:00"/>
    <x v="14"/>
    <s v="Medi-Connect"/>
    <s v="WH-A-Row2-Bin5"/>
    <x v="718"/>
    <n v="2026"/>
    <s v="Jul"/>
    <s v="Sat"/>
    <s v="Valid"/>
  </r>
  <r>
    <s v="SUP-11070"/>
    <s v="Defibrillator Pads"/>
    <s v="Diagnostic"/>
    <n v="224"/>
    <n v="401.89"/>
    <d v="2024-08-01T00:00:00"/>
    <x v="413"/>
    <s v="Global Health Ltd."/>
    <s v="WH-A-Row3-Bin5"/>
    <x v="15"/>
    <n v="2027"/>
    <s v="Jun"/>
    <s v="Sat"/>
    <s v="Valid"/>
  </r>
  <r>
    <s v="SUP-11071"/>
    <s v="Disinfectant Solution"/>
    <s v="PPE"/>
    <n v="1880"/>
    <n v="401.89"/>
    <d v="2024-09-05T00:00:00"/>
    <x v="498"/>
    <s v="HealthFlow Distributors"/>
    <s v="WH-A-Row2-Bin1"/>
    <x v="719"/>
    <n v="2025"/>
    <s v="Aug"/>
    <s v="Mon"/>
    <s v="Expired"/>
  </r>
  <r>
    <s v="SUP-11072"/>
    <s v="Wound Dressing (Hydrocolloid)"/>
    <s v="Equipment"/>
    <n v="162"/>
    <n v="401.89"/>
    <d v="2025-03-29T00:00:00"/>
    <x v="129"/>
    <s v="PharmaCorp"/>
    <s v="WH-A-Row5-Bin5"/>
    <x v="490"/>
    <n v="2026"/>
    <s v="Dec"/>
    <s v="Tue"/>
    <s v="Valid"/>
  </r>
  <r>
    <s v="SUP-11074"/>
    <s v="Defibrillator Pads"/>
    <s v="Equipment"/>
    <n v="1726"/>
    <n v="401.89"/>
    <d v="2024-09-07T00:00:00"/>
    <x v="499"/>
    <s v="MedSupply Inc."/>
    <s v="WH-A-Row4-Bin1"/>
    <x v="708"/>
    <n v="2027"/>
    <s v="Jun"/>
    <s v="Tue"/>
    <s v="Valid"/>
  </r>
  <r>
    <s v="SUP-11075"/>
    <s v="Suture Kit (Non-Absorbable)"/>
    <s v="PPE"/>
    <n v="1231"/>
    <n v="401.89"/>
    <d v="2025-02-14T00:00:00"/>
    <x v="500"/>
    <s v="HealthFlow Distributors"/>
    <s v="WH-A-Row3-Bin5"/>
    <x v="299"/>
    <n v="2025"/>
    <s v="Aug"/>
    <s v="Fri"/>
    <s v="Expired"/>
  </r>
  <r>
    <s v="SUP-11076"/>
    <s v="IV Catheter (20G)"/>
    <s v="First Aid"/>
    <n v="906"/>
    <n v="401.89"/>
    <d v="2024-06-27T00:00:00"/>
    <x v="501"/>
    <s v="MedSupply Inc."/>
    <s v="WH-A-Row1-Bin2"/>
    <x v="602"/>
    <n v="2025"/>
    <s v="Sep"/>
    <s v="Tue"/>
    <s v="Expired"/>
  </r>
  <r>
    <s v="SUP-11077"/>
    <s v="Antibiotics (Amoxicillin)"/>
    <s v="Medical Device"/>
    <n v="1435"/>
    <n v="401.89"/>
    <d v="2025-04-30T00:00:00"/>
    <x v="486"/>
    <s v="BioCare Medical"/>
    <s v="WH-A-Row3-Bin10"/>
    <x v="720"/>
    <n v="2026"/>
    <s v="Feb"/>
    <s v="Fri"/>
    <s v="Valid"/>
  </r>
  <r>
    <s v="SUP-11078"/>
    <s v="Sterile Gauze Pads (4x4)"/>
    <s v="Medical Device"/>
    <n v="1646"/>
    <n v="401.89"/>
    <d v="2024-10-27T00:00:00"/>
    <x v="212"/>
    <s v="PharmaCorp"/>
    <s v="WH-A-Row1-Bin1"/>
    <x v="721"/>
    <n v="2027"/>
    <s v="May"/>
    <s v="Wed"/>
    <s v="Valid"/>
  </r>
  <r>
    <s v="SUP-11079"/>
    <s v="Urine Collection Bag"/>
    <s v="Medical Device"/>
    <n v="1874"/>
    <n v="401.89"/>
    <d v="2024-12-28T00:00:00"/>
    <x v="386"/>
    <s v="MedSupply Inc."/>
    <s v="WH-A-Row3-Bin6"/>
    <x v="722"/>
    <n v="2027"/>
    <s v="Apr"/>
    <s v="Tue"/>
    <s v="Valid"/>
  </r>
  <r>
    <s v="SUP-11081"/>
    <s v="Blood Pressure Cuff (Adult)"/>
    <s v="Diagnostic"/>
    <n v="1140"/>
    <n v="401.89"/>
    <d v="2024-12-23T00:00:00"/>
    <x v="139"/>
    <s v="Medi-Connect"/>
    <s v="WH-A-Row2-Bin6"/>
    <x v="330"/>
    <n v="2026"/>
    <s v="May"/>
    <s v="Sun"/>
    <s v="Valid"/>
  </r>
  <r>
    <s v="SUP-11083"/>
    <s v="Hand Sanitizer (Gel)"/>
    <s v="Consumables"/>
    <n v="1762"/>
    <n v="401.89"/>
    <d v="2024-08-16T00:00:00"/>
    <x v="14"/>
    <s v="BioCare Medical"/>
    <s v="WH-A-Row3-Bin7"/>
    <x v="304"/>
    <n v="2026"/>
    <s v="Jul"/>
    <s v="Sat"/>
    <s v="Valid"/>
  </r>
  <r>
    <s v="SUP-11084"/>
    <s v="Patient Gown (Disposable)"/>
    <s v="Diagnostic"/>
    <n v="1795"/>
    <n v="401.89"/>
    <d v="2025-06-18T00:00:00"/>
    <x v="14"/>
    <s v="BioCare Medical"/>
    <s v="WH-A-Row2-Bin9"/>
    <x v="111"/>
    <n v="2026"/>
    <s v="Jul"/>
    <s v="Sat"/>
    <s v="Valid"/>
  </r>
  <r>
    <s v="SUP-11085"/>
    <s v="Suture Kit (Non-Absorbable)"/>
    <s v="Medication"/>
    <n v="190"/>
    <n v="401.89"/>
    <d v="2025-05-25T00:00:00"/>
    <x v="226"/>
    <s v="SurgiEquip"/>
    <s v="WH-A-Row1-Bin6"/>
    <x v="146"/>
    <n v="2026"/>
    <s v="Dec"/>
    <s v="Wed"/>
    <s v="Valid"/>
  </r>
  <r>
    <s v="SUP-11086"/>
    <s v="Antiseptic Wipes"/>
    <s v="PPE"/>
    <n v="1081"/>
    <n v="401.89"/>
    <d v="2024-07-04T00:00:00"/>
    <x v="49"/>
    <s v="PharmaCorp"/>
    <s v="WH-A-Row4-Bin8"/>
    <x v="675"/>
    <n v="2026"/>
    <s v="Jun"/>
    <s v="Wed"/>
    <s v="Valid"/>
  </r>
  <r>
    <s v="SUP-11087"/>
    <s v="Wound Dressing (Hydrocolloid)"/>
    <s v="Medical Device"/>
    <n v="888"/>
    <n v="401.89"/>
    <d v="2025-03-11T00:00:00"/>
    <x v="474"/>
    <s v="Global Health Ltd."/>
    <s v="WH-A-Row5-Bin1"/>
    <x v="701"/>
    <n v="2026"/>
    <s v="Sep"/>
    <s v="Wed"/>
    <s v="Valid"/>
  </r>
  <r>
    <s v="SUP-11088"/>
    <s v="Suture Kit (Non-Absorbable)"/>
    <s v="Equipment"/>
    <n v="224"/>
    <n v="401.89"/>
    <d v="2024-12-28T00:00:00"/>
    <x v="296"/>
    <s v="PharmaCorp"/>
    <s v="WH-A-Row2-Bin4"/>
    <x v="15"/>
    <n v="2027"/>
    <s v="Mar"/>
    <s v="Tue"/>
    <s v="Valid"/>
  </r>
  <r>
    <s v="SUP-11089"/>
    <s v="Disinfectant Solution"/>
    <s v="First Aid"/>
    <n v="798"/>
    <n v="401.89"/>
    <d v="2024-07-17T00:00:00"/>
    <x v="69"/>
    <s v="PharmaCorp"/>
    <s v="WH-A-Row3-Bin8"/>
    <x v="723"/>
    <n v="2026"/>
    <s v="Apr"/>
    <s v="Wed"/>
    <s v="Valid"/>
  </r>
  <r>
    <s v="SUP-11090"/>
    <s v="IV Catheter (20G)"/>
    <s v="First Aid"/>
    <n v="1599"/>
    <n v="401.89"/>
    <d v="2025-03-10T00:00:00"/>
    <x v="14"/>
    <s v="Global Health Ltd."/>
    <s v="WH-A-Row4-Bin3"/>
    <x v="524"/>
    <n v="2026"/>
    <s v="Jul"/>
    <s v="Sat"/>
    <s v="Valid"/>
  </r>
  <r>
    <s v="SUP-11091"/>
    <s v="N95 Respirator Mask"/>
    <s v="Equipment"/>
    <n v="224"/>
    <n v="401.89"/>
    <d v="2025-06-05T00:00:00"/>
    <x v="219"/>
    <s v="BioCare Medical"/>
    <s v="WH-A-Row5-Bin7"/>
    <x v="15"/>
    <n v="2025"/>
    <s v="Aug"/>
    <s v="Tue"/>
    <s v="Expired"/>
  </r>
  <r>
    <s v="SUP-11092"/>
    <s v="Oxygen Mask (Adult)"/>
    <s v="Diagnostic"/>
    <n v="1651"/>
    <n v="401.89"/>
    <d v="2024-10-11T00:00:00"/>
    <x v="502"/>
    <s v="Medi-Connect"/>
    <s v="WH-A-Row2-Bin6"/>
    <x v="724"/>
    <n v="2027"/>
    <s v="May"/>
    <s v="Mon"/>
    <s v="Valid"/>
  </r>
  <r>
    <s v="SUP-11093"/>
    <s v="Surgical Gloves (Latex-Free)"/>
    <s v="Equipment"/>
    <n v="317"/>
    <n v="401.89"/>
    <d v="2025-04-05T00:00:00"/>
    <x v="199"/>
    <s v="MedSupply Inc."/>
    <s v="WH-A-Row2-Bin6"/>
    <x v="489"/>
    <n v="2027"/>
    <s v="Apr"/>
    <s v="Sat"/>
    <s v="Valid"/>
  </r>
  <r>
    <s v="SUP-11095"/>
    <s v="Alcohol Swabs"/>
    <s v="Equipment"/>
    <n v="1642"/>
    <n v="401.89"/>
    <d v="2024-12-28T00:00:00"/>
    <x v="422"/>
    <s v="BioCare Medical"/>
    <s v="WH-A-Row4-Bin10"/>
    <x v="694"/>
    <n v="2026"/>
    <s v="Sep"/>
    <s v="Mon"/>
    <s v="Valid"/>
  </r>
  <r>
    <s v="SUP-11097"/>
    <s v="Wound Dressing (Hydrocolloid)"/>
    <s v="Medication"/>
    <n v="253"/>
    <n v="401.89"/>
    <d v="2025-06-09T00:00:00"/>
    <x v="426"/>
    <s v="Global Health Ltd."/>
    <s v="WH-A-Row4-Bin1"/>
    <x v="725"/>
    <n v="2026"/>
    <s v="Feb"/>
    <s v="Tue"/>
    <s v="Valid"/>
  </r>
  <r>
    <s v="SUP-11098"/>
    <s v="Suture Kit (Non-Absorbable)"/>
    <s v="Diagnostic"/>
    <n v="48"/>
    <n v="401.89"/>
    <d v="2025-03-15T00:00:00"/>
    <x v="288"/>
    <s v="SurgiEquip"/>
    <s v="WH-A-Row2-Bin7"/>
    <x v="726"/>
    <n v="2026"/>
    <s v="Jul"/>
    <s v="Thu"/>
    <s v="Valid"/>
  </r>
  <r>
    <s v="SUP-11099"/>
    <s v="Defibrillator Pads"/>
    <s v="First Aid"/>
    <n v="1796"/>
    <n v="401.89"/>
    <d v="2025-03-25T00:00:00"/>
    <x v="495"/>
    <s v="PharmaCorp"/>
    <s v="WH-A-Row1-Bin9"/>
    <x v="527"/>
    <n v="2026"/>
    <s v="Apr"/>
    <s v="Mon"/>
    <s v="Valid"/>
  </r>
  <r>
    <s v="SUP-11100"/>
    <s v="Antiseptic Wipes"/>
    <s v="PPE"/>
    <n v="1042"/>
    <n v="401.89"/>
    <d v="2025-03-20T00:00:00"/>
    <x v="38"/>
    <s v="Medi-Connect"/>
    <s v="WH-A-Row4-Bin6"/>
    <x v="727"/>
    <n v="2026"/>
    <s v="Jul"/>
    <s v="Fri"/>
    <s v="Valid"/>
  </r>
  <r>
    <s v="SUP-11101"/>
    <s v="Disinfectant Solution"/>
    <s v="Consumables"/>
    <n v="549"/>
    <n v="401.89"/>
    <d v="2024-10-04T00:00:00"/>
    <x v="503"/>
    <s v="Global Health Ltd."/>
    <s v="WH-A-Row1-Bin1"/>
    <x v="728"/>
    <n v="2026"/>
    <s v="May"/>
    <s v="Thu"/>
    <s v="Valid"/>
  </r>
  <r>
    <s v="SUP-11102"/>
    <s v="Defibrillator Pads"/>
    <s v="Equipment"/>
    <n v="714"/>
    <n v="401.89"/>
    <d v="2024-12-28T00:00:00"/>
    <x v="149"/>
    <s v="MedSupply Inc."/>
    <s v="WH-A-Row1-Bin7"/>
    <x v="457"/>
    <n v="2026"/>
    <s v="Mar"/>
    <s v="Tue"/>
    <s v="Valid"/>
  </r>
  <r>
    <s v="SUP-11103"/>
    <s v="Suture Kit (Non-Absorbable)"/>
    <s v="Diagnostic"/>
    <n v="1941"/>
    <n v="401.89"/>
    <d v="2025-05-08T00:00:00"/>
    <x v="54"/>
    <s v="SurgiEquip"/>
    <s v="WH-A-Row5-Bin8"/>
    <x v="137"/>
    <n v="2026"/>
    <s v="Feb"/>
    <s v="Sun"/>
    <s v="Valid"/>
  </r>
  <r>
    <s v="SUP-11104"/>
    <s v="Stethoscope"/>
    <s v="Equipment"/>
    <n v="1936"/>
    <n v="401.89"/>
    <d v="2024-12-21T00:00:00"/>
    <x v="46"/>
    <s v="SurgiEquip"/>
    <s v="WH-A-Row1-Bin10"/>
    <x v="729"/>
    <n v="2026"/>
    <s v="Feb"/>
    <s v="Fri"/>
    <s v="Valid"/>
  </r>
  <r>
    <s v="SUP-11105"/>
    <s v="Bandage Rolls (Elastic)"/>
    <s v="Equipment"/>
    <n v="1086"/>
    <n v="401.89"/>
    <d v="2025-02-13T00:00:00"/>
    <x v="273"/>
    <s v="SurgiEquip"/>
    <s v="WH-A-Row4-Bin7"/>
    <x v="730"/>
    <n v="2025"/>
    <s v="Nov"/>
    <s v="Tue"/>
    <s v="Valid"/>
  </r>
  <r>
    <s v="SUP-11106"/>
    <s v="Gloves (Nitrile Examination)"/>
    <s v="Diagnostic"/>
    <n v="1132"/>
    <n v="401.89"/>
    <d v="2025-02-12T00:00:00"/>
    <x v="448"/>
    <s v="Medi-Connect"/>
    <s v="WH-A-Row3-Bin2"/>
    <x v="731"/>
    <n v="2026"/>
    <s v="Oct"/>
    <s v="Thu"/>
    <s v="Valid"/>
  </r>
  <r>
    <s v="SUP-11107"/>
    <s v="Antibiotics (Amoxicillin)"/>
    <s v="Medication"/>
    <n v="1646"/>
    <n v="401.89"/>
    <d v="2024-08-08T00:00:00"/>
    <x v="102"/>
    <s v="MedSupply Inc."/>
    <s v="WH-A-Row4-Bin4"/>
    <x v="721"/>
    <n v="2027"/>
    <s v="Jan"/>
    <s v="Wed"/>
    <s v="Valid"/>
  </r>
  <r>
    <s v="SUP-11109"/>
    <s v="Stethoscope"/>
    <s v="Medical Device"/>
    <n v="1754"/>
    <n v="401.89"/>
    <d v="2024-07-22T00:00:00"/>
    <x v="145"/>
    <s v="HealthFlow Distributors"/>
    <s v="WH-A-Row2-Bin4"/>
    <x v="666"/>
    <n v="2026"/>
    <s v="Jan"/>
    <s v="Mon"/>
    <s v="Valid"/>
  </r>
  <r>
    <s v="SUP-11110"/>
    <s v="Suture Kit (Non-Absorbable)"/>
    <s v="Medication"/>
    <n v="1233"/>
    <n v="401.89"/>
    <d v="2024-12-24T00:00:00"/>
    <x v="14"/>
    <s v="BioCare Medical"/>
    <s v="WH-A-Row3-Bin7"/>
    <x v="732"/>
    <n v="2026"/>
    <s v="Jul"/>
    <s v="Sat"/>
    <s v="Valid"/>
  </r>
  <r>
    <s v="SUP-11111"/>
    <s v="IV Catheter (20G)"/>
    <s v="Medication"/>
    <n v="224"/>
    <n v="401.89"/>
    <d v="2024-07-09T00:00:00"/>
    <x v="154"/>
    <s v="Medi-Connect"/>
    <s v="WH-A-Row2-Bin8"/>
    <x v="15"/>
    <n v="2025"/>
    <s v="Dec"/>
    <s v="Fri"/>
    <s v="Valid"/>
  </r>
  <r>
    <s v="SUP-11112"/>
    <s v="Antibiotics (Amoxicillin)"/>
    <s v="First Aid"/>
    <n v="1656"/>
    <n v="401.89"/>
    <d v="2024-12-08T00:00:00"/>
    <x v="140"/>
    <s v="SurgiEquip"/>
    <s v="WH-A-Row2-Bin5"/>
    <x v="733"/>
    <n v="2027"/>
    <s v="Jan"/>
    <s v="Sun"/>
    <s v="Valid"/>
  </r>
  <r>
    <s v="SUP-11113"/>
    <s v="IV Catheter (20G)"/>
    <s v="Medication"/>
    <n v="725"/>
    <n v="401.89"/>
    <d v="2025-06-07T00:00:00"/>
    <x v="439"/>
    <s v="SurgiEquip"/>
    <s v="WH-A-Row3-Bin6"/>
    <x v="700"/>
    <n v="2026"/>
    <s v="Feb"/>
    <s v="Mon"/>
    <s v="Valid"/>
  </r>
  <r>
    <s v="SUP-11114"/>
    <s v="Surgical Gown (Sterile)"/>
    <s v="Medical Device"/>
    <n v="1418"/>
    <n v="401.89"/>
    <d v="2025-02-09T00:00:00"/>
    <x v="504"/>
    <s v="MedSupply Inc."/>
    <s v="WH-A-Row2-Bin5"/>
    <x v="734"/>
    <n v="2027"/>
    <s v="Mar"/>
    <s v="Wed"/>
    <s v="Valid"/>
  </r>
  <r>
    <s v="SUP-11115"/>
    <s v="Disinfectant Solution"/>
    <s v="Consumables"/>
    <n v="224"/>
    <n v="401.89"/>
    <d v="2025-03-17T00:00:00"/>
    <x v="505"/>
    <s v="SurgiEquip"/>
    <s v="WH-A-Row4-Bin4"/>
    <x v="15"/>
    <n v="2026"/>
    <s v="Jun"/>
    <s v="Sun"/>
    <s v="Valid"/>
  </r>
  <r>
    <s v="SUP-11116"/>
    <s v="Gloves (Nitrile Examination)"/>
    <s v="Equipment"/>
    <n v="939"/>
    <n v="401.89"/>
    <d v="2024-12-28T00:00:00"/>
    <x v="506"/>
    <s v="MedSupply Inc."/>
    <s v="WH-A-Row2-Bin6"/>
    <x v="735"/>
    <n v="2026"/>
    <s v="Jun"/>
    <s v="Thu"/>
    <s v="Valid"/>
  </r>
  <r>
    <s v="SUP-11117"/>
    <s v="Blood Pressure Cuff (Adult)"/>
    <s v="First Aid"/>
    <n v="351"/>
    <n v="401.89"/>
    <d v="2024-12-18T00:00:00"/>
    <x v="146"/>
    <s v="SurgiEquip"/>
    <s v="WH-A-Row1-Bin2"/>
    <x v="223"/>
    <n v="2027"/>
    <s v="Feb"/>
    <s v="Thu"/>
    <s v="Valid"/>
  </r>
  <r>
    <s v="SUP-11118"/>
    <s v="Surgical Gloves (Latex-Free)"/>
    <s v="Consumables"/>
    <n v="1013"/>
    <n v="401.89"/>
    <d v="2025-05-01T00:00:00"/>
    <x v="507"/>
    <s v="Global Health Ltd."/>
    <s v="WH-A-Row2-Bin7"/>
    <x v="736"/>
    <n v="2026"/>
    <s v="Nov"/>
    <s v="Fri"/>
    <s v="Valid"/>
  </r>
  <r>
    <s v="SUP-11119"/>
    <s v="Suture Kit (Non-Absorbable)"/>
    <s v="Equipment"/>
    <n v="1306"/>
    <n v="401.89"/>
    <d v="2025-04-15T00:00:00"/>
    <x v="14"/>
    <s v="Global Health Ltd."/>
    <s v="WH-A-Row2-Bin9"/>
    <x v="737"/>
    <n v="2026"/>
    <s v="Jul"/>
    <s v="Sat"/>
    <s v="Valid"/>
  </r>
  <r>
    <s v="SUP-11120"/>
    <s v="Patient Gown (Disposable)"/>
    <s v="Consumables"/>
    <n v="1308"/>
    <n v="401.89"/>
    <d v="2024-12-14T00:00:00"/>
    <x v="463"/>
    <s v="PharmaCorp"/>
    <s v="WH-A-Row2-Bin4"/>
    <x v="174"/>
    <n v="2027"/>
    <s v="Apr"/>
    <s v="Sun"/>
    <s v="Valid"/>
  </r>
  <r>
    <s v="SUP-11121"/>
    <s v="Surgical Gloves (Latex-Free)"/>
    <s v="First Aid"/>
    <n v="904"/>
    <n v="401.89"/>
    <d v="2024-09-03T00:00:00"/>
    <x v="16"/>
    <s v="SurgiEquip"/>
    <s v="WH-A-Row4-Bin4"/>
    <x v="738"/>
    <n v="2026"/>
    <s v="Oct"/>
    <s v="Wed"/>
    <s v="Valid"/>
  </r>
  <r>
    <s v="SUP-11122"/>
    <s v="Face Shield"/>
    <s v="Diagnostic"/>
    <n v="1291"/>
    <n v="401.89"/>
    <d v="2024-12-08T00:00:00"/>
    <x v="340"/>
    <s v="SurgiEquip"/>
    <s v="WH-A-Row4-Bin9"/>
    <x v="415"/>
    <n v="2026"/>
    <s v="Jan"/>
    <s v="Fri"/>
    <s v="Valid"/>
  </r>
  <r>
    <s v="SUP-11124"/>
    <s v="Oxygen Mask (Adult)"/>
    <s v="Equipment"/>
    <n v="362"/>
    <n v="401.89"/>
    <d v="2025-05-03T00:00:00"/>
    <x v="508"/>
    <s v="BioCare Medical"/>
    <s v="WH-A-Row3-Bin2"/>
    <x v="739"/>
    <n v="2027"/>
    <s v="Feb"/>
    <s v="Wed"/>
    <s v="Valid"/>
  </r>
  <r>
    <s v="SUP-11125"/>
    <s v="Defibrillator Pads"/>
    <s v="Medical Device"/>
    <n v="1228"/>
    <n v="401.89"/>
    <d v="2024-11-11T00:00:00"/>
    <x v="461"/>
    <s v="MedSupply Inc."/>
    <s v="WH-A-Row4-Bin10"/>
    <x v="740"/>
    <n v="2027"/>
    <s v="Mar"/>
    <s v="Fri"/>
    <s v="Valid"/>
  </r>
  <r>
    <s v="SUP-11128"/>
    <s v="Surgical Gloves (Latex-Free)"/>
    <s v="Equipment"/>
    <n v="224"/>
    <n v="401.89"/>
    <d v="2025-03-02T00:00:00"/>
    <x v="509"/>
    <s v="SurgiEquip"/>
    <s v="WH-A-Row4-Bin1"/>
    <x v="15"/>
    <n v="2026"/>
    <s v="Jul"/>
    <s v="Sun"/>
    <s v="Valid"/>
  </r>
  <r>
    <s v="SUP-11129"/>
    <s v="Hand Sanitizer (Gel)"/>
    <s v="First Aid"/>
    <n v="306"/>
    <n v="401.89"/>
    <d v="2024-10-28T00:00:00"/>
    <x v="468"/>
    <s v="BioCare Medical"/>
    <s v="WH-A-Row1-Bin4"/>
    <x v="741"/>
    <n v="2025"/>
    <s v="Aug"/>
    <s v="Mon"/>
    <s v="Expired"/>
  </r>
  <r>
    <s v="SUP-11130"/>
    <s v="Defibrillator Pads"/>
    <s v="Equipment"/>
    <n v="1486"/>
    <n v="401.89"/>
    <d v="2025-04-16T00:00:00"/>
    <x v="83"/>
    <s v="BioCare Medical"/>
    <s v="WH-A-Row1-Bin6"/>
    <x v="240"/>
    <n v="2027"/>
    <s v="Mar"/>
    <s v="Wed"/>
    <s v="Valid"/>
  </r>
  <r>
    <s v="SUP-11131"/>
    <s v="Blood Pressure Cuff (Adult)"/>
    <s v="PPE"/>
    <n v="1662"/>
    <n v="401.89"/>
    <d v="2024-12-28T00:00:00"/>
    <x v="510"/>
    <s v="PharmaCorp"/>
    <s v="WH-A-Row4-Bin4"/>
    <x v="742"/>
    <n v="2026"/>
    <s v="Jan"/>
    <s v="Thu"/>
    <s v="Valid"/>
  </r>
  <r>
    <s v="SUP-11132"/>
    <s v="Oxygen Mask (Adult)"/>
    <s v="First Aid"/>
    <n v="987"/>
    <n v="401.89"/>
    <d v="2025-04-23T00:00:00"/>
    <x v="453"/>
    <s v="Medi-Connect"/>
    <s v="WH-A-Row4-Bin2"/>
    <x v="636"/>
    <n v="2026"/>
    <s v="Mar"/>
    <s v="Mon"/>
    <s v="Valid"/>
  </r>
  <r>
    <s v="SUP-11133"/>
    <s v="Antibiotics (Amoxicillin)"/>
    <s v="Diagnostic"/>
    <n v="211"/>
    <n v="401.89"/>
    <d v="2025-04-22T00:00:00"/>
    <x v="511"/>
    <s v="Global Health Ltd."/>
    <s v="WH-A-Row5-Bin2"/>
    <x v="743"/>
    <n v="2027"/>
    <s v="Jun"/>
    <s v="Wed"/>
    <s v="Valid"/>
  </r>
  <r>
    <s v="SUP-11134"/>
    <s v="Defibrillator Pads"/>
    <s v="Equipment"/>
    <n v="1298"/>
    <n v="401.89"/>
    <d v="2024-09-05T00:00:00"/>
    <x v="512"/>
    <s v="Global Health Ltd."/>
    <s v="WH-A-Row4-Bin10"/>
    <x v="744"/>
    <n v="2027"/>
    <s v="Apr"/>
    <s v="Wed"/>
    <s v="Valid"/>
  </r>
  <r>
    <s v="SUP-11135"/>
    <s v="Defibrillator Pads"/>
    <s v="Medical Device"/>
    <n v="649"/>
    <n v="401.89"/>
    <d v="2024-12-13T00:00:00"/>
    <x v="313"/>
    <s v="MedSupply Inc."/>
    <s v="WH-A-Row4-Bin2"/>
    <x v="577"/>
    <n v="2027"/>
    <s v="Jan"/>
    <s v="Sat"/>
    <s v="Valid"/>
  </r>
  <r>
    <s v="SUP-11136"/>
    <s v="Sterile Gauze Pads (4x4)"/>
    <s v="Medication"/>
    <n v="1171"/>
    <n v="401.89"/>
    <d v="2025-03-09T00:00:00"/>
    <x v="134"/>
    <s v="HealthFlow Distributors"/>
    <s v="WH-A-Row5-Bin10"/>
    <x v="745"/>
    <n v="2027"/>
    <s v="Apr"/>
    <s v="Thu"/>
    <s v="Valid"/>
  </r>
  <r>
    <s v="SUP-11137"/>
    <s v="Defibrillator Pads"/>
    <s v="PPE"/>
    <n v="1362"/>
    <n v="401.89"/>
    <d v="2025-02-11T00:00:00"/>
    <x v="377"/>
    <s v="Medi-Connect"/>
    <s v="WH-A-Row4-Bin4"/>
    <x v="746"/>
    <n v="2026"/>
    <s v="Dec"/>
    <s v="Sun"/>
    <s v="Valid"/>
  </r>
  <r>
    <s v="SUP-11138"/>
    <s v="Defibrillator Pads"/>
    <s v="Medication"/>
    <n v="1715"/>
    <n v="401.89"/>
    <d v="2024-07-23T00:00:00"/>
    <x v="513"/>
    <s v="Medi-Connect"/>
    <s v="WH-A-Row3-Bin1"/>
    <x v="747"/>
    <n v="2026"/>
    <s v="Aug"/>
    <s v="Wed"/>
    <s v="Valid"/>
  </r>
  <r>
    <s v="SUP-11139"/>
    <s v="N95 Respirator Mask"/>
    <s v="Equipment"/>
    <n v="224"/>
    <n v="401.89"/>
    <d v="2024-12-28T00:00:00"/>
    <x v="14"/>
    <s v="MedSupply Inc."/>
    <s v="WH-A-Row2-Bin10"/>
    <x v="15"/>
    <n v="2026"/>
    <s v="Jul"/>
    <s v="Sat"/>
    <s v="Valid"/>
  </r>
  <r>
    <s v="SUP-11140"/>
    <s v="Antiseptic Wipes"/>
    <s v="PPE"/>
    <n v="1222"/>
    <n v="401.89"/>
    <d v="2024-11-11T00:00:00"/>
    <x v="11"/>
    <s v="PharmaCorp"/>
    <s v="WH-A-Row2-Bin9"/>
    <x v="748"/>
    <n v="2026"/>
    <s v="May"/>
    <s v="Wed"/>
    <s v="Valid"/>
  </r>
  <r>
    <s v="SUP-11141"/>
    <s v="Painkillers (Acetaminophen)"/>
    <s v="Medication"/>
    <n v="224"/>
    <n v="401.89"/>
    <d v="2024-12-28T00:00:00"/>
    <x v="296"/>
    <s v="MedSupply Inc."/>
    <s v="WH-A-Row4-Bin7"/>
    <x v="15"/>
    <n v="2027"/>
    <s v="Mar"/>
    <s v="Tue"/>
    <s v="Valid"/>
  </r>
  <r>
    <s v="SUP-11142"/>
    <s v="Needle Disposal Box"/>
    <s v="Consumables"/>
    <n v="1057"/>
    <n v="401.89"/>
    <d v="2024-08-28T00:00:00"/>
    <x v="429"/>
    <s v="Medi-Connect"/>
    <s v="WH-A-Row1-Bin5"/>
    <x v="749"/>
    <n v="2027"/>
    <s v="May"/>
    <s v="Tue"/>
    <s v="Valid"/>
  </r>
  <r>
    <s v="SUP-11143"/>
    <s v="Defibrillator Pads"/>
    <s v="PPE"/>
    <n v="1448"/>
    <n v="401.89"/>
    <d v="2025-03-16T00:00:00"/>
    <x v="225"/>
    <s v="MedSupply Inc."/>
    <s v="WH-A-Row4-Bin1"/>
    <x v="750"/>
    <n v="2027"/>
    <s v="May"/>
    <s v="Sun"/>
    <s v="Valid"/>
  </r>
  <r>
    <s v="SUP-11144"/>
    <s v="Face Shield"/>
    <s v="Medical Device"/>
    <n v="224"/>
    <n v="401.89"/>
    <d v="2025-03-07T00:00:00"/>
    <x v="514"/>
    <s v="HealthFlow Distributors"/>
    <s v="WH-A-Row5-Bin5"/>
    <x v="15"/>
    <n v="2025"/>
    <s v="Dec"/>
    <s v="Tue"/>
    <s v="Valid"/>
  </r>
  <r>
    <s v="SUP-11145"/>
    <s v="Hand Sanitizer (Gel)"/>
    <s v="Consumables"/>
    <n v="1878"/>
    <n v="401.89"/>
    <d v="2024-08-20T00:00:00"/>
    <x v="79"/>
    <s v="BioCare Medical"/>
    <s v="WH-A-Row5-Bin9"/>
    <x v="751"/>
    <n v="2026"/>
    <s v="Feb"/>
    <s v="Thu"/>
    <s v="Valid"/>
  </r>
  <r>
    <s v="SUP-11146"/>
    <s v="Stethoscope"/>
    <s v="Equipment"/>
    <n v="626"/>
    <n v="401.89"/>
    <d v="2024-11-16T00:00:00"/>
    <x v="101"/>
    <s v="MedSupply Inc."/>
    <s v="WH-A-Row2-Bin6"/>
    <x v="427"/>
    <n v="2025"/>
    <s v="Dec"/>
    <s v="Tue"/>
    <s v="Valid"/>
  </r>
  <r>
    <s v="SUP-11147"/>
    <s v="Suture Kit (Non-Absorbable)"/>
    <s v="Diagnostic"/>
    <n v="911"/>
    <n v="401.89"/>
    <d v="2024-12-28T00:00:00"/>
    <x v="515"/>
    <s v="MedSupply Inc."/>
    <s v="WH-A-Row1-Bin9"/>
    <x v="752"/>
    <n v="2026"/>
    <s v="May"/>
    <s v="Sun"/>
    <s v="Valid"/>
  </r>
  <r>
    <s v="SUP-11148"/>
    <s v="Urine Collection Bag"/>
    <s v="Equipment"/>
    <n v="870"/>
    <n v="401.89"/>
    <d v="2024-08-22T00:00:00"/>
    <x v="329"/>
    <s v="BioCare Medical"/>
    <s v="WH-A-Row3-Bin8"/>
    <x v="550"/>
    <n v="2026"/>
    <s v="Feb"/>
    <s v="Wed"/>
    <s v="Valid"/>
  </r>
  <r>
    <s v="SUP-11149"/>
    <s v="Wound Dressing (Hydrocolloid)"/>
    <s v="Equipment"/>
    <n v="1000"/>
    <n v="401.89"/>
    <d v="2025-03-18T00:00:00"/>
    <x v="307"/>
    <s v="Global Health Ltd."/>
    <s v="WH-A-Row4-Bin5"/>
    <x v="213"/>
    <n v="2026"/>
    <s v="Jan"/>
    <s v="Tue"/>
    <s v="Valid"/>
  </r>
  <r>
    <s v="SUP-11150"/>
    <s v="Stethoscope"/>
    <s v="Equipment"/>
    <n v="682"/>
    <n v="401.89"/>
    <d v="2024-10-08T00:00:00"/>
    <x v="516"/>
    <s v="Medi-Connect"/>
    <s v="WH-A-Row4-Bin4"/>
    <x v="753"/>
    <n v="2025"/>
    <s v="Nov"/>
    <s v="Thu"/>
    <s v="Valid"/>
  </r>
  <r>
    <s v="SUP-11151"/>
    <s v="First Aid Kit (Basic)"/>
    <s v="Consumables"/>
    <n v="1879"/>
    <n v="401.89"/>
    <d v="2024-12-28T00:00:00"/>
    <x v="517"/>
    <s v="HealthFlow Distributors"/>
    <s v="WH-A-Row2-Bin9"/>
    <x v="501"/>
    <n v="2026"/>
    <s v="Jun"/>
    <s v="Tue"/>
    <s v="Valid"/>
  </r>
  <r>
    <s v="SUP-11152"/>
    <s v="Defibrillator Pads"/>
    <s v="First Aid"/>
    <n v="1337"/>
    <n v="401.89"/>
    <d v="2025-01-16T00:00:00"/>
    <x v="223"/>
    <s v="Global Health Ltd."/>
    <s v="WH-A-Row4-Bin4"/>
    <x v="754"/>
    <n v="2025"/>
    <s v="Nov"/>
    <s v="Sat"/>
    <s v="Valid"/>
  </r>
  <r>
    <s v="SUP-11153"/>
    <s v="Bandage Rolls (Elastic)"/>
    <s v="Equipment"/>
    <n v="1055"/>
    <n v="401.89"/>
    <d v="2025-03-16T00:00:00"/>
    <x v="361"/>
    <s v="MedSupply Inc."/>
    <s v="WH-A-Row1-Bin7"/>
    <x v="755"/>
    <n v="2027"/>
    <s v="Mar"/>
    <s v="Fri"/>
    <s v="Valid"/>
  </r>
  <r>
    <s v="SUP-11154"/>
    <s v="N95 Respirator Mask"/>
    <s v="Consumables"/>
    <n v="1494"/>
    <n v="401.89"/>
    <d v="2025-06-04T00:00:00"/>
    <x v="203"/>
    <s v="MedSupply Inc."/>
    <s v="WH-A-Row3-Bin7"/>
    <x v="184"/>
    <n v="2027"/>
    <s v="Feb"/>
    <s v="Thu"/>
    <s v="Valid"/>
  </r>
  <r>
    <s v="SUP-11155"/>
    <s v="Thermometer (Digital)"/>
    <s v="Consumables"/>
    <n v="224"/>
    <n v="401.89"/>
    <d v="2024-12-28T00:00:00"/>
    <x v="476"/>
    <s v="PharmaCorp"/>
    <s v="WH-A-Row2-Bin6"/>
    <x v="15"/>
    <n v="2025"/>
    <s v="Oct"/>
    <s v="Wed"/>
    <s v="Expired"/>
  </r>
  <r>
    <s v="SUP-11156"/>
    <s v="Antiseptic Wipes"/>
    <s v="Medical Device"/>
    <n v="146"/>
    <n v="401.89"/>
    <d v="2025-03-03T00:00:00"/>
    <x v="391"/>
    <s v="Global Health Ltd."/>
    <s v="WH-A-Row1-Bin4"/>
    <x v="203"/>
    <n v="2025"/>
    <s v="Nov"/>
    <s v="Sat"/>
    <s v="Valid"/>
  </r>
  <r>
    <s v="SUP-11157"/>
    <s v="IV Catheter (20G)"/>
    <s v="Consumables"/>
    <n v="1263"/>
    <n v="401.89"/>
    <d v="2025-03-13T00:00:00"/>
    <x v="337"/>
    <s v="MedSupply Inc."/>
    <s v="WH-A-Row1-Bin3"/>
    <x v="451"/>
    <n v="2026"/>
    <s v="Aug"/>
    <s v="Sun"/>
    <s v="Valid"/>
  </r>
  <r>
    <s v="SUP-11158"/>
    <s v="Defibrillator Pads"/>
    <s v="Medical Device"/>
    <n v="1916"/>
    <n v="401.89"/>
    <d v="2025-02-19T00:00:00"/>
    <x v="108"/>
    <s v="BioCare Medical"/>
    <s v="WH-A-Row1-Bin5"/>
    <x v="756"/>
    <n v="2025"/>
    <s v="Sep"/>
    <s v="Mon"/>
    <s v="Expired"/>
  </r>
  <r>
    <s v="SUP-11159"/>
    <s v="Antibiotics (Amoxicillin)"/>
    <s v="Medical Device"/>
    <n v="1448"/>
    <n v="401.89"/>
    <d v="2024-09-05T00:00:00"/>
    <x v="329"/>
    <s v="HealthFlow Distributors"/>
    <s v="WH-A-Row5-Bin3"/>
    <x v="750"/>
    <n v="2026"/>
    <s v="Feb"/>
    <s v="Wed"/>
    <s v="Valid"/>
  </r>
  <r>
    <s v="SUP-11160"/>
    <s v="Antiseptic Wipes"/>
    <s v="Medical Device"/>
    <n v="423"/>
    <n v="401.89"/>
    <d v="2025-05-20T00:00:00"/>
    <x v="518"/>
    <s v="PharmaCorp"/>
    <s v="WH-A-Row4-Bin3"/>
    <x v="420"/>
    <n v="2025"/>
    <s v="Aug"/>
    <s v="Fri"/>
    <s v="Expired"/>
  </r>
  <r>
    <s v="SUP-11161"/>
    <s v="Defibrillator Pads"/>
    <s v="First Aid"/>
    <n v="1726"/>
    <n v="401.89"/>
    <d v="2024-10-23T00:00:00"/>
    <x v="159"/>
    <s v="Medi-Connect"/>
    <s v="WH-A-Row5-Bin2"/>
    <x v="708"/>
    <n v="2026"/>
    <s v="Mar"/>
    <s v="Sat"/>
    <s v="Valid"/>
  </r>
  <r>
    <s v="SUP-11162"/>
    <s v="Patient Gown (Disposable)"/>
    <s v="Consumables"/>
    <n v="184"/>
    <n v="401.89"/>
    <d v="2025-05-07T00:00:00"/>
    <x v="26"/>
    <s v="BioCare Medical"/>
    <s v="WH-A-Row1-Bin8"/>
    <x v="757"/>
    <n v="2026"/>
    <s v="Feb"/>
    <s v="Sun"/>
    <s v="Valid"/>
  </r>
  <r>
    <s v="SUP-11163"/>
    <s v="First Aid Kit (Basic)"/>
    <s v="PPE"/>
    <n v="15"/>
    <n v="401.89"/>
    <d v="2024-11-10T00:00:00"/>
    <x v="47"/>
    <s v="MedSupply Inc."/>
    <s v="WH-A-Row2-Bin10"/>
    <x v="758"/>
    <n v="2025"/>
    <s v="Dec"/>
    <s v="Tue"/>
    <s v="Valid"/>
  </r>
  <r>
    <s v="SUP-11164"/>
    <s v="Defibrillator Pads"/>
    <s v="Equipment"/>
    <n v="892"/>
    <n v="401.89"/>
    <d v="2024-08-12T00:00:00"/>
    <x v="519"/>
    <s v="SurgiEquip"/>
    <s v="WH-A-Row3-Bin8"/>
    <x v="759"/>
    <n v="2026"/>
    <s v="Feb"/>
    <s v="Sat"/>
    <s v="Valid"/>
  </r>
  <r>
    <s v="SUP-11165"/>
    <s v="Blood Pressure Cuff (Adult)"/>
    <s v="Consumables"/>
    <n v="480"/>
    <n v="401.89"/>
    <d v="2025-05-25T00:00:00"/>
    <x v="14"/>
    <s v="SurgiEquip"/>
    <s v="WH-A-Row2-Bin1"/>
    <x v="760"/>
    <n v="2026"/>
    <s v="Jul"/>
    <s v="Sat"/>
    <s v="Valid"/>
  </r>
  <r>
    <s v="SUP-11166"/>
    <s v="Defibrillator Pads"/>
    <s v="Medication"/>
    <n v="1553"/>
    <n v="401.89"/>
    <d v="2024-10-24T00:00:00"/>
    <x v="216"/>
    <s v="MedSupply Inc."/>
    <s v="WH-A-Row2-Bin4"/>
    <x v="761"/>
    <n v="2026"/>
    <s v="Feb"/>
    <s v="Sun"/>
    <s v="Valid"/>
  </r>
  <r>
    <s v="SUP-11167"/>
    <s v="Foley Catheter (16FR)"/>
    <s v="First Aid"/>
    <n v="1608"/>
    <n v="401.89"/>
    <d v="2024-12-01T00:00:00"/>
    <x v="331"/>
    <s v="BioCare Medical"/>
    <s v="WH-A-Row4-Bin3"/>
    <x v="762"/>
    <n v="2025"/>
    <s v="Sep"/>
    <s v="Fri"/>
    <s v="Expired"/>
  </r>
  <r>
    <s v="SUP-11168"/>
    <s v="Surgical Gown (Sterile)"/>
    <s v="Equipment"/>
    <n v="1387"/>
    <n v="401.89"/>
    <d v="2024-10-10T00:00:00"/>
    <x v="282"/>
    <s v="MedSupply Inc."/>
    <s v="WH-A-Row1-Bin6"/>
    <x v="763"/>
    <n v="2026"/>
    <s v="Jun"/>
    <s v="Tue"/>
    <s v="Valid"/>
  </r>
  <r>
    <s v="SUP-11169"/>
    <s v="N95 Respirator Mask"/>
    <s v="Diagnostic"/>
    <n v="883"/>
    <n v="401.89"/>
    <d v="2024-09-10T00:00:00"/>
    <x v="14"/>
    <s v="Medi-Connect"/>
    <s v="WH-A-Row4-Bin4"/>
    <x v="764"/>
    <n v="2026"/>
    <s v="Jul"/>
    <s v="Sat"/>
    <s v="Valid"/>
  </r>
  <r>
    <s v="SUP-11170"/>
    <s v="Blood Pressure Cuff (Adult)"/>
    <s v="Consumables"/>
    <n v="1430"/>
    <n v="401.89"/>
    <d v="2024-08-27T00:00:00"/>
    <x v="437"/>
    <s v="Medi-Connect"/>
    <s v="WH-A-Row1-Bin1"/>
    <x v="765"/>
    <n v="2026"/>
    <s v="Feb"/>
    <s v="Thu"/>
    <s v="Valid"/>
  </r>
  <r>
    <s v="SUP-11171"/>
    <s v="Antiseptic Wipes"/>
    <s v="Equipment"/>
    <n v="240"/>
    <n v="401.89"/>
    <d v="2025-06-24T00:00:00"/>
    <x v="14"/>
    <s v="MedSupply Inc."/>
    <s v="WH-A-Row1-Bin4"/>
    <x v="617"/>
    <n v="2026"/>
    <s v="Jul"/>
    <s v="Sat"/>
    <s v="Valid"/>
  </r>
  <r>
    <s v="SUP-11172"/>
    <s v="Foley Catheter (16FR)"/>
    <s v="Equipment"/>
    <n v="403"/>
    <n v="401.89"/>
    <d v="2025-03-16T00:00:00"/>
    <x v="244"/>
    <s v="Global Health Ltd."/>
    <s v="WH-A-Row4-Bin7"/>
    <x v="766"/>
    <n v="2026"/>
    <s v="Mar"/>
    <s v="Mon"/>
    <s v="Valid"/>
  </r>
  <r>
    <s v="SUP-11173"/>
    <s v="Gloves (Nitrile Examination)"/>
    <s v="First Aid"/>
    <n v="1958"/>
    <n v="401.89"/>
    <d v="2024-09-29T00:00:00"/>
    <x v="347"/>
    <s v="Medi-Connect"/>
    <s v="WH-A-Row2-Bin9"/>
    <x v="767"/>
    <n v="2025"/>
    <s v="Aug"/>
    <s v="Fri"/>
    <s v="Expired"/>
  </r>
  <r>
    <s v="SUP-11174"/>
    <s v="Hand Sanitizer (Gel)"/>
    <s v="Consumables"/>
    <n v="639"/>
    <n v="401.89"/>
    <d v="2025-04-26T00:00:00"/>
    <x v="14"/>
    <s v="Global Health Ltd."/>
    <s v="WH-A-Row5-Bin5"/>
    <x v="191"/>
    <n v="2026"/>
    <s v="Jul"/>
    <s v="Sat"/>
    <s v="Valid"/>
  </r>
  <r>
    <s v="SUP-11175"/>
    <s v="First Aid Kit (Basic)"/>
    <s v="Medical Device"/>
    <n v="177"/>
    <n v="401.89"/>
    <d v="2025-05-31T00:00:00"/>
    <x v="520"/>
    <s v="MedSupply Inc."/>
    <s v="WH-A-Row5-Bin1"/>
    <x v="768"/>
    <n v="2026"/>
    <s v="Sep"/>
    <s v="Sun"/>
    <s v="Valid"/>
  </r>
  <r>
    <s v="SUP-11176"/>
    <s v="Stethoscope"/>
    <s v="Equipment"/>
    <n v="1006"/>
    <n v="401.89"/>
    <d v="2025-04-03T00:00:00"/>
    <x v="345"/>
    <s v="PharmaCorp"/>
    <s v="WH-A-Row5-Bin10"/>
    <x v="205"/>
    <n v="2026"/>
    <s v="Jun"/>
    <s v="Mon"/>
    <s v="Valid"/>
  </r>
  <r>
    <s v="SUP-11177"/>
    <s v="Vaccine Syringe (1ml)"/>
    <s v="Medical Device"/>
    <n v="576"/>
    <n v="401.89"/>
    <d v="2024-07-02T00:00:00"/>
    <x v="521"/>
    <s v="Medi-Connect"/>
    <s v="WH-A-Row5-Bin6"/>
    <x v="769"/>
    <n v="2025"/>
    <s v="Dec"/>
    <s v="Wed"/>
    <s v="Valid"/>
  </r>
  <r>
    <s v="SUP-11178"/>
    <s v="Foley Catheter (16FR)"/>
    <s v="First Aid"/>
    <n v="224"/>
    <n v="401.89"/>
    <d v="2025-05-25T00:00:00"/>
    <x v="150"/>
    <s v="HealthFlow Distributors"/>
    <s v="WH-A-Row5-Bin6"/>
    <x v="15"/>
    <n v="2026"/>
    <s v="Nov"/>
    <s v="Fri"/>
    <s v="Valid"/>
  </r>
  <r>
    <s v="SUP-11179"/>
    <s v="Painkillers (Acetaminophen)"/>
    <s v="Consumables"/>
    <n v="895"/>
    <n v="401.89"/>
    <d v="2024-07-14T00:00:00"/>
    <x v="467"/>
    <s v="BioCare Medical"/>
    <s v="WH-A-Row5-Bin1"/>
    <x v="600"/>
    <n v="2026"/>
    <s v="May"/>
    <s v="Sat"/>
    <s v="Valid"/>
  </r>
  <r>
    <s v="SUP-11180"/>
    <s v="Foley Catheter (16FR)"/>
    <s v="First Aid"/>
    <n v="224"/>
    <n v="401.89"/>
    <d v="2024-12-28T00:00:00"/>
    <x v="522"/>
    <s v="BioCare Medical"/>
    <s v="WH-A-Row5-Bin4"/>
    <x v="15"/>
    <n v="2026"/>
    <s v="Mar"/>
    <s v="Wed"/>
    <s v="Valid"/>
  </r>
  <r>
    <s v="SUP-11181"/>
    <s v="Patient Gown (Disposable)"/>
    <s v="Medical Device"/>
    <n v="1571"/>
    <n v="401.89"/>
    <d v="2024-10-08T00:00:00"/>
    <x v="246"/>
    <s v="PharmaCorp"/>
    <s v="WH-A-Row4-Bin2"/>
    <x v="234"/>
    <n v="2026"/>
    <s v="May"/>
    <s v="Fri"/>
    <s v="Valid"/>
  </r>
  <r>
    <s v="SUP-11182"/>
    <s v="Patient Gown (Disposable)"/>
    <s v="Equipment"/>
    <n v="1635"/>
    <n v="401.89"/>
    <d v="2024-12-08T00:00:00"/>
    <x v="523"/>
    <s v="MedSupply Inc."/>
    <s v="WH-A-Row4-Bin10"/>
    <x v="586"/>
    <n v="2026"/>
    <s v="Feb"/>
    <s v="Sun"/>
    <s v="Valid"/>
  </r>
  <r>
    <s v="SUP-11183"/>
    <s v="Suture Kit (Non-Absorbable)"/>
    <s v="PPE"/>
    <n v="341"/>
    <n v="401.89"/>
    <d v="2025-04-02T00:00:00"/>
    <x v="14"/>
    <s v="MedSupply Inc."/>
    <s v="WH-A-Row1-Bin4"/>
    <x v="770"/>
    <n v="2026"/>
    <s v="Jul"/>
    <s v="Sat"/>
    <s v="Valid"/>
  </r>
  <r>
    <s v="SUP-11184"/>
    <s v="Thermometer (Digital)"/>
    <s v="Diagnostic"/>
    <n v="562"/>
    <n v="401.89"/>
    <d v="2024-12-16T00:00:00"/>
    <x v="21"/>
    <s v="PharmaCorp"/>
    <s v="WH-A-Row4-Bin4"/>
    <x v="538"/>
    <n v="2026"/>
    <s v="Jun"/>
    <s v="Tue"/>
    <s v="Valid"/>
  </r>
  <r>
    <s v="SUP-11185"/>
    <s v="Thermometer (Digital)"/>
    <s v="Medication"/>
    <n v="642"/>
    <n v="401.89"/>
    <d v="2024-11-02T00:00:00"/>
    <x v="159"/>
    <s v="MedSupply Inc."/>
    <s v="WH-A-Row2-Bin6"/>
    <x v="343"/>
    <n v="2026"/>
    <s v="Mar"/>
    <s v="Sat"/>
    <s v="Valid"/>
  </r>
  <r>
    <s v="SUP-11186"/>
    <s v="Stethoscope"/>
    <s v="Diagnostic"/>
    <n v="1857"/>
    <n v="401.89"/>
    <d v="2024-10-10T00:00:00"/>
    <x v="524"/>
    <s v="BioCare Medical"/>
    <s v="WH-A-Row4-Bin4"/>
    <x v="771"/>
    <n v="2026"/>
    <s v="Apr"/>
    <s v="Thu"/>
    <s v="Valid"/>
  </r>
  <r>
    <s v="SUP-11187"/>
    <s v="Surgical Gloves (Latex-Free)"/>
    <s v="PPE"/>
    <n v="811"/>
    <n v="401.89"/>
    <d v="2025-02-23T00:00:00"/>
    <x v="48"/>
    <s v="Global Health Ltd."/>
    <s v="WH-A-Row1-Bin9"/>
    <x v="408"/>
    <n v="2025"/>
    <s v="Dec"/>
    <s v="Thu"/>
    <s v="Valid"/>
  </r>
  <r>
    <s v="SUP-11188"/>
    <s v="Suture Kit (Non-Absorbable)"/>
    <s v="Medication"/>
    <n v="1617"/>
    <n v="401.89"/>
    <d v="2024-08-09T00:00:00"/>
    <x v="137"/>
    <s v="Global Health Ltd."/>
    <s v="WH-A-Row5-Bin2"/>
    <x v="772"/>
    <n v="2027"/>
    <s v="Apr"/>
    <s v="Sat"/>
    <s v="Valid"/>
  </r>
  <r>
    <s v="SUP-11189"/>
    <s v="Bandage Rolls (Elastic)"/>
    <s v="Medication"/>
    <n v="834"/>
    <n v="401.89"/>
    <d v="2024-08-24T00:00:00"/>
    <x v="50"/>
    <s v="SurgiEquip"/>
    <s v="WH-A-Row5-Bin5"/>
    <x v="773"/>
    <n v="2026"/>
    <s v="Jul"/>
    <s v="Tue"/>
    <s v="Valid"/>
  </r>
  <r>
    <s v="SUP-11190"/>
    <s v="Urine Collection Bag"/>
    <s v="Medication"/>
    <n v="1761"/>
    <n v="401.89"/>
    <d v="2024-08-01T00:00:00"/>
    <x v="14"/>
    <s v="SurgiEquip"/>
    <s v="WH-A-Row5-Bin8"/>
    <x v="774"/>
    <n v="2026"/>
    <s v="Jul"/>
    <s v="Sat"/>
    <s v="Valid"/>
  </r>
  <r>
    <s v="SUP-11191"/>
    <s v="Foley Catheter (16FR)"/>
    <s v="Diagnostic"/>
    <n v="248"/>
    <n v="401.89"/>
    <d v="2025-01-20T00:00:00"/>
    <x v="354"/>
    <s v="BioCare Medical"/>
    <s v="WH-A-Row3-Bin2"/>
    <x v="775"/>
    <n v="2025"/>
    <s v="Dec"/>
    <s v="Sat"/>
    <s v="Valid"/>
  </r>
  <r>
    <s v="SUP-11192"/>
    <s v="Hand Sanitizer (Gel)"/>
    <s v="First Aid"/>
    <n v="1014"/>
    <n v="401.89"/>
    <d v="2024-07-29T00:00:00"/>
    <x v="97"/>
    <s v="MedSupply Inc."/>
    <s v="WH-A-Row3-Bin3"/>
    <x v="776"/>
    <n v="2026"/>
    <s v="Jul"/>
    <s v="Wed"/>
    <s v="Valid"/>
  </r>
  <r>
    <s v="SUP-11194"/>
    <s v="Alcohol Swabs"/>
    <s v="First Aid"/>
    <n v="589"/>
    <n v="401.89"/>
    <d v="2025-04-27T00:00:00"/>
    <x v="525"/>
    <s v="MedSupply Inc."/>
    <s v="WH-A-Row4-Bin1"/>
    <x v="680"/>
    <n v="2027"/>
    <s v="Jan"/>
    <s v="Thu"/>
    <s v="Valid"/>
  </r>
  <r>
    <s v="SUP-11195"/>
    <s v="Defibrillator Pads"/>
    <s v="Equipment"/>
    <n v="319"/>
    <n v="401.89"/>
    <d v="2024-07-11T00:00:00"/>
    <x v="526"/>
    <s v="PharmaCorp"/>
    <s v="WH-A-Row5-Bin5"/>
    <x v="468"/>
    <n v="2026"/>
    <s v="May"/>
    <s v="Fri"/>
    <s v="Valid"/>
  </r>
  <r>
    <s v="SUP-11196"/>
    <s v="IV Catheter (20G)"/>
    <s v="Medication"/>
    <n v="1981"/>
    <n v="401.89"/>
    <d v="2025-04-04T00:00:00"/>
    <x v="527"/>
    <s v="MedSupply Inc."/>
    <s v="WH-A-Row4-Bin6"/>
    <x v="777"/>
    <n v="2026"/>
    <s v="Sep"/>
    <s v="Fri"/>
    <s v="Valid"/>
  </r>
  <r>
    <s v="SUP-11197"/>
    <s v="Face Shield"/>
    <s v="PPE"/>
    <n v="224"/>
    <n v="401.89"/>
    <d v="2024-11-02T00:00:00"/>
    <x v="167"/>
    <s v="Medi-Connect"/>
    <s v="WH-A-Row5-Bin9"/>
    <x v="15"/>
    <n v="2026"/>
    <s v="May"/>
    <s v="Fri"/>
    <s v="Valid"/>
  </r>
  <r>
    <s v="SUP-11198"/>
    <s v="Patient Gown (Disposable)"/>
    <s v="Equipment"/>
    <n v="819"/>
    <n v="401.89"/>
    <d v="2025-06-25T00:00:00"/>
    <x v="462"/>
    <s v="MedSupply Inc."/>
    <s v="WH-A-Row1-Bin6"/>
    <x v="778"/>
    <n v="2026"/>
    <s v="Mar"/>
    <s v="Fri"/>
    <s v="Valid"/>
  </r>
  <r>
    <s v="SUP-11200"/>
    <s v="Bandage Rolls (Elastic)"/>
    <s v="Medical Device"/>
    <n v="1156"/>
    <n v="401.89"/>
    <d v="2024-08-29T00:00:00"/>
    <x v="528"/>
    <s v="Global Health Ltd."/>
    <s v="WH-A-Row2-Bin10"/>
    <x v="352"/>
    <n v="2026"/>
    <s v="Apr"/>
    <s v="Sat"/>
    <s v="Valid"/>
  </r>
  <r>
    <s v="SUP-11202"/>
    <s v="Face Shield"/>
    <s v="Diagnostic"/>
    <n v="58"/>
    <n v="401.89"/>
    <d v="2024-12-28T00:00:00"/>
    <x v="152"/>
    <s v="Medi-Connect"/>
    <s v="WH-A-Row2-Bin6"/>
    <x v="126"/>
    <n v="2026"/>
    <s v="Jan"/>
    <s v="Thu"/>
    <s v="Valid"/>
  </r>
  <r>
    <s v="SUP-11203"/>
    <s v="Suture Kit (Non-Absorbable)"/>
    <s v="Equipment"/>
    <n v="1767"/>
    <n v="401.89"/>
    <d v="2024-12-28T00:00:00"/>
    <x v="529"/>
    <s v="HealthFlow Distributors"/>
    <s v="WH-A-Row2-Bin6"/>
    <x v="351"/>
    <n v="2026"/>
    <s v="Mar"/>
    <s v="Mon"/>
    <s v="Valid"/>
  </r>
  <r>
    <s v="SUP-11204"/>
    <s v="IV Catheter (20G)"/>
    <s v="Medication"/>
    <n v="1685"/>
    <n v="401.89"/>
    <d v="2025-05-15T00:00:00"/>
    <x v="308"/>
    <s v="Global Health Ltd."/>
    <s v="WH-A-Row5-Bin4"/>
    <x v="779"/>
    <n v="2025"/>
    <s v="Oct"/>
    <s v="Fri"/>
    <s v="Expired"/>
  </r>
  <r>
    <s v="SUP-11205"/>
    <s v="Medical Tape (Paper)"/>
    <s v="PPE"/>
    <n v="90"/>
    <n v="401.89"/>
    <d v="2025-06-10T00:00:00"/>
    <x v="530"/>
    <s v="HealthFlow Distributors"/>
    <s v="WH-A-Row2-Bin4"/>
    <x v="780"/>
    <n v="2026"/>
    <s v="Jun"/>
    <s v="Fri"/>
    <s v="Valid"/>
  </r>
  <r>
    <s v="SUP-11206"/>
    <s v="Suture Kit (Non-Absorbable)"/>
    <s v="First Aid"/>
    <n v="224"/>
    <n v="401.89"/>
    <d v="2024-12-28T00:00:00"/>
    <x v="429"/>
    <s v="Global Health Ltd."/>
    <s v="WH-A-Row4-Bin1"/>
    <x v="15"/>
    <n v="2027"/>
    <s v="May"/>
    <s v="Tue"/>
    <s v="Valid"/>
  </r>
  <r>
    <s v="SUP-11207"/>
    <s v="Surgical Gloves (Latex-Free)"/>
    <s v="Diagnostic"/>
    <n v="1507"/>
    <n v="401.89"/>
    <d v="2025-03-28T00:00:00"/>
    <x v="421"/>
    <s v="HealthFlow Distributors"/>
    <s v="WH-A-Row4-Bin5"/>
    <x v="472"/>
    <n v="2026"/>
    <s v="May"/>
    <s v="Sun"/>
    <s v="Valid"/>
  </r>
  <r>
    <s v="SUP-11208"/>
    <s v="Surgical Gown (Sterile)"/>
    <s v="Equipment"/>
    <n v="1996"/>
    <n v="401.89"/>
    <d v="2024-11-01T00:00:00"/>
    <x v="201"/>
    <s v="PharmaCorp"/>
    <s v="WH-A-Row5-Bin10"/>
    <x v="781"/>
    <n v="2026"/>
    <s v="Sep"/>
    <s v="Tue"/>
    <s v="Valid"/>
  </r>
  <r>
    <s v="SUP-11210"/>
    <s v="Hand Sanitizer (Gel)"/>
    <s v="First Aid"/>
    <n v="1166"/>
    <n v="401.89"/>
    <d v="2024-12-28T00:00:00"/>
    <x v="531"/>
    <s v="BioCare Medical"/>
    <s v="WH-A-Row1-Bin10"/>
    <x v="782"/>
    <n v="2025"/>
    <s v="Nov"/>
    <s v="Thu"/>
    <s v="Valid"/>
  </r>
  <r>
    <s v="SUP-11211"/>
    <s v="Painkillers (Acetaminophen)"/>
    <s v="Medical Device"/>
    <n v="957"/>
    <n v="401.89"/>
    <d v="2025-03-07T00:00:00"/>
    <x v="342"/>
    <s v="MedSupply Inc."/>
    <s v="WH-A-Row4-Bin10"/>
    <x v="783"/>
    <n v="2027"/>
    <s v="Jun"/>
    <s v="Wed"/>
    <s v="Valid"/>
  </r>
  <r>
    <s v="SUP-11212"/>
    <s v="Bandage Rolls (Elastic)"/>
    <s v="Medication"/>
    <n v="781"/>
    <n v="401.89"/>
    <d v="2025-06-23T00:00:00"/>
    <x v="532"/>
    <s v="BioCare Medical"/>
    <s v="WH-A-Row2-Bin10"/>
    <x v="784"/>
    <n v="2026"/>
    <s v="Dec"/>
    <s v="Mon"/>
    <s v="Valid"/>
  </r>
  <r>
    <s v="SUP-11213"/>
    <s v="Hand Sanitizer (Gel)"/>
    <s v="First Aid"/>
    <n v="1426"/>
    <n v="401.89"/>
    <d v="2024-09-25T00:00:00"/>
    <x v="135"/>
    <s v="Medi-Connect"/>
    <s v="WH-A-Row1-Bin5"/>
    <x v="785"/>
    <n v="2027"/>
    <s v="Jun"/>
    <s v="Thu"/>
    <s v="Valid"/>
  </r>
  <r>
    <s v="SUP-11215"/>
    <s v="Surgical Gloves (Latex-Free)"/>
    <s v="Medication"/>
    <n v="863"/>
    <n v="401.89"/>
    <d v="2024-07-26T00:00:00"/>
    <x v="300"/>
    <s v="PharmaCorp"/>
    <s v="WH-A-Row4-Bin7"/>
    <x v="182"/>
    <n v="2026"/>
    <s v="Oct"/>
    <s v="Thu"/>
    <s v="Valid"/>
  </r>
  <r>
    <s v="SUP-11216"/>
    <s v="Medical Tape (Paper)"/>
    <s v="PPE"/>
    <n v="1237"/>
    <n v="401.89"/>
    <d v="2024-12-28T00:00:00"/>
    <x v="503"/>
    <s v="BioCare Medical"/>
    <s v="WH-A-Row2-Bin4"/>
    <x v="786"/>
    <n v="2026"/>
    <s v="May"/>
    <s v="Thu"/>
    <s v="Valid"/>
  </r>
  <r>
    <s v="SUP-11217"/>
    <s v="Painkillers (Acetaminophen)"/>
    <s v="Equipment"/>
    <n v="1578"/>
    <n v="401.89"/>
    <d v="2025-04-13T00:00:00"/>
    <x v="346"/>
    <s v="PharmaCorp"/>
    <s v="WH-A-Row5-Bin1"/>
    <x v="667"/>
    <n v="2025"/>
    <s v="Oct"/>
    <s v="Mon"/>
    <s v="Expired"/>
  </r>
  <r>
    <s v="SUP-11218"/>
    <s v="Disposable Syringe (10ml)"/>
    <s v="Equipment"/>
    <n v="353"/>
    <n v="401.89"/>
    <d v="2025-03-28T00:00:00"/>
    <x v="216"/>
    <s v="SurgiEquip"/>
    <s v="WH-A-Row2-Bin9"/>
    <x v="787"/>
    <n v="2026"/>
    <s v="Feb"/>
    <s v="Sun"/>
    <s v="Valid"/>
  </r>
  <r>
    <s v="SUP-11220"/>
    <s v="Disinfectant Solution"/>
    <s v="Consumables"/>
    <n v="176"/>
    <n v="401.89"/>
    <d v="2024-11-30T00:00:00"/>
    <x v="39"/>
    <s v="MedSupply Inc."/>
    <s v="WH-A-Row5-Bin1"/>
    <x v="788"/>
    <n v="2027"/>
    <s v="Jun"/>
    <s v="Tue"/>
    <s v="Valid"/>
  </r>
  <r>
    <s v="SUP-11221"/>
    <s v="Sterile Gauze Pads (4x4)"/>
    <s v="Equipment"/>
    <n v="48"/>
    <n v="401.89"/>
    <d v="2024-07-02T00:00:00"/>
    <x v="313"/>
    <s v="BioCare Medical"/>
    <s v="WH-A-Row2-Bin9"/>
    <x v="726"/>
    <n v="2027"/>
    <s v="Jan"/>
    <s v="Sat"/>
    <s v="Valid"/>
  </r>
  <r>
    <s v="SUP-11222"/>
    <s v="Suture Kit (Non-Absorbable)"/>
    <s v="PPE"/>
    <n v="224"/>
    <n v="401.89"/>
    <d v="2024-11-21T00:00:00"/>
    <x v="14"/>
    <s v="PharmaCorp"/>
    <s v="WH-A-Row1-Bin3"/>
    <x v="15"/>
    <n v="2026"/>
    <s v="Jul"/>
    <s v="Sat"/>
    <s v="Valid"/>
  </r>
  <r>
    <s v="SUP-11223"/>
    <s v="IV Catheter (20G)"/>
    <s v="Consumables"/>
    <n v="1344"/>
    <n v="401.89"/>
    <d v="2024-12-06T00:00:00"/>
    <x v="457"/>
    <s v="Medi-Connect"/>
    <s v="WH-A-Row4-Bin2"/>
    <x v="789"/>
    <n v="2026"/>
    <s v="Apr"/>
    <s v="Thu"/>
    <s v="Valid"/>
  </r>
  <r>
    <s v="SUP-11224"/>
    <s v="Hand Sanitizer (Gel)"/>
    <s v="Equipment"/>
    <n v="1868"/>
    <n v="401.89"/>
    <d v="2025-01-18T00:00:00"/>
    <x v="254"/>
    <s v="MedSupply Inc."/>
    <s v="WH-A-Row4-Bin7"/>
    <x v="557"/>
    <n v="2026"/>
    <s v="Mar"/>
    <s v="Mon"/>
    <s v="Valid"/>
  </r>
  <r>
    <s v="SUP-11226"/>
    <s v="Patient Gown (Disposable)"/>
    <s v="Consumables"/>
    <n v="224"/>
    <n v="401.89"/>
    <d v="2024-12-09T00:00:00"/>
    <x v="533"/>
    <s v="HealthFlow Distributors"/>
    <s v="WH-A-Row2-Bin8"/>
    <x v="15"/>
    <n v="2027"/>
    <s v="Jan"/>
    <s v="Fri"/>
    <s v="Valid"/>
  </r>
  <r>
    <s v="SUP-11227"/>
    <s v="Suture Kit (Non-Absorbable)"/>
    <s v="Diagnostic"/>
    <n v="1922"/>
    <n v="401.89"/>
    <d v="2024-12-08T00:00:00"/>
    <x v="444"/>
    <s v="MedSupply Inc."/>
    <s v="WH-A-Row3-Bin1"/>
    <x v="416"/>
    <n v="2026"/>
    <s v="Oct"/>
    <s v="Sun"/>
    <s v="Valid"/>
  </r>
  <r>
    <s v="SUP-11228"/>
    <s v="Needle Disposal Box"/>
    <s v="PPE"/>
    <n v="1065"/>
    <n v="401.89"/>
    <d v="2025-05-11T00:00:00"/>
    <x v="133"/>
    <s v="PharmaCorp"/>
    <s v="WH-A-Row1-Bin2"/>
    <x v="790"/>
    <n v="2025"/>
    <s v="Jul"/>
    <s v="Sun"/>
    <s v="Expired"/>
  </r>
  <r>
    <s v="SUP-11229"/>
    <s v="Defibrillator Pads"/>
    <s v="First Aid"/>
    <n v="1493"/>
    <n v="401.89"/>
    <d v="2025-06-20T00:00:00"/>
    <x v="534"/>
    <s v="Medi-Connect"/>
    <s v="WH-A-Row5-Bin7"/>
    <x v="791"/>
    <n v="2027"/>
    <s v="Apr"/>
    <s v="Sat"/>
    <s v="Valid"/>
  </r>
  <r>
    <s v="SUP-11231"/>
    <s v="Thermometer (Digital)"/>
    <s v="Medication"/>
    <n v="1295"/>
    <n v="401.89"/>
    <d v="2024-12-06T00:00:00"/>
    <x v="162"/>
    <s v="HealthFlow Distributors"/>
    <s v="WH-A-Row3-Bin3"/>
    <x v="792"/>
    <n v="2026"/>
    <s v="Apr"/>
    <s v="Tue"/>
    <s v="Valid"/>
  </r>
  <r>
    <s v="SUP-11232"/>
    <s v="Painkillers (Acetaminophen)"/>
    <s v="Medical Device"/>
    <n v="822"/>
    <n v="401.89"/>
    <d v="2024-10-18T00:00:00"/>
    <x v="215"/>
    <s v="MedSupply Inc."/>
    <s v="WH-A-Row2-Bin8"/>
    <x v="793"/>
    <n v="2027"/>
    <s v="May"/>
    <s v="Tue"/>
    <s v="Valid"/>
  </r>
  <r>
    <s v="SUP-11235"/>
    <s v="Disposable Syringe (10ml)"/>
    <s v="Medication"/>
    <n v="1433"/>
    <n v="401.89"/>
    <d v="2024-12-28T00:00:00"/>
    <x v="527"/>
    <s v="MedSupply Inc."/>
    <s v="WH-A-Row2-Bin8"/>
    <x v="794"/>
    <n v="2026"/>
    <s v="Sep"/>
    <s v="Fri"/>
    <s v="Valid"/>
  </r>
  <r>
    <s v="SUP-11237"/>
    <s v="Needle Disposal Box"/>
    <s v="Consumables"/>
    <n v="874"/>
    <n v="401.89"/>
    <d v="2025-02-06T00:00:00"/>
    <x v="202"/>
    <s v="MedSupply Inc."/>
    <s v="WH-A-Row2-Bin7"/>
    <x v="130"/>
    <n v="2027"/>
    <s v="May"/>
    <s v="Sat"/>
    <s v="Valid"/>
  </r>
  <r>
    <s v="SUP-11238"/>
    <s v="Sterile Gauze Pads (4x4)"/>
    <s v="Consumables"/>
    <n v="1658"/>
    <n v="401.89"/>
    <d v="2024-07-25T00:00:00"/>
    <x v="449"/>
    <s v="HealthFlow Distributors"/>
    <s v="WH-A-Row1-Bin2"/>
    <x v="795"/>
    <n v="2025"/>
    <s v="Nov"/>
    <s v="Mon"/>
    <s v="Valid"/>
  </r>
  <r>
    <s v="SUP-11239"/>
    <s v="Wound Dressing (Hydrocolloid)"/>
    <s v="PPE"/>
    <n v="1216"/>
    <n v="401.89"/>
    <d v="2024-09-02T00:00:00"/>
    <x v="535"/>
    <s v="BioCare Medical"/>
    <s v="WH-A-Row1-Bin4"/>
    <x v="796"/>
    <n v="2026"/>
    <s v="Oct"/>
    <s v="Sat"/>
    <s v="Valid"/>
  </r>
  <r>
    <s v="SUP-11240"/>
    <s v="N95 Respirator Mask"/>
    <s v="Diagnostic"/>
    <n v="635"/>
    <n v="401.89"/>
    <d v="2024-07-06T00:00:00"/>
    <x v="536"/>
    <s v="Medi-Connect"/>
    <s v="WH-A-Row3-Bin7"/>
    <x v="797"/>
    <n v="2026"/>
    <s v="Aug"/>
    <s v="Thu"/>
    <s v="Valid"/>
  </r>
  <r>
    <s v="SUP-11241"/>
    <s v="Medical Tape (Paper)"/>
    <s v="First Aid"/>
    <n v="180"/>
    <n v="401.89"/>
    <d v="2025-01-21T00:00:00"/>
    <x v="537"/>
    <s v="HealthFlow Distributors"/>
    <s v="WH-A-Row2-Bin8"/>
    <x v="798"/>
    <n v="2025"/>
    <s v="Aug"/>
    <s v="Mon"/>
    <s v="Expired"/>
  </r>
  <r>
    <s v="SUP-11242"/>
    <s v="IV Catheter (20G)"/>
    <s v="PPE"/>
    <n v="787"/>
    <n v="401.89"/>
    <d v="2025-03-25T00:00:00"/>
    <x v="275"/>
    <s v="BioCare Medical"/>
    <s v="WH-A-Row2-Bin4"/>
    <x v="799"/>
    <n v="2025"/>
    <s v="Dec"/>
    <s v="Sun"/>
    <s v="Valid"/>
  </r>
  <r>
    <s v="SUP-11243"/>
    <s v="Patient Gown (Disposable)"/>
    <s v="Equipment"/>
    <n v="1011"/>
    <n v="401.89"/>
    <d v="2024-12-28T00:00:00"/>
    <x v="538"/>
    <s v="MedSupply Inc."/>
    <s v="WH-A-Row3-Bin5"/>
    <x v="800"/>
    <n v="2026"/>
    <s v="Mar"/>
    <s v="Tue"/>
    <s v="Valid"/>
  </r>
  <r>
    <s v="SUP-11244"/>
    <s v="First Aid Kit (Basic)"/>
    <s v="First Aid"/>
    <n v="224"/>
    <n v="401.89"/>
    <d v="2024-09-11T00:00:00"/>
    <x v="134"/>
    <s v="MedSupply Inc."/>
    <s v="WH-A-Row5-Bin4"/>
    <x v="15"/>
    <n v="2027"/>
    <s v="Apr"/>
    <s v="Thu"/>
    <s v="Valid"/>
  </r>
  <r>
    <s v="SUP-11245"/>
    <s v="Patient Gown (Disposable)"/>
    <s v="First Aid"/>
    <n v="1271"/>
    <n v="401.89"/>
    <d v="2025-01-16T00:00:00"/>
    <x v="81"/>
    <s v="Global Health Ltd."/>
    <s v="WH-A-Row2-Bin7"/>
    <x v="301"/>
    <n v="2026"/>
    <s v="Apr"/>
    <s v="Mon"/>
    <s v="Valid"/>
  </r>
  <r>
    <s v="SUP-11246"/>
    <s v="N95 Respirator Mask"/>
    <s v="Equipment"/>
    <n v="1159"/>
    <n v="401.89"/>
    <d v="2024-09-04T00:00:00"/>
    <x v="490"/>
    <s v="BioCare Medical"/>
    <s v="WH-A-Row4-Bin1"/>
    <x v="656"/>
    <n v="2026"/>
    <s v="Mar"/>
    <s v="Sun"/>
    <s v="Valid"/>
  </r>
  <r>
    <s v="SUP-11247"/>
    <s v="Vaccine Syringe (1ml)"/>
    <s v="Medication"/>
    <n v="231"/>
    <n v="401.89"/>
    <d v="2025-01-17T00:00:00"/>
    <x v="59"/>
    <s v="MedSupply Inc."/>
    <s v="WH-A-Row1-Bin6"/>
    <x v="801"/>
    <n v="2025"/>
    <s v="Sep"/>
    <s v="Thu"/>
    <s v="Expired"/>
  </r>
  <r>
    <s v="SUP-11248"/>
    <s v="Urine Collection Bag"/>
    <s v="Diagnostic"/>
    <n v="991"/>
    <n v="401.89"/>
    <d v="2025-06-07T00:00:00"/>
    <x v="476"/>
    <s v="MedSupply Inc."/>
    <s v="WH-A-Row4-Bin4"/>
    <x v="802"/>
    <n v="2025"/>
    <s v="Oct"/>
    <s v="Wed"/>
    <s v="Expired"/>
  </r>
  <r>
    <s v="SUP-11249"/>
    <s v="Surgical Gloves (Latex-Free)"/>
    <s v="Equipment"/>
    <n v="643"/>
    <n v="401.89"/>
    <d v="2024-07-17T00:00:00"/>
    <x v="539"/>
    <s v="SurgiEquip"/>
    <s v="WH-A-Row3-Bin7"/>
    <x v="669"/>
    <n v="2026"/>
    <s v="Dec"/>
    <s v="Sun"/>
    <s v="Valid"/>
  </r>
  <r>
    <s v="SUP-11250"/>
    <s v="Defibrillator Pads"/>
    <s v="First Aid"/>
    <n v="269"/>
    <n v="401.89"/>
    <d v="2024-12-18T00:00:00"/>
    <x v="540"/>
    <s v="HealthFlow Distributors"/>
    <s v="WH-A-Row4-Bin4"/>
    <x v="242"/>
    <n v="2027"/>
    <s v="Feb"/>
    <s v="Sat"/>
    <s v="Valid"/>
  </r>
  <r>
    <s v="SUP-11251"/>
    <s v="Sterile Gauze Pads (4x4)"/>
    <s v="First Aid"/>
    <n v="782"/>
    <n v="401.89"/>
    <d v="2024-08-15T00:00:00"/>
    <x v="257"/>
    <s v="SurgiEquip"/>
    <s v="WH-A-Row5-Bin2"/>
    <x v="803"/>
    <n v="2027"/>
    <s v="Apr"/>
    <s v="Sun"/>
    <s v="Valid"/>
  </r>
  <r>
    <s v="SUP-11252"/>
    <s v="Antiseptic Wipes"/>
    <s v="First Aid"/>
    <n v="1305"/>
    <n v="401.89"/>
    <d v="2024-12-28T00:00:00"/>
    <x v="159"/>
    <s v="BioCare Medical"/>
    <s v="WH-A-Row1-Bin6"/>
    <x v="438"/>
    <n v="2026"/>
    <s v="Mar"/>
    <s v="Sat"/>
    <s v="Valid"/>
  </r>
  <r>
    <s v="SUP-11253"/>
    <s v="Needle Disposal Box"/>
    <s v="PPE"/>
    <n v="846"/>
    <n v="401.89"/>
    <d v="2024-07-23T00:00:00"/>
    <x v="219"/>
    <s v="PharmaCorp"/>
    <s v="WH-A-Row3-Bin9"/>
    <x v="804"/>
    <n v="2025"/>
    <s v="Aug"/>
    <s v="Tue"/>
    <s v="Expired"/>
  </r>
  <r>
    <s v="SUP-11255"/>
    <s v="IV Catheter (20G)"/>
    <s v="PPE"/>
    <n v="1248"/>
    <n v="401.89"/>
    <d v="2025-01-19T00:00:00"/>
    <x v="35"/>
    <s v="BioCare Medical"/>
    <s v="WH-A-Row3-Bin2"/>
    <x v="73"/>
    <n v="2026"/>
    <s v="Jan"/>
    <s v="Fri"/>
    <s v="Valid"/>
  </r>
  <r>
    <s v="SUP-11257"/>
    <s v="Thermometer (Digital)"/>
    <s v="Consumables"/>
    <n v="1874"/>
    <n v="401.89"/>
    <d v="2025-01-06T00:00:00"/>
    <x v="209"/>
    <s v="HealthFlow Distributors"/>
    <s v="WH-A-Row3-Bin6"/>
    <x v="722"/>
    <n v="2026"/>
    <s v="Jul"/>
    <s v="Thu"/>
    <s v="Valid"/>
  </r>
  <r>
    <s v="SUP-11258"/>
    <s v="Disposable Syringe (10ml)"/>
    <s v="Consumables"/>
    <n v="868"/>
    <n v="401.89"/>
    <d v="2024-12-20T00:00:00"/>
    <x v="541"/>
    <s v="PharmaCorp"/>
    <s v="WH-A-Row5-Bin6"/>
    <x v="805"/>
    <n v="2027"/>
    <s v="May"/>
    <s v="Tue"/>
    <s v="Valid"/>
  </r>
  <r>
    <s v="SUP-11260"/>
    <s v="Antiseptic Wipes"/>
    <s v="Medical Device"/>
    <n v="1529"/>
    <n v="401.89"/>
    <d v="2024-11-06T00:00:00"/>
    <x v="499"/>
    <s v="Medi-Connect"/>
    <s v="WH-A-Row4-Bin7"/>
    <x v="806"/>
    <n v="2027"/>
    <s v="Jun"/>
    <s v="Tue"/>
    <s v="Valid"/>
  </r>
  <r>
    <s v="SUP-11261"/>
    <s v="Medical Tape (Paper)"/>
    <s v="Diagnostic"/>
    <n v="224"/>
    <n v="401.89"/>
    <d v="2025-05-03T00:00:00"/>
    <x v="14"/>
    <s v="PharmaCorp"/>
    <s v="WH-A-Row2-Bin8"/>
    <x v="15"/>
    <n v="2026"/>
    <s v="Jul"/>
    <s v="Sat"/>
    <s v="Valid"/>
  </r>
  <r>
    <s v="SUP-11262"/>
    <s v="Vaccine Syringe (1ml)"/>
    <s v="Equipment"/>
    <n v="1769"/>
    <n v="401.89"/>
    <d v="2024-08-09T00:00:00"/>
    <x v="542"/>
    <s v="MedSupply Inc."/>
    <s v="WH-A-Row1-Bin2"/>
    <x v="281"/>
    <n v="2026"/>
    <s v="Apr"/>
    <s v="Tue"/>
    <s v="Valid"/>
  </r>
  <r>
    <s v="SUP-11263"/>
    <s v="Oxygen Mask (Adult)"/>
    <s v="Equipment"/>
    <n v="1917"/>
    <n v="401.89"/>
    <d v="2024-08-16T00:00:00"/>
    <x v="336"/>
    <s v="MedSupply Inc."/>
    <s v="WH-A-Row1-Bin6"/>
    <x v="807"/>
    <n v="2026"/>
    <s v="Dec"/>
    <s v="Thu"/>
    <s v="Valid"/>
  </r>
  <r>
    <s v="SUP-11264"/>
    <s v="Urine Collection Bag"/>
    <s v="First Aid"/>
    <n v="26"/>
    <n v="401.89"/>
    <d v="2025-05-22T00:00:00"/>
    <x v="151"/>
    <s v="PharmaCorp"/>
    <s v="WH-A-Row5-Bin3"/>
    <x v="808"/>
    <n v="2025"/>
    <s v="Dec"/>
    <s v="Mon"/>
    <s v="Valid"/>
  </r>
  <r>
    <s v="SUP-11265"/>
    <s v="Defibrillator Pads"/>
    <s v="Equipment"/>
    <n v="224"/>
    <n v="401.89"/>
    <d v="2024-08-22T00:00:00"/>
    <x v="467"/>
    <s v="Medi-Connect"/>
    <s v="WH-A-Row4-Bin10"/>
    <x v="15"/>
    <n v="2026"/>
    <s v="May"/>
    <s v="Sat"/>
    <s v="Valid"/>
  </r>
  <r>
    <s v="SUP-11266"/>
    <s v="N95 Respirator Mask"/>
    <s v="Consumables"/>
    <n v="1425"/>
    <n v="401.89"/>
    <d v="2025-06-26T00:00:00"/>
    <x v="292"/>
    <s v="HealthFlow Distributors"/>
    <s v="WH-A-Row2-Bin4"/>
    <x v="809"/>
    <n v="2026"/>
    <s v="Apr"/>
    <s v="Wed"/>
    <s v="Valid"/>
  </r>
  <r>
    <s v="SUP-11267"/>
    <s v="Painkillers (Acetaminophen)"/>
    <s v="PPE"/>
    <n v="1792"/>
    <n v="401.89"/>
    <d v="2025-01-09T00:00:00"/>
    <x v="536"/>
    <s v="HealthFlow Distributors"/>
    <s v="WH-A-Row2-Bin7"/>
    <x v="810"/>
    <n v="2026"/>
    <s v="Aug"/>
    <s v="Thu"/>
    <s v="Valid"/>
  </r>
  <r>
    <s v="SUP-11268"/>
    <s v="Hand Sanitizer (Gel)"/>
    <s v="First Aid"/>
    <n v="1501"/>
    <n v="401.89"/>
    <d v="2024-12-28T00:00:00"/>
    <x v="354"/>
    <s v="MedSupply Inc."/>
    <s v="WH-A-Row4-Bin4"/>
    <x v="247"/>
    <n v="2025"/>
    <s v="Dec"/>
    <s v="Sat"/>
    <s v="Valid"/>
  </r>
  <r>
    <s v="SUP-11269"/>
    <s v="Face Shield"/>
    <s v="Medical Device"/>
    <n v="56"/>
    <n v="401.89"/>
    <d v="2024-12-28T00:00:00"/>
    <x v="228"/>
    <s v="Medi-Connect"/>
    <s v="WH-A-Row4-Bin4"/>
    <x v="811"/>
    <n v="2026"/>
    <s v="Sep"/>
    <s v="Thu"/>
    <s v="Valid"/>
  </r>
  <r>
    <s v="SUP-11270"/>
    <s v="Medical Tape (Paper)"/>
    <s v="PPE"/>
    <n v="224"/>
    <n v="401.89"/>
    <d v="2025-02-26T00:00:00"/>
    <x v="148"/>
    <s v="MedSupply Inc."/>
    <s v="WH-A-Row4-Bin4"/>
    <x v="15"/>
    <n v="2026"/>
    <s v="Feb"/>
    <s v="Tue"/>
    <s v="Valid"/>
  </r>
  <r>
    <s v="SUP-11271"/>
    <s v="Needle Disposal Box"/>
    <s v="Medication"/>
    <n v="717"/>
    <n v="401.89"/>
    <d v="2024-08-28T00:00:00"/>
    <x v="72"/>
    <s v="Global Health Ltd."/>
    <s v="WH-A-Row2-Bin1"/>
    <x v="812"/>
    <n v="2026"/>
    <s v="Dec"/>
    <s v="Tue"/>
    <s v="Valid"/>
  </r>
  <r>
    <s v="SUP-11272"/>
    <s v="Oxygen Mask (Adult)"/>
    <s v="PPE"/>
    <n v="1665"/>
    <n v="401.89"/>
    <d v="2025-02-03T00:00:00"/>
    <x v="433"/>
    <s v="PharmaCorp"/>
    <s v="WH-A-Row4-Bin4"/>
    <x v="813"/>
    <n v="2027"/>
    <s v="Feb"/>
    <s v="Wed"/>
    <s v="Valid"/>
  </r>
  <r>
    <s v="SUP-11273"/>
    <s v="First Aid Kit (Basic)"/>
    <s v="Equipment"/>
    <n v="1613"/>
    <n v="401.89"/>
    <d v="2024-08-29T00:00:00"/>
    <x v="409"/>
    <s v="Medi-Connect"/>
    <s v="WH-A-Row2-Bin6"/>
    <x v="814"/>
    <n v="2027"/>
    <s v="May"/>
    <s v="Sat"/>
    <s v="Valid"/>
  </r>
  <r>
    <s v="SUP-11274"/>
    <s v="Oxygen Mask (Adult)"/>
    <s v="Medication"/>
    <n v="717"/>
    <n v="401.89"/>
    <d v="2025-06-14T00:00:00"/>
    <x v="221"/>
    <s v="MedSupply Inc."/>
    <s v="WH-A-Row1-Bin10"/>
    <x v="812"/>
    <n v="2027"/>
    <s v="Jun"/>
    <s v="Fri"/>
    <s v="Valid"/>
  </r>
  <r>
    <s v="SUP-11276"/>
    <s v="Foley Catheter (16FR)"/>
    <s v="Medication"/>
    <n v="1073"/>
    <n v="401.89"/>
    <d v="2024-12-28T00:00:00"/>
    <x v="166"/>
    <s v="Medi-Connect"/>
    <s v="WH-A-Row3-Bin4"/>
    <x v="494"/>
    <n v="2026"/>
    <s v="Sep"/>
    <s v="Wed"/>
    <s v="Valid"/>
  </r>
  <r>
    <s v="SUP-11278"/>
    <s v="First Aid Kit (Basic)"/>
    <s v="Equipment"/>
    <n v="795"/>
    <n v="401.89"/>
    <d v="2024-12-08T00:00:00"/>
    <x v="509"/>
    <s v="MedSupply Inc."/>
    <s v="WH-A-Row2-Bin8"/>
    <x v="469"/>
    <n v="2026"/>
    <s v="Jul"/>
    <s v="Sun"/>
    <s v="Valid"/>
  </r>
  <r>
    <s v="SUP-11279"/>
    <s v="Wound Dressing (Hydrocolloid)"/>
    <s v="First Aid"/>
    <n v="1578"/>
    <n v="401.89"/>
    <d v="2025-03-05T00:00:00"/>
    <x v="543"/>
    <s v="HealthFlow Distributors"/>
    <s v="WH-A-Row1-Bin2"/>
    <x v="667"/>
    <n v="2027"/>
    <s v="Mar"/>
    <s v="Fri"/>
    <s v="Valid"/>
  </r>
  <r>
    <s v="SUP-11280"/>
    <s v="Oxygen Mask (Adult)"/>
    <s v="Medical Device"/>
    <n v="782"/>
    <n v="401.89"/>
    <d v="2024-12-28T00:00:00"/>
    <x v="14"/>
    <s v="PharmaCorp"/>
    <s v="WH-A-Row5-Bin10"/>
    <x v="803"/>
    <n v="2026"/>
    <s v="Jul"/>
    <s v="Sat"/>
    <s v="Valid"/>
  </r>
  <r>
    <s v="SUP-11281"/>
    <s v="Defibrillator Pads"/>
    <s v="PPE"/>
    <n v="1866"/>
    <n v="401.89"/>
    <d v="2024-08-09T00:00:00"/>
    <x v="144"/>
    <s v="SurgiEquip"/>
    <s v="WH-A-Row2-Bin6"/>
    <x v="222"/>
    <n v="2026"/>
    <s v="Aug"/>
    <s v="Wed"/>
    <s v="Valid"/>
  </r>
  <r>
    <s v="SUP-11282"/>
    <s v="Suture Kit (Non-Absorbable)"/>
    <s v="Consumables"/>
    <n v="1319"/>
    <n v="401.89"/>
    <d v="2025-06-21T00:00:00"/>
    <x v="363"/>
    <s v="MedSupply Inc."/>
    <s v="WH-A-Row2-Bin4"/>
    <x v="815"/>
    <n v="2026"/>
    <s v="Oct"/>
    <s v="Mon"/>
    <s v="Valid"/>
  </r>
  <r>
    <s v="SUP-11283"/>
    <s v="Surgical Gown (Sterile)"/>
    <s v="PPE"/>
    <n v="221"/>
    <n v="401.89"/>
    <d v="2025-05-24T00:00:00"/>
    <x v="24"/>
    <s v="PharmaCorp"/>
    <s v="WH-A-Row1-Bin4"/>
    <x v="816"/>
    <n v="2026"/>
    <s v="Feb"/>
    <s v="Sat"/>
    <s v="Valid"/>
  </r>
  <r>
    <s v="SUP-11284"/>
    <s v="Antibiotics (Amoxicillin)"/>
    <s v="First Aid"/>
    <n v="1798"/>
    <n v="401.89"/>
    <d v="2025-02-28T00:00:00"/>
    <x v="544"/>
    <s v="Global Health Ltd."/>
    <s v="WH-A-Row4-Bin5"/>
    <x v="817"/>
    <n v="2027"/>
    <s v="Feb"/>
    <s v="Tue"/>
    <s v="Valid"/>
  </r>
  <r>
    <s v="SUP-11285"/>
    <s v="Sterile Gauze Pads (4x4)"/>
    <s v="Medication"/>
    <n v="43"/>
    <n v="401.89"/>
    <d v="2024-08-10T00:00:00"/>
    <x v="249"/>
    <s v="PharmaCorp"/>
    <s v="WH-A-Row4-Bin4"/>
    <x v="818"/>
    <n v="2026"/>
    <s v="Jul"/>
    <s v="Sat"/>
    <s v="Valid"/>
  </r>
  <r>
    <s v="SUP-11286"/>
    <s v="Antibiotics (Amoxicillin)"/>
    <s v="PPE"/>
    <n v="1378"/>
    <n v="401.89"/>
    <d v="2024-09-29T00:00:00"/>
    <x v="190"/>
    <s v="Global Health Ltd."/>
    <s v="WH-A-Row1-Bin6"/>
    <x v="567"/>
    <n v="2026"/>
    <s v="Dec"/>
    <s v="Fri"/>
    <s v="Valid"/>
  </r>
  <r>
    <s v="SUP-11287"/>
    <s v="Disposable Syringe (10ml)"/>
    <s v="Medical Device"/>
    <n v="1815"/>
    <n v="401.89"/>
    <d v="2024-07-06T00:00:00"/>
    <x v="308"/>
    <s v="Medi-Connect"/>
    <s v="WH-A-Row3-Bin2"/>
    <x v="819"/>
    <n v="2025"/>
    <s v="Oct"/>
    <s v="Fri"/>
    <s v="Expired"/>
  </r>
  <r>
    <s v="SUP-11288"/>
    <s v="Disinfectant Solution"/>
    <s v="Medication"/>
    <n v="1393"/>
    <n v="401.89"/>
    <d v="2024-12-04T00:00:00"/>
    <x v="545"/>
    <s v="Global Health Ltd."/>
    <s v="WH-A-Row5-Bin1"/>
    <x v="629"/>
    <n v="2026"/>
    <s v="Sep"/>
    <s v="Fri"/>
    <s v="Valid"/>
  </r>
  <r>
    <s v="SUP-11289"/>
    <s v="Surgical Gown (Sterile)"/>
    <s v="Consumables"/>
    <n v="1111"/>
    <n v="401.89"/>
    <d v="2024-12-31T00:00:00"/>
    <x v="170"/>
    <s v="BioCare Medical"/>
    <s v="WH-A-Row1-Bin6"/>
    <x v="565"/>
    <n v="2025"/>
    <s v="Sep"/>
    <s v="Fri"/>
    <s v="Expired"/>
  </r>
  <r>
    <s v="SUP-11290"/>
    <s v="Patient Gown (Disposable)"/>
    <s v="Consumables"/>
    <n v="1336"/>
    <n v="401.89"/>
    <d v="2024-07-14T00:00:00"/>
    <x v="546"/>
    <s v="MedSupply Inc."/>
    <s v="WH-A-Row3-Bin3"/>
    <x v="820"/>
    <n v="2027"/>
    <s v="May"/>
    <s v="Fri"/>
    <s v="Valid"/>
  </r>
  <r>
    <s v="SUP-11291"/>
    <s v="Blood Pressure Cuff (Adult)"/>
    <s v="First Aid"/>
    <n v="1050"/>
    <n v="401.89"/>
    <d v="2024-08-02T00:00:00"/>
    <x v="262"/>
    <s v="BioCare Medical"/>
    <s v="WH-A-Row3-Bin3"/>
    <x v="821"/>
    <n v="2027"/>
    <s v="Feb"/>
    <s v="Sat"/>
    <s v="Valid"/>
  </r>
  <r>
    <s v="SUP-11292"/>
    <s v="Stethoscope"/>
    <s v="Equipment"/>
    <n v="379"/>
    <n v="401.89"/>
    <d v="2024-08-27T00:00:00"/>
    <x v="439"/>
    <s v="BioCare Medical"/>
    <s v="WH-A-Row4-Bin4"/>
    <x v="822"/>
    <n v="2026"/>
    <s v="Feb"/>
    <s v="Mon"/>
    <s v="Valid"/>
  </r>
  <r>
    <s v="SUP-11293"/>
    <s v="First Aid Kit (Basic)"/>
    <s v="Medical Device"/>
    <n v="1804"/>
    <n v="401.89"/>
    <d v="2025-04-03T00:00:00"/>
    <x v="236"/>
    <s v="PharmaCorp"/>
    <s v="WH-A-Row3-Bin7"/>
    <x v="248"/>
    <n v="2026"/>
    <s v="Feb"/>
    <s v="Mon"/>
    <s v="Valid"/>
  </r>
  <r>
    <s v="SUP-11294"/>
    <s v="Surgical Gown (Sterile)"/>
    <s v="Diagnostic"/>
    <n v="1443"/>
    <n v="401.89"/>
    <d v="2024-12-21T00:00:00"/>
    <x v="302"/>
    <s v="BioCare Medical"/>
    <s v="WH-A-Row1-Bin9"/>
    <x v="823"/>
    <n v="2026"/>
    <s v="Feb"/>
    <s v="Thu"/>
    <s v="Valid"/>
  </r>
  <r>
    <s v="SUP-11295"/>
    <s v="Foley Catheter (16FR)"/>
    <s v="Equipment"/>
    <n v="224"/>
    <n v="401.89"/>
    <d v="2024-12-10T00:00:00"/>
    <x v="444"/>
    <s v="PharmaCorp"/>
    <s v="WH-A-Row4-Bin7"/>
    <x v="15"/>
    <n v="2026"/>
    <s v="Oct"/>
    <s v="Sun"/>
    <s v="Valid"/>
  </r>
  <r>
    <s v="SUP-11296"/>
    <s v="Defibrillator Pads"/>
    <s v="First Aid"/>
    <n v="202"/>
    <n v="401.89"/>
    <d v="2024-07-29T00:00:00"/>
    <x v="95"/>
    <s v="BioCare Medical"/>
    <s v="WH-A-Row1-Bin3"/>
    <x v="51"/>
    <n v="2027"/>
    <s v="Feb"/>
    <s v="Mon"/>
    <s v="Valid"/>
  </r>
  <r>
    <s v="SUP-11297"/>
    <s v="Defibrillator Pads"/>
    <s v="Equipment"/>
    <n v="1825"/>
    <n v="401.89"/>
    <d v="2024-09-10T00:00:00"/>
    <x v="168"/>
    <s v="SurgiEquip"/>
    <s v="WH-A-Row2-Bin3"/>
    <x v="824"/>
    <n v="2027"/>
    <s v="Mar"/>
    <s v="Thu"/>
    <s v="Valid"/>
  </r>
  <r>
    <s v="SUP-11298"/>
    <s v="Surgical Gown (Sterile)"/>
    <s v="Medication"/>
    <n v="402"/>
    <n v="401.89"/>
    <d v="2024-12-28T00:00:00"/>
    <x v="286"/>
    <s v="HealthFlow Distributors"/>
    <s v="WH-A-Row3-Bin1"/>
    <x v="498"/>
    <n v="2026"/>
    <s v="Jul"/>
    <s v="Wed"/>
    <s v="Valid"/>
  </r>
  <r>
    <s v="SUP-11299"/>
    <s v="Antiseptic Wipes"/>
    <s v="Medication"/>
    <n v="1362"/>
    <n v="401.89"/>
    <d v="2024-10-21T00:00:00"/>
    <x v="6"/>
    <s v="MedSupply Inc."/>
    <s v="WH-A-Row2-Bin1"/>
    <x v="746"/>
    <n v="2025"/>
    <s v="Oct"/>
    <s v="Tue"/>
    <s v="Expired"/>
  </r>
  <r>
    <s v="SUP-11300"/>
    <s v="Foley Catheter (16FR)"/>
    <s v="Medication"/>
    <n v="1379"/>
    <n v="401.89"/>
    <d v="2024-12-28T00:00:00"/>
    <x v="547"/>
    <s v="SurgiEquip"/>
    <s v="WH-A-Row5-Bin10"/>
    <x v="825"/>
    <n v="2026"/>
    <s v="Mar"/>
    <s v="Mon"/>
    <s v="Valid"/>
  </r>
  <r>
    <s v="SUP-11301"/>
    <s v="Surgical Gown (Sterile)"/>
    <s v="Consumables"/>
    <n v="1671"/>
    <n v="401.89"/>
    <d v="2024-07-29T00:00:00"/>
    <x v="113"/>
    <s v="MedSupply Inc."/>
    <s v="WH-A-Row2-Bin7"/>
    <x v="826"/>
    <n v="2026"/>
    <s v="Nov"/>
    <s v="Mon"/>
    <s v="Valid"/>
  </r>
  <r>
    <s v="SUP-11302"/>
    <s v="Surgical Gloves (Latex-Free)"/>
    <s v="Equipment"/>
    <n v="1888"/>
    <n v="401.89"/>
    <d v="2025-03-21T00:00:00"/>
    <x v="470"/>
    <s v="PharmaCorp"/>
    <s v="WH-A-Row1-Bin8"/>
    <x v="229"/>
    <n v="2027"/>
    <s v="Mar"/>
    <s v="Mon"/>
    <s v="Valid"/>
  </r>
  <r>
    <s v="SUP-11303"/>
    <s v="Defibrillator Pads"/>
    <s v="First Aid"/>
    <n v="711"/>
    <n v="401.89"/>
    <d v="2025-06-06T00:00:00"/>
    <x v="548"/>
    <s v="BioCare Medical"/>
    <s v="WH-A-Row1-Bin4"/>
    <x v="827"/>
    <n v="2025"/>
    <s v="Dec"/>
    <s v="Sat"/>
    <s v="Valid"/>
  </r>
  <r>
    <s v="SUP-11305"/>
    <s v="Defibrillator Pads"/>
    <s v="Diagnostic"/>
    <n v="1791"/>
    <n v="401.89"/>
    <d v="2025-04-05T00:00:00"/>
    <x v="14"/>
    <s v="MedSupply Inc."/>
    <s v="WH-A-Row2-Bin6"/>
    <x v="592"/>
    <n v="2026"/>
    <s v="Jul"/>
    <s v="Sat"/>
    <s v="Valid"/>
  </r>
  <r>
    <s v="SUP-11306"/>
    <s v="Suture Kit (Non-Absorbable)"/>
    <s v="PPE"/>
    <n v="1463"/>
    <n v="401.89"/>
    <d v="2024-09-08T00:00:00"/>
    <x v="6"/>
    <s v="SurgiEquip"/>
    <s v="WH-A-Row2-Bin5"/>
    <x v="828"/>
    <n v="2025"/>
    <s v="Oct"/>
    <s v="Tue"/>
    <s v="Expired"/>
  </r>
  <r>
    <s v="SUP-11307"/>
    <s v="Defibrillator Pads"/>
    <s v="Diagnostic"/>
    <n v="844"/>
    <n v="401.89"/>
    <d v="2025-05-05T00:00:00"/>
    <x v="96"/>
    <s v="MedSupply Inc."/>
    <s v="WH-A-Row3-Bin7"/>
    <x v="829"/>
    <n v="2026"/>
    <s v="Dec"/>
    <s v="Thu"/>
    <s v="Valid"/>
  </r>
  <r>
    <s v="SUP-11308"/>
    <s v="Surgical Gown (Sterile)"/>
    <s v="Diagnostic"/>
    <n v="1145"/>
    <n v="401.89"/>
    <d v="2025-01-09T00:00:00"/>
    <x v="187"/>
    <s v="Medi-Connect"/>
    <s v="WH-A-Row2-Bin8"/>
    <x v="368"/>
    <n v="2026"/>
    <s v="Aug"/>
    <s v="Thu"/>
    <s v="Valid"/>
  </r>
  <r>
    <s v="SUP-11309"/>
    <s v="Urine Collection Bag"/>
    <s v="Medical Device"/>
    <n v="1582"/>
    <n v="401.89"/>
    <d v="2025-06-18T00:00:00"/>
    <x v="549"/>
    <s v="PharmaCorp"/>
    <s v="WH-A-Row2-Bin4"/>
    <x v="14"/>
    <n v="2025"/>
    <s v="Oct"/>
    <s v="Thu"/>
    <s v="Valid"/>
  </r>
  <r>
    <s v="SUP-11310"/>
    <s v="Medical Tape (Paper)"/>
    <s v="Diagnostic"/>
    <n v="1115"/>
    <n v="401.89"/>
    <d v="2024-12-08T00:00:00"/>
    <x v="14"/>
    <s v="Global Health Ltd."/>
    <s v="WH-A-Row3-Bin10"/>
    <x v="830"/>
    <n v="2026"/>
    <s v="Jul"/>
    <s v="Sat"/>
    <s v="Valid"/>
  </r>
  <r>
    <s v="SUP-11311"/>
    <s v="Patient Gown (Disposable)"/>
    <s v="Equipment"/>
    <n v="1318"/>
    <n v="401.89"/>
    <d v="2025-04-08T00:00:00"/>
    <x v="550"/>
    <s v="Global Health Ltd."/>
    <s v="WH-A-Row2-Bin5"/>
    <x v="831"/>
    <n v="2027"/>
    <s v="Jan"/>
    <s v="Fri"/>
    <s v="Valid"/>
  </r>
  <r>
    <s v="SUP-11313"/>
    <s v="Antibiotics (Amoxicillin)"/>
    <s v="PPE"/>
    <n v="1806"/>
    <n v="401.89"/>
    <d v="2025-06-08T00:00:00"/>
    <x v="551"/>
    <s v="SurgiEquip"/>
    <s v="WH-A-Row1-Bin7"/>
    <x v="832"/>
    <n v="2026"/>
    <s v="Oct"/>
    <s v="Wed"/>
    <s v="Valid"/>
  </r>
  <r>
    <s v="SUP-11314"/>
    <s v="Wound Dressing (Hydrocolloid)"/>
    <s v="PPE"/>
    <n v="238"/>
    <n v="401.89"/>
    <d v="2025-03-17T00:00:00"/>
    <x v="317"/>
    <s v="HealthFlow Distributors"/>
    <s v="WH-A-Row3-Bin10"/>
    <x v="833"/>
    <n v="2027"/>
    <s v="Jan"/>
    <s v="Sat"/>
    <s v="Valid"/>
  </r>
  <r>
    <s v="SUP-11315"/>
    <s v="Defibrillator Pads"/>
    <s v="Consumables"/>
    <n v="224"/>
    <n v="401.89"/>
    <d v="2024-10-03T00:00:00"/>
    <x v="122"/>
    <s v="PharmaCorp"/>
    <s v="WH-A-Row3-Bin9"/>
    <x v="15"/>
    <n v="2026"/>
    <s v="Dec"/>
    <s v="Fri"/>
    <s v="Valid"/>
  </r>
  <r>
    <s v="SUP-11316"/>
    <s v="Stethoscope"/>
    <s v="Equipment"/>
    <n v="637"/>
    <n v="401.89"/>
    <d v="2025-03-27T00:00:00"/>
    <x v="450"/>
    <s v="PharmaCorp"/>
    <s v="WH-A-Row4-Bin4"/>
    <x v="834"/>
    <n v="2026"/>
    <s v="Jul"/>
    <s v="Tue"/>
    <s v="Valid"/>
  </r>
  <r>
    <s v="SUP-11317"/>
    <s v="Defibrillator Pads"/>
    <s v="First Aid"/>
    <n v="1065"/>
    <n v="401.89"/>
    <d v="2024-12-28T00:00:00"/>
    <x v="490"/>
    <s v="Global Health Ltd."/>
    <s v="WH-A-Row3-Bin6"/>
    <x v="790"/>
    <n v="2026"/>
    <s v="Mar"/>
    <s v="Sun"/>
    <s v="Valid"/>
  </r>
  <r>
    <s v="SUP-11319"/>
    <s v="Disinfectant Solution"/>
    <s v="Equipment"/>
    <n v="942"/>
    <n v="401.89"/>
    <d v="2024-09-12T00:00:00"/>
    <x v="87"/>
    <s v="Global Health Ltd."/>
    <s v="WH-A-Row5-Bin9"/>
    <x v="835"/>
    <n v="2026"/>
    <s v="Jan"/>
    <s v="Thu"/>
    <s v="Valid"/>
  </r>
  <r>
    <s v="SUP-11320"/>
    <s v="Wound Dressing (Hydrocolloid)"/>
    <s v="PPE"/>
    <n v="254"/>
    <n v="401.89"/>
    <d v="2024-07-17T00:00:00"/>
    <x v="14"/>
    <s v="SurgiEquip"/>
    <s v="WH-A-Row4-Bin4"/>
    <x v="836"/>
    <n v="2026"/>
    <s v="Jul"/>
    <s v="Sat"/>
    <s v="Valid"/>
  </r>
  <r>
    <s v="SUP-11321"/>
    <s v="Suture Kit (Non-Absorbable)"/>
    <s v="Medical Device"/>
    <n v="1405"/>
    <n v="401.89"/>
    <d v="2024-09-08T00:00:00"/>
    <x v="237"/>
    <s v="Global Health Ltd."/>
    <s v="WH-A-Row5-Bin3"/>
    <x v="837"/>
    <n v="2026"/>
    <s v="Dec"/>
    <s v="Thu"/>
    <s v="Valid"/>
  </r>
  <r>
    <s v="SUP-11322"/>
    <s v="Defibrillator Pads"/>
    <s v="Diagnostic"/>
    <n v="1956"/>
    <n v="401.89"/>
    <d v="2024-11-19T00:00:00"/>
    <x v="14"/>
    <s v="SurgiEquip"/>
    <s v="WH-A-Row3-Bin1"/>
    <x v="562"/>
    <n v="2026"/>
    <s v="Jul"/>
    <s v="Sat"/>
    <s v="Valid"/>
  </r>
  <r>
    <s v="SUP-11323"/>
    <s v="IV Catheter (20G)"/>
    <s v="Consumables"/>
    <n v="1653"/>
    <n v="401.89"/>
    <d v="2024-08-11T00:00:00"/>
    <x v="303"/>
    <s v="Global Health Ltd."/>
    <s v="WH-A-Row1-Bin10"/>
    <x v="838"/>
    <n v="2027"/>
    <s v="Feb"/>
    <s v="Mon"/>
    <s v="Valid"/>
  </r>
  <r>
    <s v="SUP-11324"/>
    <s v="Wound Dressing (Hydrocolloid)"/>
    <s v="Medication"/>
    <n v="8"/>
    <n v="401.89"/>
    <d v="2024-12-07T00:00:00"/>
    <x v="453"/>
    <s v="PharmaCorp"/>
    <s v="WH-A-Row3-Bin5"/>
    <x v="839"/>
    <n v="2026"/>
    <s v="Mar"/>
    <s v="Mon"/>
    <s v="Valid"/>
  </r>
  <r>
    <s v="SUP-11325"/>
    <s v="Painkillers (Acetaminophen)"/>
    <s v="Consumables"/>
    <n v="1776"/>
    <n v="401.89"/>
    <d v="2024-11-11T00:00:00"/>
    <x v="72"/>
    <s v="MedSupply Inc."/>
    <s v="WH-A-Row2-Bin7"/>
    <x v="840"/>
    <n v="2026"/>
    <s v="Dec"/>
    <s v="Tue"/>
    <s v="Valid"/>
  </r>
  <r>
    <s v="SUP-11327"/>
    <s v="Oxygen Mask (Adult)"/>
    <s v="Medication"/>
    <n v="16"/>
    <n v="401.89"/>
    <d v="2024-07-04T00:00:00"/>
    <x v="51"/>
    <s v="SurgiEquip"/>
    <s v="WH-A-Row4-Bin9"/>
    <x v="841"/>
    <n v="2027"/>
    <s v="Jan"/>
    <s v="Sun"/>
    <s v="Valid"/>
  </r>
  <r>
    <s v="SUP-11330"/>
    <s v="Wound Dressing (Hydrocolloid)"/>
    <s v="Diagnostic"/>
    <n v="1464"/>
    <n v="401.89"/>
    <d v="2024-10-21T00:00:00"/>
    <x v="351"/>
    <s v="BioCare Medical"/>
    <s v="WH-A-Row3-Bin9"/>
    <x v="842"/>
    <n v="2027"/>
    <s v="Mar"/>
    <s v="Tue"/>
    <s v="Valid"/>
  </r>
  <r>
    <s v="SUP-11331"/>
    <s v="Sterile Gauze Pads (4x4)"/>
    <s v="Equipment"/>
    <n v="437"/>
    <n v="401.89"/>
    <d v="2024-12-28T00:00:00"/>
    <x v="14"/>
    <s v="Medi-Connect"/>
    <s v="WH-A-Row3-Bin10"/>
    <x v="843"/>
    <n v="2026"/>
    <s v="Jul"/>
    <s v="Sat"/>
    <s v="Valid"/>
  </r>
  <r>
    <s v="SUP-11332"/>
    <s v="Medical Tape (Paper)"/>
    <s v="First Aid"/>
    <n v="1332"/>
    <n v="401.89"/>
    <d v="2024-07-01T00:00:00"/>
    <x v="123"/>
    <s v="BioCare Medical"/>
    <s v="WH-A-Row5-Bin1"/>
    <x v="844"/>
    <n v="2027"/>
    <s v="Feb"/>
    <s v="Tue"/>
    <s v="Valid"/>
  </r>
  <r>
    <s v="SUP-11333"/>
    <s v="Defibrillator Pads"/>
    <s v="Diagnostic"/>
    <n v="224"/>
    <n v="401.89"/>
    <d v="2024-12-28T00:00:00"/>
    <x v="552"/>
    <s v="SurgiEquip"/>
    <s v="WH-A-Row5-Bin7"/>
    <x v="15"/>
    <n v="2025"/>
    <s v="Aug"/>
    <s v="Wed"/>
    <s v="Expired"/>
  </r>
  <r>
    <s v="SUP-11334"/>
    <s v="Disinfectant Solution"/>
    <s v="Equipment"/>
    <n v="1793"/>
    <n v="401.89"/>
    <d v="2025-02-08T00:00:00"/>
    <x v="425"/>
    <s v="BioCare Medical"/>
    <s v="WH-A-Row1-Bin10"/>
    <x v="36"/>
    <n v="2027"/>
    <s v="Jun"/>
    <s v="Mon"/>
    <s v="Valid"/>
  </r>
  <r>
    <s v="SUP-11335"/>
    <s v="Blood Pressure Cuff (Adult)"/>
    <s v="PPE"/>
    <n v="224"/>
    <n v="401.89"/>
    <d v="2025-01-22T00:00:00"/>
    <x v="399"/>
    <s v="HealthFlow Distributors"/>
    <s v="WH-A-Row1-Bin9"/>
    <x v="15"/>
    <n v="2026"/>
    <s v="Jan"/>
    <s v="Tue"/>
    <s v="Valid"/>
  </r>
  <r>
    <s v="SUP-11336"/>
    <s v="Gloves (Nitrile Examination)"/>
    <s v="Consumables"/>
    <n v="1416"/>
    <n v="401.89"/>
    <d v="2024-11-16T00:00:00"/>
    <x v="553"/>
    <s v="Global Health Ltd."/>
    <s v="WH-A-Row4-Bin3"/>
    <x v="845"/>
    <n v="2026"/>
    <s v="Feb"/>
    <s v="Thu"/>
    <s v="Valid"/>
  </r>
  <r>
    <s v="SUP-11337"/>
    <s v="Suture Kit (Non-Absorbable)"/>
    <s v="First Aid"/>
    <n v="54"/>
    <n v="401.89"/>
    <d v="2024-07-23T00:00:00"/>
    <x v="343"/>
    <s v="MedSupply Inc."/>
    <s v="WH-A-Row4-Bin4"/>
    <x v="846"/>
    <n v="2026"/>
    <s v="Apr"/>
    <s v="Sat"/>
    <s v="Valid"/>
  </r>
  <r>
    <s v="SUP-11339"/>
    <s v="IV Catheter (20G)"/>
    <s v="Diagnostic"/>
    <n v="224"/>
    <n v="401.89"/>
    <d v="2024-12-04T00:00:00"/>
    <x v="554"/>
    <s v="PharmaCorp"/>
    <s v="WH-A-Row3-Bin7"/>
    <x v="15"/>
    <n v="2027"/>
    <s v="May"/>
    <s v="Thu"/>
    <s v="Valid"/>
  </r>
  <r>
    <s v="SUP-11340"/>
    <s v="Foley Catheter (16FR)"/>
    <s v="Medication"/>
    <n v="211"/>
    <n v="401.89"/>
    <d v="2024-06-30T00:00:00"/>
    <x v="555"/>
    <s v="Global Health Ltd."/>
    <s v="WH-A-Row5-Bin2"/>
    <x v="743"/>
    <n v="2027"/>
    <s v="Mar"/>
    <s v="Tue"/>
    <s v="Valid"/>
  </r>
  <r>
    <s v="SUP-11341"/>
    <s v="Disinfectant Solution"/>
    <s v="PPE"/>
    <n v="1083"/>
    <n v="401.89"/>
    <d v="2025-05-13T00:00:00"/>
    <x v="327"/>
    <s v="SurgiEquip"/>
    <s v="WH-A-Row4-Bin4"/>
    <x v="847"/>
    <n v="2026"/>
    <s v="Jul"/>
    <s v="Sun"/>
    <s v="Valid"/>
  </r>
  <r>
    <s v="SUP-11342"/>
    <s v="Urine Collection Bag"/>
    <s v="Equipment"/>
    <n v="177"/>
    <n v="401.89"/>
    <d v="2025-06-25T00:00:00"/>
    <x v="556"/>
    <s v="BioCare Medical"/>
    <s v="WH-A-Row4-Bin2"/>
    <x v="768"/>
    <n v="2026"/>
    <s v="Jul"/>
    <s v="Fri"/>
    <s v="Valid"/>
  </r>
  <r>
    <s v="SUP-11343"/>
    <s v="Antiseptic Wipes"/>
    <s v="PPE"/>
    <n v="1900"/>
    <n v="401.89"/>
    <d v="2025-04-19T00:00:00"/>
    <x v="557"/>
    <s v="Global Health Ltd."/>
    <s v="WH-A-Row1-Bin2"/>
    <x v="848"/>
    <n v="2027"/>
    <s v="Mar"/>
    <s v="Sat"/>
    <s v="Valid"/>
  </r>
  <r>
    <s v="SUP-11344"/>
    <s v="Alcohol Swabs"/>
    <s v="Medication"/>
    <n v="224"/>
    <n v="401.89"/>
    <d v="2024-09-21T00:00:00"/>
    <x v="326"/>
    <s v="SurgiEquip"/>
    <s v="WH-A-Row2-Bin10"/>
    <x v="15"/>
    <n v="2026"/>
    <s v="Aug"/>
    <s v="Sun"/>
    <s v="Valid"/>
  </r>
  <r>
    <s v="SUP-11345"/>
    <s v="Patient Gown (Disposable)"/>
    <s v="Medication"/>
    <n v="353"/>
    <n v="401.89"/>
    <d v="2025-02-21T00:00:00"/>
    <x v="558"/>
    <s v="BioCare Medical"/>
    <s v="WH-A-Row4-Bin5"/>
    <x v="787"/>
    <n v="2026"/>
    <s v="Jul"/>
    <s v="Mon"/>
    <s v="Valid"/>
  </r>
  <r>
    <s v="SUP-11346"/>
    <s v="Oxygen Mask (Adult)"/>
    <s v="Equipment"/>
    <n v="1716"/>
    <n v="401.89"/>
    <d v="2024-12-29T00:00:00"/>
    <x v="342"/>
    <s v="Global Health Ltd."/>
    <s v="WH-A-Row1-Bin2"/>
    <x v="849"/>
    <n v="2027"/>
    <s v="Jun"/>
    <s v="Wed"/>
    <s v="Valid"/>
  </r>
  <r>
    <s v="SUP-11347"/>
    <s v="Gloves (Nitrile Examination)"/>
    <s v="PPE"/>
    <n v="241"/>
    <n v="401.89"/>
    <d v="2024-07-13T00:00:00"/>
    <x v="559"/>
    <s v="MedSupply Inc."/>
    <s v="WH-A-Row3-Bin6"/>
    <x v="552"/>
    <n v="2026"/>
    <s v="Jun"/>
    <s v="Sat"/>
    <s v="Valid"/>
  </r>
  <r>
    <s v="SUP-11348"/>
    <s v="Glucose Strips (50 count)"/>
    <s v="Equipment"/>
    <n v="246"/>
    <n v="401.89"/>
    <d v="2024-12-28T00:00:00"/>
    <x v="175"/>
    <s v="MedSupply Inc."/>
    <s v="WH-A-Row1-Bin7"/>
    <x v="850"/>
    <n v="2026"/>
    <s v="Mar"/>
    <s v="Thu"/>
    <s v="Valid"/>
  </r>
  <r>
    <s v="SUP-11349"/>
    <s v="Foley Catheter (16FR)"/>
    <s v="Medical Device"/>
    <n v="1113"/>
    <n v="401.89"/>
    <d v="2025-04-22T00:00:00"/>
    <x v="211"/>
    <s v="BioCare Medical"/>
    <s v="WH-A-Row5-Bin9"/>
    <x v="851"/>
    <n v="2025"/>
    <s v="Aug"/>
    <s v="Thu"/>
    <s v="Expired"/>
  </r>
  <r>
    <s v="SUP-11350"/>
    <s v="N95 Respirator Mask"/>
    <s v="PPE"/>
    <n v="206"/>
    <n v="401.89"/>
    <d v="2024-07-14T00:00:00"/>
    <x v="369"/>
    <s v="SurgiEquip"/>
    <s v="WH-A-Row3-Bin8"/>
    <x v="852"/>
    <n v="2025"/>
    <s v="Dec"/>
    <s v="Thu"/>
    <s v="Valid"/>
  </r>
  <r>
    <s v="SUP-11351"/>
    <s v="Wound Dressing (Hydrocolloid)"/>
    <s v="Diagnostic"/>
    <n v="1020"/>
    <n v="401.89"/>
    <d v="2024-10-31T00:00:00"/>
    <x v="466"/>
    <s v="BioCare Medical"/>
    <s v="WH-A-Row5-Bin2"/>
    <x v="853"/>
    <n v="2027"/>
    <s v="Jan"/>
    <s v="Fri"/>
    <s v="Valid"/>
  </r>
  <r>
    <s v="SUP-11353"/>
    <s v="Disinfectant Solution"/>
    <s v="Medical Device"/>
    <n v="108"/>
    <n v="401.89"/>
    <d v="2025-01-03T00:00:00"/>
    <x v="530"/>
    <s v="MedSupply Inc."/>
    <s v="WH-A-Row5-Bin3"/>
    <x v="854"/>
    <n v="2026"/>
    <s v="Jun"/>
    <s v="Fri"/>
    <s v="Valid"/>
  </r>
  <r>
    <s v="SUP-11354"/>
    <s v="Urine Collection Bag"/>
    <s v="Diagnostic"/>
    <n v="1321"/>
    <n v="401.89"/>
    <d v="2024-11-08T00:00:00"/>
    <x v="560"/>
    <s v="PharmaCorp"/>
    <s v="WH-A-Row2-Bin1"/>
    <x v="855"/>
    <n v="2026"/>
    <s v="Apr"/>
    <s v="Fri"/>
    <s v="Valid"/>
  </r>
  <r>
    <s v="SUP-11355"/>
    <s v="Surgical Gown (Sterile)"/>
    <s v="Diagnostic"/>
    <n v="1834"/>
    <n v="401.89"/>
    <d v="2025-01-19T00:00:00"/>
    <x v="456"/>
    <s v="PharmaCorp"/>
    <s v="WH-A-Row1-Bin7"/>
    <x v="208"/>
    <n v="2025"/>
    <s v="Oct"/>
    <s v="Wed"/>
    <s v="Expired"/>
  </r>
  <r>
    <s v="SUP-11357"/>
    <s v="Gloves (Nitrile Examination)"/>
    <s v="Diagnostic"/>
    <n v="1308"/>
    <n v="401.89"/>
    <d v="2024-08-09T00:00:00"/>
    <x v="14"/>
    <s v="SurgiEquip"/>
    <s v="WH-A-Row1-Bin10"/>
    <x v="174"/>
    <n v="2026"/>
    <s v="Jul"/>
    <s v="Sat"/>
    <s v="Valid"/>
  </r>
  <r>
    <s v="SUP-11359"/>
    <s v="Gloves (Nitrile Examination)"/>
    <s v="Medical Device"/>
    <n v="224"/>
    <n v="401.89"/>
    <d v="2024-12-18T00:00:00"/>
    <x v="561"/>
    <s v="HealthFlow Distributors"/>
    <s v="WH-A-Row1-Bin5"/>
    <x v="15"/>
    <n v="2027"/>
    <s v="Feb"/>
    <s v="Thu"/>
    <s v="Valid"/>
  </r>
  <r>
    <s v="SUP-11360"/>
    <s v="Wound Dressing (Hydrocolloid)"/>
    <s v="First Aid"/>
    <n v="40"/>
    <n v="401.89"/>
    <d v="2025-02-23T00:00:00"/>
    <x v="207"/>
    <s v="Global Health Ltd."/>
    <s v="WH-A-Row1-Bin5"/>
    <x v="856"/>
    <n v="2027"/>
    <s v="May"/>
    <s v="Thu"/>
    <s v="Valid"/>
  </r>
  <r>
    <s v="SUP-11361"/>
    <s v="First Aid Kit (Basic)"/>
    <s v="Medication"/>
    <n v="137"/>
    <n v="401.89"/>
    <d v="2025-05-04T00:00:00"/>
    <x v="436"/>
    <s v="BioCare Medical"/>
    <s v="WH-A-Row4-Bin4"/>
    <x v="857"/>
    <n v="2025"/>
    <s v="Sep"/>
    <s v="Fri"/>
    <s v="Expired"/>
  </r>
  <r>
    <s v="SUP-11362"/>
    <s v="Gloves (Nitrile Examination)"/>
    <s v="Consumables"/>
    <n v="224"/>
    <n v="401.89"/>
    <d v="2024-12-29T00:00:00"/>
    <x v="562"/>
    <s v="BioCare Medical"/>
    <s v="WH-A-Row4-Bin4"/>
    <x v="15"/>
    <n v="2025"/>
    <s v="Sep"/>
    <s v="Wed"/>
    <s v="Expired"/>
  </r>
  <r>
    <s v="SUP-11363"/>
    <s v="Defibrillator Pads"/>
    <s v="Equipment"/>
    <n v="381"/>
    <n v="401.89"/>
    <d v="2025-06-07T00:00:00"/>
    <x v="236"/>
    <s v="SurgiEquip"/>
    <s v="WH-A-Row1-Bin6"/>
    <x v="858"/>
    <n v="2026"/>
    <s v="Feb"/>
    <s v="Mon"/>
    <s v="Valid"/>
  </r>
  <r>
    <s v="SUP-11364"/>
    <s v="Bandage Rolls (Elastic)"/>
    <s v="PPE"/>
    <n v="559"/>
    <n v="401.89"/>
    <d v="2024-09-30T00:00:00"/>
    <x v="61"/>
    <s v="MedSupply Inc."/>
    <s v="WH-A-Row3-Bin2"/>
    <x v="217"/>
    <n v="2026"/>
    <s v="May"/>
    <s v="Sat"/>
    <s v="Valid"/>
  </r>
  <r>
    <s v="SUP-11365"/>
    <s v="Antibiotics (Amoxicillin)"/>
    <s v="First Aid"/>
    <n v="1645"/>
    <n v="401.89"/>
    <d v="2025-03-14T00:00:00"/>
    <x v="335"/>
    <s v="Medi-Connect"/>
    <s v="WH-A-Row2-Bin1"/>
    <x v="81"/>
    <n v="2026"/>
    <s v="Jun"/>
    <s v="Mon"/>
    <s v="Valid"/>
  </r>
  <r>
    <s v="SUP-11366"/>
    <s v="Medical Tape (Paper)"/>
    <s v="Medical Device"/>
    <n v="828"/>
    <n v="401.89"/>
    <d v="2024-12-28T00:00:00"/>
    <x v="322"/>
    <s v="SurgiEquip"/>
    <s v="WH-A-Row5-Bin10"/>
    <x v="859"/>
    <n v="2026"/>
    <s v="Jan"/>
    <s v="Mon"/>
    <s v="Valid"/>
  </r>
  <r>
    <s v="SUP-11367"/>
    <s v="Defibrillator Pads"/>
    <s v="First Aid"/>
    <n v="1268"/>
    <n v="401.89"/>
    <d v="2025-03-18T00:00:00"/>
    <x v="14"/>
    <s v="BioCare Medical"/>
    <s v="WH-A-Row2-Bin9"/>
    <x v="860"/>
    <n v="2026"/>
    <s v="Jul"/>
    <s v="Sat"/>
    <s v="Valid"/>
  </r>
  <r>
    <s v="SUP-11368"/>
    <s v="Urine Collection Bag"/>
    <s v="Equipment"/>
    <n v="1789"/>
    <n v="401.89"/>
    <d v="2025-01-04T00:00:00"/>
    <x v="14"/>
    <s v="Global Health Ltd."/>
    <s v="WH-A-Row1-Bin10"/>
    <x v="861"/>
    <n v="2026"/>
    <s v="Jul"/>
    <s v="Sat"/>
    <s v="Valid"/>
  </r>
  <r>
    <s v="SUP-11369"/>
    <s v="N95 Respirator Mask"/>
    <s v="PPE"/>
    <n v="839"/>
    <n v="401.89"/>
    <d v="2025-02-04T00:00:00"/>
    <x v="14"/>
    <s v="HealthFlow Distributors"/>
    <s v="WH-A-Row1-Bin8"/>
    <x v="862"/>
    <n v="2026"/>
    <s v="Jul"/>
    <s v="Sat"/>
    <s v="Valid"/>
  </r>
  <r>
    <s v="SUP-11370"/>
    <s v="Defibrillator Pads"/>
    <s v="Medical Device"/>
    <n v="1661"/>
    <n v="401.89"/>
    <d v="2025-02-13T00:00:00"/>
    <x v="486"/>
    <s v="BioCare Medical"/>
    <s v="WH-A-Row3-Bin7"/>
    <x v="863"/>
    <n v="2026"/>
    <s v="Feb"/>
    <s v="Fri"/>
    <s v="Valid"/>
  </r>
  <r>
    <s v="SUP-11371"/>
    <s v="Stethoscope"/>
    <s v="Diagnostic"/>
    <n v="1268"/>
    <n v="401.89"/>
    <d v="2025-03-26T00:00:00"/>
    <x v="563"/>
    <s v="MedSupply Inc."/>
    <s v="WH-A-Row3-Bin1"/>
    <x v="860"/>
    <n v="2026"/>
    <s v="Apr"/>
    <s v="Tue"/>
    <s v="Valid"/>
  </r>
  <r>
    <s v="SUP-11372"/>
    <s v="Face Shield"/>
    <s v="Diagnostic"/>
    <n v="1415"/>
    <n v="401.89"/>
    <d v="2025-01-28T00:00:00"/>
    <x v="564"/>
    <s v="SurgiEquip"/>
    <s v="WH-A-Row4-Bin10"/>
    <x v="266"/>
    <n v="2026"/>
    <s v="May"/>
    <s v="Mon"/>
    <s v="Valid"/>
  </r>
  <r>
    <s v="SUP-11373"/>
    <s v="Vaccine Syringe (1ml)"/>
    <s v="Medication"/>
    <n v="1014"/>
    <n v="401.89"/>
    <d v="2024-12-28T00:00:00"/>
    <x v="14"/>
    <s v="Medi-Connect"/>
    <s v="WH-A-Row5-Bin4"/>
    <x v="776"/>
    <n v="2026"/>
    <s v="Jul"/>
    <s v="Sat"/>
    <s v="Valid"/>
  </r>
  <r>
    <s v="SUP-11375"/>
    <s v="Antiseptic Wipes"/>
    <s v="Medical Device"/>
    <n v="7"/>
    <n v="401.89"/>
    <d v="2024-11-01T00:00:00"/>
    <x v="565"/>
    <s v="MedSupply Inc."/>
    <s v="WH-A-Row3-Bin10"/>
    <x v="114"/>
    <n v="2026"/>
    <s v="Jan"/>
    <s v="Sun"/>
    <s v="Valid"/>
  </r>
  <r>
    <s v="SUP-11376"/>
    <s v="Thermometer (Digital)"/>
    <s v="PPE"/>
    <n v="316"/>
    <n v="401.89"/>
    <d v="2025-06-19T00:00:00"/>
    <x v="224"/>
    <s v="Global Health Ltd."/>
    <s v="WH-A-Row1-Bin4"/>
    <x v="864"/>
    <n v="2025"/>
    <s v="Aug"/>
    <s v="Sat"/>
    <s v="Expired"/>
  </r>
  <r>
    <s v="SUP-11378"/>
    <s v="Defibrillator Pads"/>
    <s v="First Aid"/>
    <n v="1165"/>
    <n v="401.89"/>
    <d v="2024-12-17T00:00:00"/>
    <x v="14"/>
    <s v="MedSupply Inc."/>
    <s v="WH-A-Row4-Bin7"/>
    <x v="865"/>
    <n v="2026"/>
    <s v="Jul"/>
    <s v="Sat"/>
    <s v="Valid"/>
  </r>
  <r>
    <s v="SUP-11379"/>
    <s v="N95 Respirator Mask"/>
    <s v="Medication"/>
    <n v="1068"/>
    <n v="401.89"/>
    <d v="2025-04-05T00:00:00"/>
    <x v="201"/>
    <s v="SurgiEquip"/>
    <s v="WH-A-Row3-Bin3"/>
    <x v="866"/>
    <n v="2026"/>
    <s v="Sep"/>
    <s v="Tue"/>
    <s v="Valid"/>
  </r>
  <r>
    <s v="SUP-11380"/>
    <s v="Surgical Gown (Sterile)"/>
    <s v="Medical Device"/>
    <n v="658"/>
    <n v="401.89"/>
    <d v="2024-12-28T00:00:00"/>
    <x v="54"/>
    <s v="BioCare Medical"/>
    <s v="WH-A-Row1-Bin3"/>
    <x v="867"/>
    <n v="2026"/>
    <s v="Feb"/>
    <s v="Sun"/>
    <s v="Valid"/>
  </r>
  <r>
    <s v="SUP-11381"/>
    <s v="First Aid Kit (Basic)"/>
    <s v="Diagnostic"/>
    <n v="1721"/>
    <n v="401.89"/>
    <d v="2025-02-13T00:00:00"/>
    <x v="34"/>
    <s v="Global Health Ltd."/>
    <s v="WH-A-Row2-Bin10"/>
    <x v="868"/>
    <n v="2026"/>
    <s v="Aug"/>
    <s v="Mon"/>
    <s v="Valid"/>
  </r>
  <r>
    <s v="SUP-11382"/>
    <s v="Stethoscope"/>
    <s v="PPE"/>
    <n v="1"/>
    <n v="401.89"/>
    <d v="2025-05-31T00:00:00"/>
    <x v="72"/>
    <s v="MedSupply Inc."/>
    <s v="WH-A-Row4-Bin6"/>
    <x v="869"/>
    <n v="2026"/>
    <s v="Dec"/>
    <s v="Tue"/>
    <s v="Valid"/>
  </r>
  <r>
    <s v="SUP-11383"/>
    <s v="Gloves (Nitrile Examination)"/>
    <s v="Medication"/>
    <n v="1397"/>
    <n v="401.89"/>
    <d v="2024-10-07T00:00:00"/>
    <x v="309"/>
    <s v="HealthFlow Distributors"/>
    <s v="WH-A-Row5-Bin2"/>
    <x v="870"/>
    <n v="2026"/>
    <s v="Mar"/>
    <s v="Wed"/>
    <s v="Valid"/>
  </r>
  <r>
    <s v="SUP-11385"/>
    <s v="Hand Sanitizer (Gel)"/>
    <s v="Equipment"/>
    <n v="22"/>
    <n v="401.89"/>
    <d v="2024-10-08T00:00:00"/>
    <x v="369"/>
    <s v="MedSupply Inc."/>
    <s v="WH-A-Row2-Bin3"/>
    <x v="871"/>
    <n v="2025"/>
    <s v="Dec"/>
    <s v="Thu"/>
    <s v="Valid"/>
  </r>
  <r>
    <s v="SUP-11386"/>
    <s v="Vaccine Syringe (1ml)"/>
    <s v="Equipment"/>
    <n v="1708"/>
    <n v="401.89"/>
    <d v="2025-01-23T00:00:00"/>
    <x v="14"/>
    <s v="SurgiEquip"/>
    <s v="WH-A-Row2-Bin5"/>
    <x v="872"/>
    <n v="2026"/>
    <s v="Jul"/>
    <s v="Sat"/>
    <s v="Valid"/>
  </r>
  <r>
    <s v="SUP-11387"/>
    <s v="IV Catheter (20G)"/>
    <s v="Equipment"/>
    <n v="660"/>
    <n v="401.89"/>
    <d v="2024-12-28T00:00:00"/>
    <x v="458"/>
    <s v="MedSupply Inc."/>
    <s v="WH-A-Row4-Bin10"/>
    <x v="873"/>
    <n v="2026"/>
    <s v="Jul"/>
    <s v="Wed"/>
    <s v="Valid"/>
  </r>
  <r>
    <s v="SUP-11388"/>
    <s v="Surgical Gloves (Latex-Free)"/>
    <s v="Equipment"/>
    <n v="851"/>
    <n v="401.89"/>
    <d v="2025-03-27T00:00:00"/>
    <x v="328"/>
    <s v="SurgiEquip"/>
    <s v="WH-A-Row5-Bin4"/>
    <x v="874"/>
    <n v="2026"/>
    <s v="Sep"/>
    <s v="Mon"/>
    <s v="Valid"/>
  </r>
  <r>
    <s v="SUP-11389"/>
    <s v="Painkillers (Acetaminophen)"/>
    <s v="Medication"/>
    <n v="1856"/>
    <n v="401.89"/>
    <d v="2025-03-23T00:00:00"/>
    <x v="136"/>
    <s v="Medi-Connect"/>
    <s v="WH-A-Row5-Bin9"/>
    <x v="671"/>
    <n v="2027"/>
    <s v="Jan"/>
    <s v="Sun"/>
    <s v="Valid"/>
  </r>
  <r>
    <s v="SUP-11390"/>
    <s v="First Aid Kit (Basic)"/>
    <s v="Medication"/>
    <n v="1141"/>
    <n v="401.89"/>
    <d v="2024-09-09T00:00:00"/>
    <x v="566"/>
    <s v="Global Health Ltd."/>
    <s v="WH-A-Row2-Bin3"/>
    <x v="875"/>
    <n v="2025"/>
    <s v="Oct"/>
    <s v="Sat"/>
    <s v="Valid"/>
  </r>
  <r>
    <s v="SUP-11391"/>
    <s v="Alcohol Swabs"/>
    <s v="Medical Device"/>
    <n v="899"/>
    <n v="401.89"/>
    <d v="2025-03-29T00:00:00"/>
    <x v="371"/>
    <s v="Global Health Ltd."/>
    <s v="WH-A-Row4-Bin8"/>
    <x v="876"/>
    <n v="2025"/>
    <s v="Dec"/>
    <s v="Mon"/>
    <s v="Valid"/>
  </r>
  <r>
    <s v="SUP-11392"/>
    <s v="Surgical Gown (Sterile)"/>
    <s v="Equipment"/>
    <n v="1005"/>
    <n v="401.89"/>
    <d v="2024-12-28T00:00:00"/>
    <x v="398"/>
    <s v="PharmaCorp"/>
    <s v="WH-A-Row2-Bin5"/>
    <x v="365"/>
    <n v="2026"/>
    <s v="Jun"/>
    <s v="Tue"/>
    <s v="Valid"/>
  </r>
  <r>
    <s v="SUP-11393"/>
    <s v="Alcohol Swabs"/>
    <s v="First Aid"/>
    <n v="29"/>
    <n v="401.89"/>
    <d v="2025-03-12T00:00:00"/>
    <x v="567"/>
    <s v="PharmaCorp"/>
    <s v="WH-A-Row3-Bin5"/>
    <x v="877"/>
    <n v="2026"/>
    <s v="Jan"/>
    <s v="Sun"/>
    <s v="Valid"/>
  </r>
  <r>
    <s v="SUP-11394"/>
    <s v="Disposable Syringe (10ml)"/>
    <s v="Equipment"/>
    <n v="628"/>
    <n v="401.89"/>
    <d v="2024-07-05T00:00:00"/>
    <x v="109"/>
    <s v="Medi-Connect"/>
    <s v="WH-A-Row5-Bin7"/>
    <x v="460"/>
    <n v="2027"/>
    <s v="Apr"/>
    <s v="Fri"/>
    <s v="Valid"/>
  </r>
  <r>
    <s v="SUP-11395"/>
    <s v="Defibrillator Pads"/>
    <s v="First Aid"/>
    <n v="224"/>
    <n v="401.89"/>
    <d v="2024-12-02T00:00:00"/>
    <x v="531"/>
    <s v="BioCare Medical"/>
    <s v="WH-A-Row4-Bin3"/>
    <x v="15"/>
    <n v="2025"/>
    <s v="Nov"/>
    <s v="Thu"/>
    <s v="Valid"/>
  </r>
  <r>
    <s v="SUP-11396"/>
    <s v="Gloves (Nitrile Examination)"/>
    <s v="Medication"/>
    <n v="240"/>
    <n v="401.89"/>
    <d v="2024-12-28T00:00:00"/>
    <x v="568"/>
    <s v="MedSupply Inc."/>
    <s v="WH-A-Row1-Bin10"/>
    <x v="617"/>
    <n v="2026"/>
    <s v="Oct"/>
    <s v="Wed"/>
    <s v="Valid"/>
  </r>
  <r>
    <s v="SUP-11397"/>
    <s v="Alcohol Swabs"/>
    <s v="First Aid"/>
    <n v="1420"/>
    <n v="401.89"/>
    <d v="2024-09-19T00:00:00"/>
    <x v="258"/>
    <s v="PharmaCorp"/>
    <s v="WH-A-Row5-Bin7"/>
    <x v="878"/>
    <n v="2027"/>
    <s v="Jun"/>
    <s v="Thu"/>
    <s v="Valid"/>
  </r>
  <r>
    <s v="SUP-11398"/>
    <s v="Disinfectant Solution"/>
    <s v="Consumables"/>
    <n v="601"/>
    <n v="401.89"/>
    <d v="2024-09-24T00:00:00"/>
    <x v="388"/>
    <s v="MedSupply Inc."/>
    <s v="WH-A-Row4-Bin4"/>
    <x v="879"/>
    <n v="2025"/>
    <s v="Nov"/>
    <s v="Mon"/>
    <s v="Valid"/>
  </r>
  <r>
    <s v="SUP-11399"/>
    <s v="Antiseptic Wipes"/>
    <s v="Medication"/>
    <n v="679"/>
    <n v="401.89"/>
    <d v="2024-12-28T00:00:00"/>
    <x v="528"/>
    <s v="MedSupply Inc."/>
    <s v="WH-A-Row5-Bin2"/>
    <x v="880"/>
    <n v="2026"/>
    <s v="Apr"/>
    <s v="Sat"/>
    <s v="Valid"/>
  </r>
  <r>
    <s v="SUP-11400"/>
    <s v="Defibrillator Pads"/>
    <s v="First Aid"/>
    <n v="861"/>
    <n v="401.89"/>
    <d v="2024-12-28T00:00:00"/>
    <x v="534"/>
    <s v="MedSupply Inc."/>
    <s v="WH-A-Row1-Bin10"/>
    <x v="70"/>
    <n v="2027"/>
    <s v="Apr"/>
    <s v="Sat"/>
    <s v="Valid"/>
  </r>
  <r>
    <s v="SUP-11401"/>
    <s v="Antibiotics (Amoxicillin)"/>
    <s v="Diagnostic"/>
    <n v="631"/>
    <n v="401.89"/>
    <d v="2025-03-15T00:00:00"/>
    <x v="528"/>
    <s v="Global Health Ltd."/>
    <s v="WH-A-Row2-Bin2"/>
    <x v="881"/>
    <n v="2026"/>
    <s v="Apr"/>
    <s v="Sat"/>
    <s v="Valid"/>
  </r>
  <r>
    <s v="SUP-11402"/>
    <s v="Defibrillator Pads"/>
    <s v="Medication"/>
    <n v="953"/>
    <n v="401.89"/>
    <d v="2024-12-12T00:00:00"/>
    <x v="396"/>
    <s v="HealthFlow Distributors"/>
    <s v="WH-A-Row3-Bin6"/>
    <x v="882"/>
    <n v="2027"/>
    <s v="Jun"/>
    <s v="Sun"/>
    <s v="Valid"/>
  </r>
  <r>
    <s v="SUP-11403"/>
    <s v="Defibrillator Pads"/>
    <s v="Equipment"/>
    <n v="340"/>
    <n v="401.89"/>
    <d v="2025-06-14T00:00:00"/>
    <x v="441"/>
    <s v="MedSupply Inc."/>
    <s v="WH-A-Row1-Bin6"/>
    <x v="386"/>
    <n v="2026"/>
    <s v="Dec"/>
    <s v="Thu"/>
    <s v="Valid"/>
  </r>
  <r>
    <s v="SUP-11404"/>
    <s v="Suture Kit (Non-Absorbable)"/>
    <s v="First Aid"/>
    <n v="19"/>
    <n v="401.89"/>
    <d v="2024-10-14T00:00:00"/>
    <x v="452"/>
    <s v="Global Health Ltd."/>
    <s v="WH-A-Row1-Bin4"/>
    <x v="883"/>
    <n v="2026"/>
    <s v="Dec"/>
    <s v="Sat"/>
    <s v="Valid"/>
  </r>
  <r>
    <s v="SUP-11405"/>
    <s v="Wound Dressing (Hydrocolloid)"/>
    <s v="Equipment"/>
    <n v="214"/>
    <n v="401.89"/>
    <d v="2024-07-10T00:00:00"/>
    <x v="529"/>
    <s v="BioCare Medical"/>
    <s v="WH-A-Row2-Bin5"/>
    <x v="884"/>
    <n v="2026"/>
    <s v="Mar"/>
    <s v="Mon"/>
    <s v="Valid"/>
  </r>
  <r>
    <s v="SUP-11406"/>
    <s v="Stethoscope"/>
    <s v="Consumables"/>
    <n v="1642"/>
    <n v="401.89"/>
    <d v="2025-01-14T00:00:00"/>
    <x v="268"/>
    <s v="Global Health Ltd."/>
    <s v="WH-A-Row1-Bin6"/>
    <x v="694"/>
    <n v="2025"/>
    <s v="Nov"/>
    <s v="Sat"/>
    <s v="Valid"/>
  </r>
  <r>
    <s v="SUP-11407"/>
    <s v="Gloves (Nitrile Examination)"/>
    <s v="Equipment"/>
    <n v="1726"/>
    <n v="401.89"/>
    <d v="2025-01-05T00:00:00"/>
    <x v="14"/>
    <s v="MedSupply Inc."/>
    <s v="WH-A-Row4-Bin10"/>
    <x v="708"/>
    <n v="2026"/>
    <s v="Jul"/>
    <s v="Sat"/>
    <s v="Valid"/>
  </r>
  <r>
    <s v="SUP-11408"/>
    <s v="Blood Pressure Cuff (Adult)"/>
    <s v="Medication"/>
    <n v="198"/>
    <n v="401.89"/>
    <d v="2025-03-02T00:00:00"/>
    <x v="33"/>
    <s v="HealthFlow Distributors"/>
    <s v="WH-A-Row4-Bin1"/>
    <x v="18"/>
    <n v="2027"/>
    <s v="Jan"/>
    <s v="Tue"/>
    <s v="Valid"/>
  </r>
  <r>
    <s v="SUP-11409"/>
    <s v="Defibrillator Pads"/>
    <s v="Medical Device"/>
    <n v="5"/>
    <n v="401.89"/>
    <d v="2025-02-24T00:00:00"/>
    <x v="111"/>
    <s v="HealthFlow Distributors"/>
    <s v="WH-A-Row2-Bin7"/>
    <x v="429"/>
    <n v="2025"/>
    <s v="Dec"/>
    <s v="Mon"/>
    <s v="Valid"/>
  </r>
  <r>
    <s v="SUP-11410"/>
    <s v="Antibiotics (Amoxicillin)"/>
    <s v="Medication"/>
    <n v="269"/>
    <n v="401.89"/>
    <d v="2025-05-06T00:00:00"/>
    <x v="149"/>
    <s v="HealthFlow Distributors"/>
    <s v="WH-A-Row1-Bin3"/>
    <x v="242"/>
    <n v="2026"/>
    <s v="Mar"/>
    <s v="Tue"/>
    <s v="Valid"/>
  </r>
  <r>
    <s v="SUP-11411"/>
    <s v="Defibrillator Pads"/>
    <s v="Equipment"/>
    <n v="466"/>
    <n v="401.89"/>
    <d v="2024-11-20T00:00:00"/>
    <x v="205"/>
    <s v="SurgiEquip"/>
    <s v="WH-A-Row5-Bin5"/>
    <x v="885"/>
    <n v="2025"/>
    <s v="Oct"/>
    <s v="Fri"/>
    <s v="Valid"/>
  </r>
  <r>
    <s v="SUP-11412"/>
    <s v="Foley Catheter (16FR)"/>
    <s v="First Aid"/>
    <n v="44"/>
    <n v="401.89"/>
    <d v="2024-10-01T00:00:00"/>
    <x v="457"/>
    <s v="HealthFlow Distributors"/>
    <s v="WH-A-Row4-Bin3"/>
    <x v="33"/>
    <n v="2026"/>
    <s v="Apr"/>
    <s v="Thu"/>
    <s v="Valid"/>
  </r>
  <r>
    <s v="SUP-11413"/>
    <s v="N95 Respirator Mask"/>
    <s v="Equipment"/>
    <n v="696"/>
    <n v="401.89"/>
    <d v="2024-10-16T00:00:00"/>
    <x v="569"/>
    <s v="MedSupply Inc."/>
    <s v="WH-A-Row3-Bin3"/>
    <x v="886"/>
    <n v="2027"/>
    <s v="Apr"/>
    <s v="Mon"/>
    <s v="Valid"/>
  </r>
  <r>
    <s v="SUP-11414"/>
    <s v="Antiseptic Wipes"/>
    <s v="Medical Device"/>
    <n v="1727"/>
    <n v="401.89"/>
    <d v="2024-07-28T00:00:00"/>
    <x v="362"/>
    <s v="PharmaCorp"/>
    <s v="WH-A-Row3-Bin1"/>
    <x v="887"/>
    <n v="2027"/>
    <s v="Mar"/>
    <s v="Sat"/>
    <s v="Valid"/>
  </r>
  <r>
    <s v="SUP-11415"/>
    <s v="Face Shield"/>
    <s v="Consumables"/>
    <n v="1537"/>
    <n v="401.89"/>
    <d v="2025-02-17T00:00:00"/>
    <x v="493"/>
    <s v="SurgiEquip"/>
    <s v="WH-A-Row2-Bin7"/>
    <x v="888"/>
    <n v="2025"/>
    <s v="Oct"/>
    <s v="Thu"/>
    <s v="Valid"/>
  </r>
  <r>
    <s v="SUP-11416"/>
    <s v="Wound Dressing (Hydrocolloid)"/>
    <s v="Consumables"/>
    <n v="100"/>
    <n v="401.89"/>
    <d v="2024-09-13T00:00:00"/>
    <x v="64"/>
    <s v="Global Health Ltd."/>
    <s v="WH-A-Row4-Bin4"/>
    <x v="889"/>
    <n v="2026"/>
    <s v="Oct"/>
    <s v="Tue"/>
    <s v="Valid"/>
  </r>
  <r>
    <s v="SUP-11417"/>
    <s v="Disinfectant Solution"/>
    <s v="Medical Device"/>
    <n v="667"/>
    <n v="401.89"/>
    <d v="2024-06-28T00:00:00"/>
    <x v="570"/>
    <s v="SurgiEquip"/>
    <s v="WH-A-Row3-Bin7"/>
    <x v="890"/>
    <n v="2025"/>
    <s v="Sep"/>
    <s v="Thu"/>
    <s v="Expired"/>
  </r>
  <r>
    <s v="SUP-11418"/>
    <s v="Surgical Gloves (Latex-Free)"/>
    <s v="PPE"/>
    <n v="1614"/>
    <n v="401.89"/>
    <d v="2024-12-20T00:00:00"/>
    <x v="486"/>
    <s v="MedSupply Inc."/>
    <s v="WH-A-Row5-Bin8"/>
    <x v="435"/>
    <n v="2026"/>
    <s v="Feb"/>
    <s v="Fri"/>
    <s v="Valid"/>
  </r>
  <r>
    <s v="SUP-11419"/>
    <s v="Antibiotics (Amoxicillin)"/>
    <s v="First Aid"/>
    <n v="224"/>
    <n v="401.89"/>
    <d v="2025-01-30T00:00:00"/>
    <x v="191"/>
    <s v="MedSupply Inc."/>
    <s v="WH-A-Row2-Bin6"/>
    <x v="15"/>
    <n v="2027"/>
    <s v="Feb"/>
    <s v="Sun"/>
    <s v="Valid"/>
  </r>
  <r>
    <s v="SUP-11420"/>
    <s v="Needle Disposal Box"/>
    <s v="Medical Device"/>
    <n v="1134"/>
    <n v="401.89"/>
    <d v="2024-11-12T00:00:00"/>
    <x v="531"/>
    <s v="MedSupply Inc."/>
    <s v="WH-A-Row4-Bin3"/>
    <x v="632"/>
    <n v="2025"/>
    <s v="Nov"/>
    <s v="Thu"/>
    <s v="Valid"/>
  </r>
  <r>
    <s v="SUP-11421"/>
    <s v="Surgical Gloves (Latex-Free)"/>
    <s v="Diagnostic"/>
    <n v="318"/>
    <n v="401.89"/>
    <d v="2025-05-06T00:00:00"/>
    <x v="14"/>
    <s v="HealthFlow Distributors"/>
    <s v="WH-A-Row1-Bin5"/>
    <x v="891"/>
    <n v="2026"/>
    <s v="Jul"/>
    <s v="Sat"/>
    <s v="Valid"/>
  </r>
  <r>
    <s v="SUP-11422"/>
    <s v="Vaccine Syringe (1ml)"/>
    <s v="Equipment"/>
    <n v="1792"/>
    <n v="401.89"/>
    <d v="2025-03-08T00:00:00"/>
    <x v="44"/>
    <s v="PharmaCorp"/>
    <s v="WH-A-Row4-Bin2"/>
    <x v="810"/>
    <n v="2027"/>
    <s v="Jan"/>
    <s v="Tue"/>
    <s v="Valid"/>
  </r>
  <r>
    <s v="SUP-11423"/>
    <s v="Wound Dressing (Hydrocolloid)"/>
    <s v="Consumables"/>
    <n v="1252"/>
    <n v="401.89"/>
    <d v="2024-10-27T00:00:00"/>
    <x v="210"/>
    <s v="SurgiEquip"/>
    <s v="WH-A-Row2-Bin3"/>
    <x v="892"/>
    <n v="2026"/>
    <s v="Aug"/>
    <s v="Wed"/>
    <s v="Valid"/>
  </r>
  <r>
    <s v="SUP-11424"/>
    <s v="Gloves (Nitrile Examination)"/>
    <s v="Equipment"/>
    <n v="1314"/>
    <n v="401.89"/>
    <d v="2025-05-21T00:00:00"/>
    <x v="14"/>
    <s v="HealthFlow Distributors"/>
    <s v="WH-A-Row1-Bin9"/>
    <x v="893"/>
    <n v="2026"/>
    <s v="Jul"/>
    <s v="Sat"/>
    <s v="Valid"/>
  </r>
  <r>
    <s v="SUP-11425"/>
    <s v="IV Catheter (20G)"/>
    <s v="Medical Device"/>
    <n v="1033"/>
    <n v="401.89"/>
    <d v="2024-12-21T00:00:00"/>
    <x v="570"/>
    <s v="Global Health Ltd."/>
    <s v="WH-A-Row4-Bin7"/>
    <x v="894"/>
    <n v="2025"/>
    <s v="Sep"/>
    <s v="Thu"/>
    <s v="Expired"/>
  </r>
  <r>
    <s v="SUP-11426"/>
    <s v="Vaccine Syringe (1ml)"/>
    <s v="Equipment"/>
    <n v="224"/>
    <n v="401.89"/>
    <d v="2024-07-06T00:00:00"/>
    <x v="341"/>
    <s v="MedSupply Inc."/>
    <s v="WH-A-Row2-Bin3"/>
    <x v="15"/>
    <n v="2026"/>
    <s v="Apr"/>
    <s v="Wed"/>
    <s v="Valid"/>
  </r>
  <r>
    <s v="SUP-11427"/>
    <s v="Alcohol Swabs"/>
    <s v="Medication"/>
    <n v="224"/>
    <n v="401.89"/>
    <d v="2024-10-17T00:00:00"/>
    <x v="433"/>
    <s v="SurgiEquip"/>
    <s v="WH-A-Row4-Bin9"/>
    <x v="15"/>
    <n v="2027"/>
    <s v="Feb"/>
    <s v="Wed"/>
    <s v="Valid"/>
  </r>
  <r>
    <s v="SUP-11428"/>
    <s v="Disposable Syringe (10ml)"/>
    <s v="PPE"/>
    <n v="597"/>
    <n v="401.89"/>
    <d v="2024-11-04T00:00:00"/>
    <x v="489"/>
    <s v="MedSupply Inc."/>
    <s v="WH-A-Row4-Bin4"/>
    <x v="623"/>
    <n v="2026"/>
    <s v="Jun"/>
    <s v="Wed"/>
    <s v="Valid"/>
  </r>
  <r>
    <s v="SUP-11429"/>
    <s v="IV Catheter (20G)"/>
    <s v="Equipment"/>
    <n v="269"/>
    <n v="401.89"/>
    <d v="2025-05-03T00:00:00"/>
    <x v="135"/>
    <s v="MedSupply Inc."/>
    <s v="WH-A-Row4-Bin4"/>
    <x v="242"/>
    <n v="2027"/>
    <s v="Jun"/>
    <s v="Thu"/>
    <s v="Valid"/>
  </r>
  <r>
    <s v="SUP-11430"/>
    <s v="Surgical Gown (Sterile)"/>
    <s v="Equipment"/>
    <n v="1666"/>
    <n v="401.89"/>
    <d v="2024-10-16T00:00:00"/>
    <x v="154"/>
    <s v="HealthFlow Distributors"/>
    <s v="WH-A-Row3-Bin4"/>
    <x v="895"/>
    <n v="2025"/>
    <s v="Dec"/>
    <s v="Fri"/>
    <s v="Valid"/>
  </r>
  <r>
    <s v="SUP-11431"/>
    <s v="Disinfectant Solution"/>
    <s v="Medical Device"/>
    <n v="389"/>
    <n v="401.89"/>
    <d v="2025-01-27T00:00:00"/>
    <x v="415"/>
    <s v="MedSupply Inc."/>
    <s v="WH-A-Row1-Bin2"/>
    <x v="896"/>
    <n v="2025"/>
    <s v="Nov"/>
    <s v="Fri"/>
    <s v="Valid"/>
  </r>
  <r>
    <s v="SUP-11433"/>
    <s v="Surgical Gloves (Latex-Free)"/>
    <s v="First Aid"/>
    <n v="37"/>
    <n v="401.89"/>
    <d v="2024-12-29T00:00:00"/>
    <x v="571"/>
    <s v="PharmaCorp"/>
    <s v="WH-A-Row4-Bin4"/>
    <x v="897"/>
    <n v="2026"/>
    <s v="Dec"/>
    <s v="Tue"/>
    <s v="Valid"/>
  </r>
  <r>
    <s v="SUP-11434"/>
    <s v="Needle Disposal Box"/>
    <s v="PPE"/>
    <n v="1759"/>
    <n v="401.89"/>
    <d v="2025-01-13T00:00:00"/>
    <x v="211"/>
    <s v="HealthFlow Distributors"/>
    <s v="WH-A-Row4-Bin1"/>
    <x v="77"/>
    <n v="2025"/>
    <s v="Aug"/>
    <s v="Thu"/>
    <s v="Expired"/>
  </r>
  <r>
    <s v="SUP-11435"/>
    <s v="Foley Catheter (16FR)"/>
    <s v="Consumables"/>
    <n v="1547"/>
    <n v="401.89"/>
    <d v="2024-09-21T00:00:00"/>
    <x v="377"/>
    <s v="MedSupply Inc."/>
    <s v="WH-A-Row2-Bin8"/>
    <x v="898"/>
    <n v="2026"/>
    <s v="Dec"/>
    <s v="Sun"/>
    <s v="Valid"/>
  </r>
  <r>
    <s v="SUP-11436"/>
    <s v="Urine Collection Bag"/>
    <s v="Diagnostic"/>
    <n v="701"/>
    <n v="401.89"/>
    <d v="2025-01-03T00:00:00"/>
    <x v="200"/>
    <s v="BioCare Medical"/>
    <s v="WH-A-Row5-Bin6"/>
    <x v="899"/>
    <n v="2026"/>
    <s v="Jun"/>
    <s v="Sat"/>
    <s v="Valid"/>
  </r>
  <r>
    <s v="SUP-11439"/>
    <s v="Glucose Strips (50 count)"/>
    <s v="Equipment"/>
    <n v="497"/>
    <n v="401.89"/>
    <d v="2025-06-14T00:00:00"/>
    <x v="465"/>
    <s v="Medi-Connect"/>
    <s v="WH-A-Row4-Bin4"/>
    <x v="900"/>
    <n v="2025"/>
    <s v="Nov"/>
    <s v="Sat"/>
    <s v="Valid"/>
  </r>
  <r>
    <s v="SUP-11440"/>
    <s v="N95 Respirator Mask"/>
    <s v="Diagnostic"/>
    <n v="606"/>
    <n v="401.89"/>
    <d v="2024-12-28T00:00:00"/>
    <x v="426"/>
    <s v="PharmaCorp"/>
    <s v="WH-A-Row3-Bin2"/>
    <x v="245"/>
    <n v="2026"/>
    <s v="Feb"/>
    <s v="Tue"/>
    <s v="Valid"/>
  </r>
  <r>
    <s v="SUP-11442"/>
    <s v="Defibrillator Pads"/>
    <s v="PPE"/>
    <n v="1033"/>
    <n v="401.89"/>
    <d v="2024-12-28T00:00:00"/>
    <x v="243"/>
    <s v="PharmaCorp"/>
    <s v="WH-A-Row4-Bin5"/>
    <x v="894"/>
    <n v="2027"/>
    <s v="May"/>
    <s v="Sun"/>
    <s v="Valid"/>
  </r>
  <r>
    <s v="SUP-11444"/>
    <s v="Patient Gown (Disposable)"/>
    <s v="PPE"/>
    <n v="1427"/>
    <n v="401.89"/>
    <d v="2025-06-14T00:00:00"/>
    <x v="290"/>
    <s v="SurgiEquip"/>
    <s v="WH-A-Row5-Bin7"/>
    <x v="901"/>
    <n v="2026"/>
    <s v="Dec"/>
    <s v="Sun"/>
    <s v="Valid"/>
  </r>
  <r>
    <s v="SUP-11445"/>
    <s v="Stethoscope"/>
    <s v="Medical Device"/>
    <n v="530"/>
    <n v="401.89"/>
    <d v="2024-12-15T00:00:00"/>
    <x v="458"/>
    <s v="SurgiEquip"/>
    <s v="WH-A-Row2-Bin2"/>
    <x v="902"/>
    <n v="2026"/>
    <s v="Jul"/>
    <s v="Wed"/>
    <s v="Valid"/>
  </r>
  <r>
    <s v="SUP-11447"/>
    <s v="Bandage Rolls (Elastic)"/>
    <s v="PPE"/>
    <n v="207"/>
    <n v="401.89"/>
    <d v="2024-12-28T00:00:00"/>
    <x v="572"/>
    <s v="HealthFlow Distributors"/>
    <s v="WH-A-Row1-Bin3"/>
    <x v="903"/>
    <n v="2026"/>
    <s v="Oct"/>
    <s v="Mon"/>
    <s v="Valid"/>
  </r>
  <r>
    <s v="SUP-11448"/>
    <s v="Defibrillator Pads"/>
    <s v="Diagnostic"/>
    <n v="1238"/>
    <n v="401.89"/>
    <d v="2024-09-17T00:00:00"/>
    <x v="14"/>
    <s v="PharmaCorp"/>
    <s v="WH-A-Row1-Bin4"/>
    <x v="657"/>
    <n v="2026"/>
    <s v="Jul"/>
    <s v="Sat"/>
    <s v="Valid"/>
  </r>
  <r>
    <s v="SUP-11449"/>
    <s v="Gloves (Nitrile Examination)"/>
    <s v="Medical Device"/>
    <n v="520"/>
    <n v="401.89"/>
    <d v="2024-11-02T00:00:00"/>
    <x v="256"/>
    <s v="MedSupply Inc."/>
    <s v="WH-A-Row4-Bin4"/>
    <x v="279"/>
    <n v="2025"/>
    <s v="Dec"/>
    <s v="Sun"/>
    <s v="Valid"/>
  </r>
  <r>
    <s v="SUP-11450"/>
    <s v="Medical Tape (Paper)"/>
    <s v="Medication"/>
    <n v="27"/>
    <n v="401.89"/>
    <d v="2024-09-05T00:00:00"/>
    <x v="281"/>
    <s v="MedSupply Inc."/>
    <s v="WH-A-Row4-Bin3"/>
    <x v="904"/>
    <n v="2026"/>
    <s v="Jan"/>
    <s v="Sat"/>
    <s v="Valid"/>
  </r>
  <r>
    <s v="SUP-11451"/>
    <s v="Face Shield"/>
    <s v="Medication"/>
    <n v="626"/>
    <n v="401.89"/>
    <d v="2025-03-10T00:00:00"/>
    <x v="14"/>
    <s v="MedSupply Inc."/>
    <s v="WH-A-Row4-Bin3"/>
    <x v="427"/>
    <n v="2026"/>
    <s v="Jul"/>
    <s v="Sat"/>
    <s v="Valid"/>
  </r>
  <r>
    <s v="SUP-11452"/>
    <s v="Suture Kit (Non-Absorbable)"/>
    <s v="Diagnostic"/>
    <n v="699"/>
    <n v="401.89"/>
    <d v="2024-11-13T00:00:00"/>
    <x v="39"/>
    <s v="SurgiEquip"/>
    <s v="WH-A-Row2-Bin7"/>
    <x v="905"/>
    <n v="2027"/>
    <s v="Jun"/>
    <s v="Tue"/>
    <s v="Valid"/>
  </r>
  <r>
    <s v="SUP-11453"/>
    <s v="Oxygen Mask (Adult)"/>
    <s v="Equipment"/>
    <n v="1117"/>
    <n v="401.89"/>
    <d v="2024-12-28T00:00:00"/>
    <x v="108"/>
    <s v="HealthFlow Distributors"/>
    <s v="WH-A-Row4-Bin5"/>
    <x v="132"/>
    <n v="2025"/>
    <s v="Sep"/>
    <s v="Mon"/>
    <s v="Expired"/>
  </r>
  <r>
    <s v="SUP-11454"/>
    <s v="Antibiotics (Amoxicillin)"/>
    <s v="First Aid"/>
    <n v="642"/>
    <n v="401.89"/>
    <d v="2024-10-23T00:00:00"/>
    <x v="322"/>
    <s v="SurgiEquip"/>
    <s v="WH-A-Row4-Bin8"/>
    <x v="343"/>
    <n v="2026"/>
    <s v="Jan"/>
    <s v="Mon"/>
    <s v="Valid"/>
  </r>
  <r>
    <s v="SUP-11455"/>
    <s v="Sterile Gauze Pads (4x4)"/>
    <s v="Consumables"/>
    <n v="1519"/>
    <n v="401.89"/>
    <d v="2024-10-24T00:00:00"/>
    <x v="573"/>
    <s v="BioCare Medical"/>
    <s v="WH-A-Row5-Bin5"/>
    <x v="906"/>
    <n v="2027"/>
    <s v="Mar"/>
    <s v="Thu"/>
    <s v="Valid"/>
  </r>
  <r>
    <s v="SUP-11456"/>
    <s v="Blood Pressure Cuff (Adult)"/>
    <s v="Medical Device"/>
    <n v="224"/>
    <n v="401.89"/>
    <d v="2024-11-26T00:00:00"/>
    <x v="574"/>
    <s v="MedSupply Inc."/>
    <s v="WH-A-Row2-Bin4"/>
    <x v="15"/>
    <n v="2027"/>
    <s v="Jun"/>
    <s v="Fri"/>
    <s v="Valid"/>
  </r>
  <r>
    <s v="SUP-11457"/>
    <s v="Hand Sanitizer (Gel)"/>
    <s v="Medical Device"/>
    <n v="1123"/>
    <n v="401.89"/>
    <d v="2024-12-28T00:00:00"/>
    <x v="163"/>
    <s v="BioCare Medical"/>
    <s v="WH-A-Row4-Bin4"/>
    <x v="619"/>
    <n v="2026"/>
    <s v="Sep"/>
    <s v="Wed"/>
    <s v="Valid"/>
  </r>
  <r>
    <s v="SUP-11458"/>
    <s v="First Aid Kit (Basic)"/>
    <s v="Consumables"/>
    <n v="1953"/>
    <n v="401.89"/>
    <d v="2025-05-06T00:00:00"/>
    <x v="575"/>
    <s v="Global Health Ltd."/>
    <s v="WH-A-Row2-Bin1"/>
    <x v="907"/>
    <n v="2026"/>
    <s v="Dec"/>
    <s v="Sat"/>
    <s v="Valid"/>
  </r>
  <r>
    <s v="SUP-11459"/>
    <s v="Thermometer (Digital)"/>
    <s v="Medication"/>
    <n v="1429"/>
    <n v="401.89"/>
    <d v="2024-08-10T00:00:00"/>
    <x v="127"/>
    <s v="Medi-Connect"/>
    <s v="WH-A-Row1-Bin5"/>
    <x v="908"/>
    <n v="2027"/>
    <s v="Mar"/>
    <s v="Sun"/>
    <s v="Valid"/>
  </r>
  <r>
    <s v="SUP-11460"/>
    <s v="Painkillers (Acetaminophen)"/>
    <s v="Diagnostic"/>
    <n v="1226"/>
    <n v="401.89"/>
    <d v="2024-11-30T00:00:00"/>
    <x v="14"/>
    <s v="HealthFlow Distributors"/>
    <s v="WH-A-Row5-Bin2"/>
    <x v="909"/>
    <n v="2026"/>
    <s v="Jul"/>
    <s v="Sat"/>
    <s v="Valid"/>
  </r>
  <r>
    <s v="SUP-11461"/>
    <s v="Defibrillator Pads"/>
    <s v="First Aid"/>
    <n v="1758"/>
    <n v="401.89"/>
    <d v="2025-04-27T00:00:00"/>
    <x v="14"/>
    <s v="MedSupply Inc."/>
    <s v="WH-A-Row3-Bin10"/>
    <x v="380"/>
    <n v="2026"/>
    <s v="Jul"/>
    <s v="Sat"/>
    <s v="Valid"/>
  </r>
  <r>
    <s v="SUP-11462"/>
    <s v="Defibrillator Pads"/>
    <s v="Medication"/>
    <n v="224"/>
    <n v="401.89"/>
    <d v="2024-08-19T00:00:00"/>
    <x v="576"/>
    <s v="BioCare Medical"/>
    <s v="WH-A-Row5-Bin2"/>
    <x v="15"/>
    <n v="2027"/>
    <s v="Mar"/>
    <s v="Tue"/>
    <s v="Valid"/>
  </r>
  <r>
    <s v="SUP-11463"/>
    <s v="Defibrillator Pads"/>
    <s v="First Aid"/>
    <n v="1604"/>
    <n v="401.89"/>
    <d v="2024-08-02T00:00:00"/>
    <x v="83"/>
    <s v="PharmaCorp"/>
    <s v="WH-A-Row5-Bin10"/>
    <x v="910"/>
    <n v="2027"/>
    <s v="Mar"/>
    <s v="Wed"/>
    <s v="Valid"/>
  </r>
  <r>
    <s v="SUP-11464"/>
    <s v="Defibrillator Pads"/>
    <s v="Medical Device"/>
    <n v="384"/>
    <n v="401.89"/>
    <d v="2024-10-17T00:00:00"/>
    <x v="83"/>
    <s v="Global Health Ltd."/>
    <s v="WH-A-Row5-Bin5"/>
    <x v="911"/>
    <n v="2027"/>
    <s v="Mar"/>
    <s v="Wed"/>
    <s v="Valid"/>
  </r>
  <r>
    <s v="SUP-11465"/>
    <s v="Defibrillator Pads"/>
    <s v="Equipment"/>
    <n v="524"/>
    <n v="401.89"/>
    <d v="2025-03-30T00:00:00"/>
    <x v="371"/>
    <s v="HealthFlow Distributors"/>
    <s v="WH-A-Row3-Bin8"/>
    <x v="912"/>
    <n v="2025"/>
    <s v="Dec"/>
    <s v="Mon"/>
    <s v="Valid"/>
  </r>
  <r>
    <s v="SUP-11466"/>
    <s v="Defibrillator Pads"/>
    <s v="Medication"/>
    <n v="1530"/>
    <n v="401.89"/>
    <d v="2025-02-06T00:00:00"/>
    <x v="577"/>
    <s v="MedSupply Inc."/>
    <s v="WH-A-Row4-Bin4"/>
    <x v="913"/>
    <n v="2026"/>
    <s v="Nov"/>
    <s v="Mon"/>
    <s v="Valid"/>
  </r>
  <r>
    <s v="SUP-11467"/>
    <s v="Defibrillator Pads"/>
    <s v="First Aid"/>
    <n v="1038"/>
    <n v="401.89"/>
    <d v="2024-12-28T00:00:00"/>
    <x v="211"/>
    <s v="MedSupply Inc."/>
    <s v="WH-A-Row2-Bin7"/>
    <x v="914"/>
    <n v="2025"/>
    <s v="Aug"/>
    <s v="Thu"/>
    <s v="Expired"/>
  </r>
  <r>
    <s v="SUP-11468"/>
    <s v="Defibrillator Pads"/>
    <s v="Diagnostic"/>
    <n v="1390"/>
    <n v="401.89"/>
    <d v="2024-10-18T00:00:00"/>
    <x v="578"/>
    <s v="PharmaCorp"/>
    <s v="WH-A-Row2-Bin5"/>
    <x v="553"/>
    <n v="2027"/>
    <s v="Jun"/>
    <s v="Sun"/>
    <s v="Valid"/>
  </r>
  <r>
    <s v="SUP-11469"/>
    <s v="Defibrillator Pads"/>
    <s v="First Aid"/>
    <n v="492"/>
    <n v="401.89"/>
    <d v="2024-11-21T00:00:00"/>
    <x v="96"/>
    <s v="BioCare Medical"/>
    <s v="WH-A-Row1-Bin9"/>
    <x v="46"/>
    <n v="2026"/>
    <s v="Dec"/>
    <s v="Thu"/>
    <s v="Valid"/>
  </r>
  <r>
    <s v="SUP-11470"/>
    <s v="Defibrillator Pads"/>
    <s v="Consumables"/>
    <n v="1822"/>
    <n v="401.89"/>
    <d v="2024-12-06T00:00:00"/>
    <x v="166"/>
    <s v="MedSupply Inc."/>
    <s v="WH-A-Row2-Bin4"/>
    <x v="915"/>
    <n v="2026"/>
    <s v="Sep"/>
    <s v="Wed"/>
    <s v="Valid"/>
  </r>
  <r>
    <s v="SUP-11471"/>
    <s v="Defibrillator Pads"/>
    <s v="Medication"/>
    <n v="518"/>
    <n v="401.89"/>
    <d v="2025-01-22T00:00:00"/>
    <x v="411"/>
    <s v="MedSupply Inc."/>
    <s v="WH-A-Row4-Bin7"/>
    <x v="916"/>
    <n v="2027"/>
    <s v="Mar"/>
    <s v="Mon"/>
    <s v="Valid"/>
  </r>
  <r>
    <s v="SUP-11472"/>
    <s v="Defibrillator Pads"/>
    <s v="Medication"/>
    <n v="1440"/>
    <n v="401.89"/>
    <d v="2024-09-22T00:00:00"/>
    <x v="513"/>
    <s v="Global Health Ltd."/>
    <s v="WH-A-Row2-Bin4"/>
    <x v="917"/>
    <n v="2026"/>
    <s v="Aug"/>
    <s v="Wed"/>
    <s v="Valid"/>
  </r>
  <r>
    <s v="SUP-11473"/>
    <s v="Defibrillator Pads"/>
    <s v="First Aid"/>
    <n v="224"/>
    <n v="401.89"/>
    <d v="2024-12-28T00:00:00"/>
    <x v="318"/>
    <s v="MedSupply Inc."/>
    <s v="WH-A-Row5-Bin7"/>
    <x v="15"/>
    <n v="2026"/>
    <s v="Feb"/>
    <s v="Mon"/>
    <s v="Valid"/>
  </r>
  <r>
    <s v="SUP-11474"/>
    <s v="Defibrillator Pads"/>
    <s v="Consumables"/>
    <n v="824"/>
    <n v="401.89"/>
    <d v="2025-04-14T00:00:00"/>
    <x v="81"/>
    <s v="Global Health Ltd."/>
    <s v="WH-A-Row3-Bin6"/>
    <x v="918"/>
    <n v="2026"/>
    <s v="Apr"/>
    <s v="Mon"/>
    <s v="Valid"/>
  </r>
  <r>
    <s v="SUP-11475"/>
    <s v="Defibrillator Pads"/>
    <s v="Diagnostic"/>
    <n v="689"/>
    <n v="401.89"/>
    <d v="2024-12-28T00:00:00"/>
    <x v="439"/>
    <s v="SurgiEquip"/>
    <s v="WH-A-Row4-Bin4"/>
    <x v="425"/>
    <n v="2026"/>
    <s v="Feb"/>
    <s v="Mon"/>
    <s v="Valid"/>
  </r>
  <r>
    <s v="SUP-11477"/>
    <s v="Defibrillator Pads"/>
    <s v="Consumables"/>
    <n v="408"/>
    <n v="401.89"/>
    <d v="2025-02-18T00:00:00"/>
    <x v="579"/>
    <s v="MedSupply Inc."/>
    <s v="WH-A-Row5-Bin6"/>
    <x v="284"/>
    <n v="2027"/>
    <s v="Apr"/>
    <s v="Fri"/>
    <s v="Valid"/>
  </r>
  <r>
    <s v="SUP-11478"/>
    <s v="Defibrillator Pads"/>
    <s v="PPE"/>
    <n v="1908"/>
    <n v="401.89"/>
    <d v="2025-02-21T00:00:00"/>
    <x v="440"/>
    <s v="Medi-Connect"/>
    <s v="WH-A-Row5-Bin6"/>
    <x v="919"/>
    <n v="2027"/>
    <s v="Jun"/>
    <s v="Tue"/>
    <s v="Valid"/>
  </r>
  <r>
    <s v="SUP-11479"/>
    <s v="Defibrillator Pads"/>
    <s v="Equipment"/>
    <n v="897"/>
    <n v="401.89"/>
    <d v="2024-08-01T00:00:00"/>
    <x v="51"/>
    <s v="MedSupply Inc."/>
    <s v="WH-A-Row2-Bin1"/>
    <x v="920"/>
    <n v="2027"/>
    <s v="Jan"/>
    <s v="Sun"/>
    <s v="Valid"/>
  </r>
  <r>
    <s v="SUP-11480"/>
    <s v="Defibrillator Pads"/>
    <s v="First Aid"/>
    <n v="224"/>
    <n v="401.89"/>
    <d v="2024-10-22T00:00:00"/>
    <x v="0"/>
    <s v="MedSupply Inc."/>
    <s v="WH-A-Row1-Bin1"/>
    <x v="15"/>
    <n v="2027"/>
    <s v="May"/>
    <s v="Sun"/>
    <s v="Valid"/>
  </r>
  <r>
    <s v="SUP-11481"/>
    <s v="Defibrillator Pads"/>
    <s v="First Aid"/>
    <n v="319"/>
    <n v="401.89"/>
    <d v="2025-01-10T00:00:00"/>
    <x v="346"/>
    <s v="Medi-Connect"/>
    <s v="WH-A-Row4-Bin4"/>
    <x v="468"/>
    <n v="2025"/>
    <s v="Oct"/>
    <s v="Mon"/>
    <s v="Expired"/>
  </r>
  <r>
    <s v="SUP-11482"/>
    <s v="Defibrillator Pads"/>
    <s v="Equipment"/>
    <n v="1448"/>
    <n v="401.89"/>
    <d v="2025-01-16T00:00:00"/>
    <x v="14"/>
    <s v="Global Health Ltd."/>
    <s v="WH-A-Row1-Bin2"/>
    <x v="750"/>
    <n v="2026"/>
    <s v="Jul"/>
    <s v="Sat"/>
    <s v="Valid"/>
  </r>
  <r>
    <s v="SUP-11483"/>
    <s v="Defibrillator Pads"/>
    <s v="PPE"/>
    <n v="1312"/>
    <n v="401.89"/>
    <d v="2024-12-08T00:00:00"/>
    <x v="580"/>
    <s v="HealthFlow Distributors"/>
    <s v="WH-A-Row4-Bin4"/>
    <x v="921"/>
    <n v="2025"/>
    <s v="Sep"/>
    <s v="Tue"/>
    <s v="Expired"/>
  </r>
  <r>
    <s v="SUP-11484"/>
    <s v="Defibrillator Pads"/>
    <s v="Equipment"/>
    <n v="1677"/>
    <n v="401.89"/>
    <d v="2024-09-04T00:00:00"/>
    <x v="201"/>
    <s v="SurgiEquip"/>
    <s v="WH-A-Row1-Bin10"/>
    <x v="922"/>
    <n v="2026"/>
    <s v="Sep"/>
    <s v="Tue"/>
    <s v="Valid"/>
  </r>
  <r>
    <s v="SUP-11486"/>
    <s v="Defibrillator Pads"/>
    <s v="Equipment"/>
    <n v="204"/>
    <n v="401.89"/>
    <d v="2025-06-20T00:00:00"/>
    <x v="465"/>
    <s v="BioCare Medical"/>
    <s v="WH-A-Row4-Bin9"/>
    <x v="923"/>
    <n v="2025"/>
    <s v="Nov"/>
    <s v="Sat"/>
    <s v="Valid"/>
  </r>
  <r>
    <s v="SUP-11487"/>
    <s v="Defibrillator Pads"/>
    <s v="Consumables"/>
    <n v="321"/>
    <n v="401.89"/>
    <d v="2024-08-27T00:00:00"/>
    <x v="14"/>
    <s v="BioCare Medical"/>
    <s v="WH-A-Row3-Bin1"/>
    <x v="924"/>
    <n v="2026"/>
    <s v="Jul"/>
    <s v="Sat"/>
    <s v="Valid"/>
  </r>
  <r>
    <s v="SUP-11488"/>
    <s v="Defibrillator Pads"/>
    <s v="Diagnostic"/>
    <n v="76"/>
    <n v="401.89"/>
    <d v="2024-10-01T00:00:00"/>
    <x v="258"/>
    <s v="PharmaCorp"/>
    <s v="WH-A-Row5-Bin1"/>
    <x v="925"/>
    <n v="2027"/>
    <s v="Jun"/>
    <s v="Thu"/>
    <s v="Valid"/>
  </r>
  <r>
    <s v="SUP-11489"/>
    <s v="Defibrillator Pads"/>
    <s v="Diagnostic"/>
    <n v="1138"/>
    <n v="401.89"/>
    <d v="2025-02-09T00:00:00"/>
    <x v="549"/>
    <s v="MedSupply Inc."/>
    <s v="WH-A-Row1-Bin6"/>
    <x v="381"/>
    <n v="2025"/>
    <s v="Oct"/>
    <s v="Thu"/>
    <s v="Valid"/>
  </r>
  <r>
    <s v="SUP-11490"/>
    <s v="Defibrillator Pads"/>
    <s v="Medication"/>
    <n v="1705"/>
    <n v="401.89"/>
    <d v="2025-05-20T00:00:00"/>
    <x v="581"/>
    <s v="Medi-Connect"/>
    <s v="WH-A-Row1-Bin1"/>
    <x v="926"/>
    <n v="2026"/>
    <s v="Dec"/>
    <s v="Wed"/>
    <s v="Valid"/>
  </r>
  <r>
    <s v="SUP-11492"/>
    <s v="Defibrillator Pads"/>
    <s v="Medical Device"/>
    <n v="983"/>
    <n v="401.89"/>
    <d v="2024-07-13T00:00:00"/>
    <x v="368"/>
    <s v="BioCare Medical"/>
    <s v="WH-A-Row1-Bin10"/>
    <x v="113"/>
    <n v="2025"/>
    <s v="Nov"/>
    <s v="Sun"/>
    <s v="Valid"/>
  </r>
  <r>
    <s v="SUP-11494"/>
    <s v="Defibrillator Pads"/>
    <s v="Medical Device"/>
    <n v="1124"/>
    <n v="401.89"/>
    <d v="2024-12-21T00:00:00"/>
    <x v="364"/>
    <s v="PharmaCorp"/>
    <s v="WH-A-Row4-Bin2"/>
    <x v="504"/>
    <n v="2026"/>
    <s v="Feb"/>
    <s v="Mon"/>
    <s v="Valid"/>
  </r>
  <r>
    <s v="SUP-11495"/>
    <s v="Defibrillator Pads"/>
    <s v="Equipment"/>
    <n v="1882"/>
    <n v="401.89"/>
    <d v="2024-07-02T00:00:00"/>
    <x v="364"/>
    <s v="BioCare Medical"/>
    <s v="WH-A-Row3-Bin9"/>
    <x v="927"/>
    <n v="2026"/>
    <s v="Feb"/>
    <s v="Mon"/>
    <s v="Valid"/>
  </r>
  <r>
    <s v="SUP-11497"/>
    <s v="Defibrillator Pads"/>
    <s v="Medication"/>
    <n v="1298"/>
    <n v="401.89"/>
    <d v="2025-05-13T00:00:00"/>
    <x v="465"/>
    <s v="HealthFlow Distributors"/>
    <s v="WH-A-Row5-Bin8"/>
    <x v="744"/>
    <n v="2025"/>
    <s v="Nov"/>
    <s v="Sat"/>
    <s v="Valid"/>
  </r>
  <r>
    <s v="SUP-11498"/>
    <s v="Defibrillator Pads"/>
    <s v="PPE"/>
    <n v="336"/>
    <n v="290.94"/>
    <d v="2025-02-02T00:00:00"/>
    <x v="582"/>
    <s v="BioCare Medical"/>
    <s v="WH-A-Row1-Bin4"/>
    <x v="928"/>
    <n v="2027"/>
    <s v="Jun"/>
    <s v="Sun"/>
    <s v="Valid"/>
  </r>
  <r>
    <s v="SUP-11499"/>
    <s v="Defibrillator Pads"/>
    <s v="PPE"/>
    <n v="224"/>
    <n v="118.12"/>
    <d v="2024-12-28T00:00:00"/>
    <x v="583"/>
    <s v="Medi-Connect"/>
    <s v="WH-A-Row4-Bin4"/>
    <x v="929"/>
    <n v="2025"/>
    <s v="Aug"/>
    <s v="Wed"/>
    <s v="Expired"/>
  </r>
  <r>
    <m/>
    <m/>
    <m/>
    <m/>
    <m/>
    <m/>
    <x v="584"/>
    <m/>
    <m/>
    <x v="930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  <r>
    <m/>
    <m/>
    <m/>
    <m/>
    <m/>
    <m/>
    <x v="584"/>
    <m/>
    <m/>
    <x v="93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58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586">
        <item x="133"/>
        <item x="229"/>
        <item x="12"/>
        <item x="500"/>
        <item x="380"/>
        <item x="219"/>
        <item x="583"/>
        <item x="255"/>
        <item x="89"/>
        <item x="414"/>
        <item x="365"/>
        <item x="468"/>
        <item x="231"/>
        <item x="552"/>
        <item x="77"/>
        <item x="347"/>
        <item x="471"/>
        <item x="442"/>
        <item x="498"/>
        <item x="110"/>
        <item x="23"/>
        <item x="211"/>
        <item x="518"/>
        <item x="224"/>
        <item x="537"/>
        <item x="320"/>
        <item x="310"/>
        <item x="401"/>
        <item x="45"/>
        <item x="266"/>
        <item x="580"/>
        <item x="392"/>
        <item x="570"/>
        <item x="170"/>
        <item x="332"/>
        <item x="436"/>
        <item x="242"/>
        <item x="103"/>
        <item x="299"/>
        <item x="382"/>
        <item x="562"/>
        <item x="276"/>
        <item x="331"/>
        <item x="390"/>
        <item x="74"/>
        <item x="59"/>
        <item x="370"/>
        <item x="93"/>
        <item x="418"/>
        <item x="108"/>
        <item x="501"/>
        <item x="476"/>
        <item x="312"/>
        <item x="308"/>
        <item x="263"/>
        <item x="346"/>
        <item x="6"/>
        <item x="456"/>
        <item x="30"/>
        <item x="395"/>
        <item x="17"/>
        <item x="75"/>
        <item x="330"/>
        <item x="142"/>
        <item x="374"/>
        <item x="566"/>
        <item x="185"/>
        <item x="443"/>
        <item x="549"/>
        <item x="271"/>
        <item x="169"/>
        <item x="494"/>
        <item x="493"/>
        <item x="205"/>
        <item x="465"/>
        <item x="114"/>
        <item x="449"/>
        <item x="412"/>
        <item x="357"/>
        <item x="265"/>
        <item x="268"/>
        <item x="273"/>
        <item x="531"/>
        <item x="415"/>
        <item x="391"/>
        <item x="358"/>
        <item x="355"/>
        <item x="516"/>
        <item x="279"/>
        <item x="350"/>
        <item x="368"/>
        <item x="388"/>
        <item x="379"/>
        <item x="410"/>
        <item x="270"/>
        <item x="128"/>
        <item x="223"/>
        <item x="293"/>
        <item x="371"/>
        <item x="325"/>
        <item x="115"/>
        <item x="48"/>
        <item x="423"/>
        <item x="397"/>
        <item x="151"/>
        <item x="101"/>
        <item x="369"/>
        <item x="154"/>
        <item x="403"/>
        <item x="275"/>
        <item x="264"/>
        <item x="197"/>
        <item x="121"/>
        <item x="186"/>
        <item x="354"/>
        <item x="256"/>
        <item x="111"/>
        <item x="514"/>
        <item x="521"/>
        <item x="22"/>
        <item x="548"/>
        <item x="469"/>
        <item x="47"/>
        <item x="8"/>
        <item x="35"/>
        <item x="408"/>
        <item x="565"/>
        <item x="431"/>
        <item x="87"/>
        <item x="482"/>
        <item x="267"/>
        <item x="356"/>
        <item x="301"/>
        <item x="91"/>
        <item x="126"/>
        <item x="152"/>
        <item x="340"/>
        <item x="372"/>
        <item x="239"/>
        <item x="322"/>
        <item x="307"/>
        <item x="171"/>
        <item x="432"/>
        <item x="124"/>
        <item x="567"/>
        <item x="145"/>
        <item x="399"/>
        <item x="222"/>
        <item x="510"/>
        <item x="298"/>
        <item x="281"/>
        <item x="54"/>
        <item x="318"/>
        <item x="148"/>
        <item x="329"/>
        <item x="79"/>
        <item x="46"/>
        <item x="26"/>
        <item x="439"/>
        <item x="174"/>
        <item x="280"/>
        <item x="302"/>
        <item x="486"/>
        <item x="216"/>
        <item x="236"/>
        <item x="437"/>
        <item x="253"/>
        <item x="519"/>
        <item x="523"/>
        <item x="364"/>
        <item x="426"/>
        <item x="131"/>
        <item x="553"/>
        <item x="384"/>
        <item x="24"/>
        <item x="339"/>
        <item x="254"/>
        <item x="55"/>
        <item x="522"/>
        <item x="428"/>
        <item x="324"/>
        <item x="261"/>
        <item x="453"/>
        <item x="304"/>
        <item x="250"/>
        <item x="181"/>
        <item x="462"/>
        <item x="491"/>
        <item x="529"/>
        <item x="291"/>
        <item x="175"/>
        <item x="100"/>
        <item x="244"/>
        <item x="538"/>
        <item x="309"/>
        <item x="10"/>
        <item x="157"/>
        <item x="159"/>
        <item x="490"/>
        <item x="547"/>
        <item x="149"/>
        <item x="341"/>
        <item x="446"/>
        <item x="560"/>
        <item x="528"/>
        <item x="233"/>
        <item x="495"/>
        <item x="563"/>
        <item x="292"/>
        <item x="98"/>
        <item x="63"/>
        <item x="184"/>
        <item x="217"/>
        <item x="162"/>
        <item x="69"/>
        <item x="297"/>
        <item x="213"/>
        <item x="434"/>
        <item x="19"/>
        <item x="366"/>
        <item x="542"/>
        <item x="156"/>
        <item x="457"/>
        <item x="343"/>
        <item x="81"/>
        <item x="138"/>
        <item x="479"/>
        <item x="524"/>
        <item x="360"/>
        <item x="139"/>
        <item x="564"/>
        <item x="80"/>
        <item x="164"/>
        <item x="467"/>
        <item x="349"/>
        <item x="503"/>
        <item x="246"/>
        <item x="61"/>
        <item x="515"/>
        <item x="36"/>
        <item x="227"/>
        <item x="204"/>
        <item x="189"/>
        <item x="526"/>
        <item x="232"/>
        <item x="130"/>
        <item x="11"/>
        <item x="430"/>
        <item x="167"/>
        <item x="206"/>
        <item x="421"/>
        <item x="192"/>
        <item x="21"/>
        <item x="49"/>
        <item x="506"/>
        <item x="143"/>
        <item x="559"/>
        <item x="505"/>
        <item x="335"/>
        <item x="480"/>
        <item x="5"/>
        <item x="530"/>
        <item x="2"/>
        <item x="107"/>
        <item x="345"/>
        <item x="282"/>
        <item x="489"/>
        <item x="13"/>
        <item x="200"/>
        <item x="18"/>
        <item x="141"/>
        <item x="517"/>
        <item x="119"/>
        <item x="161"/>
        <item x="56"/>
        <item x="278"/>
        <item x="259"/>
        <item x="398"/>
        <item x="94"/>
        <item x="378"/>
        <item x="52"/>
        <item x="319"/>
        <item x="50"/>
        <item x="405"/>
        <item x="209"/>
        <item x="38"/>
        <item x="249"/>
        <item x="509"/>
        <item x="450"/>
        <item x="458"/>
        <item x="288"/>
        <item x="85"/>
        <item x="14"/>
        <item x="29"/>
        <item x="286"/>
        <item x="321"/>
        <item x="556"/>
        <item x="455"/>
        <item x="327"/>
        <item x="558"/>
        <item x="182"/>
        <item x="97"/>
        <item x="289"/>
        <item x="311"/>
        <item x="90"/>
        <item x="252"/>
        <item x="144"/>
        <item x="99"/>
        <item x="235"/>
        <item x="417"/>
        <item x="337"/>
        <item x="160"/>
        <item x="334"/>
        <item x="210"/>
        <item x="187"/>
        <item x="260"/>
        <item x="326"/>
        <item x="34"/>
        <item x="230"/>
        <item x="513"/>
        <item x="536"/>
        <item x="195"/>
        <item x="147"/>
        <item x="180"/>
        <item x="269"/>
        <item x="295"/>
        <item x="198"/>
        <item x="78"/>
        <item x="352"/>
        <item x="201"/>
        <item x="106"/>
        <item x="245"/>
        <item x="104"/>
        <item x="333"/>
        <item x="422"/>
        <item x="481"/>
        <item x="166"/>
        <item x="228"/>
        <item x="527"/>
        <item x="520"/>
        <item x="328"/>
        <item x="454"/>
        <item x="240"/>
        <item x="348"/>
        <item x="545"/>
        <item x="492"/>
        <item x="4"/>
        <item x="27"/>
        <item x="376"/>
        <item x="163"/>
        <item x="387"/>
        <item x="132"/>
        <item x="65"/>
        <item x="473"/>
        <item x="474"/>
        <item x="300"/>
        <item x="125"/>
        <item x="220"/>
        <item x="92"/>
        <item x="572"/>
        <item x="487"/>
        <item x="70"/>
        <item x="373"/>
        <item x="40"/>
        <item x="444"/>
        <item x="62"/>
        <item x="475"/>
        <item x="568"/>
        <item x="496"/>
        <item x="535"/>
        <item x="464"/>
        <item x="485"/>
        <item x="16"/>
        <item x="315"/>
        <item x="60"/>
        <item x="477"/>
        <item x="363"/>
        <item x="64"/>
        <item x="551"/>
        <item x="448"/>
        <item x="447"/>
        <item x="400"/>
        <item x="53"/>
        <item x="277"/>
        <item x="375"/>
        <item x="150"/>
        <item x="41"/>
        <item x="314"/>
        <item x="577"/>
        <item x="20"/>
        <item x="507"/>
        <item x="424"/>
        <item x="407"/>
        <item x="37"/>
        <item x="344"/>
        <item x="113"/>
        <item x="42"/>
        <item x="241"/>
        <item x="497"/>
        <item x="381"/>
        <item x="173"/>
        <item x="188"/>
        <item x="179"/>
        <item x="571"/>
        <item x="226"/>
        <item x="96"/>
        <item x="452"/>
        <item x="406"/>
        <item x="177"/>
        <item x="272"/>
        <item x="478"/>
        <item x="190"/>
        <item x="208"/>
        <item x="290"/>
        <item x="72"/>
        <item x="441"/>
        <item x="122"/>
        <item x="575"/>
        <item x="377"/>
        <item x="532"/>
        <item x="28"/>
        <item x="237"/>
        <item x="120"/>
        <item x="539"/>
        <item x="420"/>
        <item x="129"/>
        <item x="581"/>
        <item x="336"/>
        <item x="466"/>
        <item x="51"/>
        <item x="353"/>
        <item x="33"/>
        <item x="178"/>
        <item x="550"/>
        <item x="317"/>
        <item x="140"/>
        <item x="451"/>
        <item x="102"/>
        <item x="176"/>
        <item x="533"/>
        <item x="313"/>
        <item x="88"/>
        <item x="43"/>
        <item x="44"/>
        <item x="193"/>
        <item x="525"/>
        <item x="306"/>
        <item x="234"/>
        <item x="136"/>
        <item x="416"/>
        <item x="287"/>
        <item x="385"/>
        <item x="283"/>
        <item x="359"/>
        <item x="95"/>
        <item x="544"/>
        <item x="105"/>
        <item x="483"/>
        <item x="57"/>
        <item x="155"/>
        <item x="284"/>
        <item x="203"/>
        <item x="540"/>
        <item x="274"/>
        <item x="285"/>
        <item x="32"/>
        <item x="433"/>
        <item x="146"/>
        <item x="117"/>
        <item x="262"/>
        <item x="218"/>
        <item x="303"/>
        <item x="123"/>
        <item x="508"/>
        <item x="561"/>
        <item x="435"/>
        <item x="394"/>
        <item x="191"/>
        <item x="351"/>
        <item x="158"/>
        <item x="82"/>
        <item x="15"/>
        <item x="247"/>
        <item x="1"/>
        <item x="83"/>
        <item x="168"/>
        <item x="543"/>
        <item x="362"/>
        <item x="305"/>
        <item x="76"/>
        <item x="555"/>
        <item x="248"/>
        <item x="573"/>
        <item x="461"/>
        <item x="557"/>
        <item x="445"/>
        <item x="411"/>
        <item x="576"/>
        <item x="504"/>
        <item x="71"/>
        <item x="361"/>
        <item x="3"/>
        <item x="127"/>
        <item x="470"/>
        <item x="296"/>
        <item x="134"/>
        <item x="459"/>
        <item x="137"/>
        <item x="9"/>
        <item x="389"/>
        <item x="323"/>
        <item x="109"/>
        <item x="73"/>
        <item x="257"/>
        <item x="68"/>
        <item x="386"/>
        <item x="512"/>
        <item x="419"/>
        <item x="338"/>
        <item x="534"/>
        <item x="463"/>
        <item x="569"/>
        <item x="194"/>
        <item x="438"/>
        <item x="579"/>
        <item x="199"/>
        <item x="86"/>
        <item x="427"/>
        <item x="172"/>
        <item x="460"/>
        <item x="367"/>
        <item x="183"/>
        <item x="243"/>
        <item x="214"/>
        <item x="215"/>
        <item x="165"/>
        <item x="383"/>
        <item x="112"/>
        <item x="402"/>
        <item x="225"/>
        <item x="502"/>
        <item x="429"/>
        <item x="31"/>
        <item x="554"/>
        <item x="546"/>
        <item x="116"/>
        <item x="0"/>
        <item x="212"/>
        <item x="25"/>
        <item x="294"/>
        <item x="202"/>
        <item x="84"/>
        <item x="238"/>
        <item x="541"/>
        <item x="316"/>
        <item x="207"/>
        <item x="7"/>
        <item x="409"/>
        <item x="118"/>
        <item x="66"/>
        <item x="499"/>
        <item x="488"/>
        <item x="393"/>
        <item x="574"/>
        <item x="196"/>
        <item x="396"/>
        <item x="425"/>
        <item x="39"/>
        <item x="342"/>
        <item x="221"/>
        <item x="67"/>
        <item x="578"/>
        <item x="153"/>
        <item x="472"/>
        <item x="511"/>
        <item x="135"/>
        <item x="404"/>
        <item x="413"/>
        <item x="582"/>
        <item x="440"/>
        <item x="258"/>
        <item x="484"/>
        <item x="58"/>
        <item x="251"/>
        <item x="584"/>
        <item t="default"/>
      </items>
    </pivotField>
    <pivotField showAll="0"/>
    <pivotField showAll="0"/>
    <pivotField dataField="1" showAll="0">
      <items count="933">
        <item x="869"/>
        <item x="297"/>
        <item x="429"/>
        <item x="114"/>
        <item x="839"/>
        <item x="44"/>
        <item x="758"/>
        <item x="841"/>
        <item x="883"/>
        <item x="328"/>
        <item x="871"/>
        <item x="808"/>
        <item x="904"/>
        <item x="877"/>
        <item x="531"/>
        <item x="3"/>
        <item x="897"/>
        <item x="339"/>
        <item x="856"/>
        <item x="818"/>
        <item x="33"/>
        <item x="336"/>
        <item x="726"/>
        <item x="679"/>
        <item x="846"/>
        <item x="312"/>
        <item x="811"/>
        <item x="126"/>
        <item x="404"/>
        <item x="303"/>
        <item x="383"/>
        <item x="929"/>
        <item x="378"/>
        <item x="609"/>
        <item x="186"/>
        <item x="925"/>
        <item x="410"/>
        <item x="399"/>
        <item x="403"/>
        <item x="603"/>
        <item x="589"/>
        <item x="470"/>
        <item x="780"/>
        <item x="233"/>
        <item x="596"/>
        <item x="385"/>
        <item x="162"/>
        <item x="889"/>
        <item x="237"/>
        <item x="0"/>
        <item x="398"/>
        <item x="641"/>
        <item x="7"/>
        <item x="854"/>
        <item x="316"/>
        <item x="575"/>
        <item x="659"/>
        <item x="478"/>
        <item x="71"/>
        <item x="709"/>
        <item x="104"/>
        <item x="276"/>
        <item x="190"/>
        <item x="528"/>
        <item x="206"/>
        <item x="706"/>
        <item x="353"/>
        <item x="556"/>
        <item x="857"/>
        <item x="543"/>
        <item x="203"/>
        <item x="566"/>
        <item x="236"/>
        <item x="563"/>
        <item x="441"/>
        <item x="490"/>
        <item x="411"/>
        <item x="225"/>
        <item x="788"/>
        <item x="768"/>
        <item x="513"/>
        <item x="798"/>
        <item x="685"/>
        <item x="366"/>
        <item x="757"/>
        <item x="359"/>
        <item x="250"/>
        <item x="146"/>
        <item x="158"/>
        <item x="6"/>
        <item x="18"/>
        <item x="11"/>
        <item x="51"/>
        <item x="923"/>
        <item x="852"/>
        <item x="903"/>
        <item x="689"/>
        <item x="743"/>
        <item x="516"/>
        <item x="884"/>
        <item x="80"/>
        <item x="440"/>
        <item x="816"/>
        <item x="373"/>
        <item x="448"/>
        <item x="15"/>
        <item x="128"/>
        <item x="801"/>
        <item x="167"/>
        <item x="76"/>
        <item x="833"/>
        <item x="138"/>
        <item x="617"/>
        <item x="552"/>
        <item x="647"/>
        <item x="928"/>
        <item x="850"/>
        <item x="86"/>
        <item x="775"/>
        <item x="390"/>
        <item x="502"/>
        <item x="725"/>
        <item x="836"/>
        <item x="181"/>
        <item x="582"/>
        <item x="698"/>
        <item x="493"/>
        <item x="173"/>
        <item x="242"/>
        <item x="65"/>
        <item x="549"/>
        <item x="548"/>
        <item x="594"/>
        <item x="88"/>
        <item x="649"/>
        <item x="610"/>
        <item x="21"/>
        <item x="449"/>
        <item x="662"/>
        <item x="376"/>
        <item x="253"/>
        <item x="741"/>
        <item x="464"/>
        <item x="569"/>
        <item x="864"/>
        <item x="489"/>
        <item x="891"/>
        <item x="468"/>
        <item x="581"/>
        <item x="924"/>
        <item x="129"/>
        <item x="578"/>
        <item x="357"/>
        <item x="260"/>
        <item x="558"/>
        <item x="355"/>
        <item x="712"/>
        <item x="555"/>
        <item x="112"/>
        <item x="386"/>
        <item x="770"/>
        <item x="313"/>
        <item x="367"/>
        <item x="223"/>
        <item x="40"/>
        <item x="787"/>
        <item x="347"/>
        <item x="590"/>
        <item x="739"/>
        <item x="432"/>
        <item x="249"/>
        <item x="402"/>
        <item x="822"/>
        <item x="858"/>
        <item x="606"/>
        <item x="911"/>
        <item x="406"/>
        <item x="262"/>
        <item x="511"/>
        <item x="896"/>
        <item x="395"/>
        <item x="498"/>
        <item x="766"/>
        <item x="100"/>
        <item x="142"/>
        <item x="47"/>
        <item x="284"/>
        <item x="475"/>
        <item x="597"/>
        <item x="482"/>
        <item x="356"/>
        <item x="135"/>
        <item x="274"/>
        <item x="349"/>
        <item x="420"/>
        <item x="459"/>
        <item x="450"/>
        <item x="601"/>
        <item x="568"/>
        <item x="843"/>
        <item x="176"/>
        <item x="72"/>
        <item x="686"/>
        <item x="235"/>
        <item x="151"/>
        <item x="259"/>
        <item x="196"/>
        <item x="446"/>
        <item x="268"/>
        <item x="271"/>
        <item x="57"/>
        <item x="885"/>
        <item x="653"/>
        <item x="109"/>
        <item x="255"/>
        <item x="285"/>
        <item x="655"/>
        <item x="10"/>
        <item x="760"/>
        <item x="34"/>
        <item x="317"/>
        <item x="471"/>
        <item x="79"/>
        <item x="505"/>
        <item x="78"/>
        <item x="53"/>
        <item x="46"/>
        <item x="140"/>
        <item x="521"/>
        <item x="45"/>
        <item x="900"/>
        <item x="102"/>
        <item x="144"/>
        <item x="614"/>
        <item x="280"/>
        <item x="643"/>
        <item x="699"/>
        <item x="620"/>
        <item x="916"/>
        <item x="279"/>
        <item x="912"/>
        <item x="902"/>
        <item x="29"/>
        <item x="714"/>
        <item x="193"/>
        <item x="93"/>
        <item x="492"/>
        <item x="231"/>
        <item x="728"/>
        <item x="453"/>
        <item x="542"/>
        <item x="576"/>
        <item x="207"/>
        <item x="604"/>
        <item x="360"/>
        <item x="217"/>
        <item x="574"/>
        <item x="538"/>
        <item x="483"/>
        <item x="199"/>
        <item x="335"/>
        <item x="561"/>
        <item x="216"/>
        <item x="26"/>
        <item x="769"/>
        <item x="62"/>
        <item x="391"/>
        <item x="401"/>
        <item x="345"/>
        <item x="12"/>
        <item x="587"/>
        <item x="5"/>
        <item x="680"/>
        <item x="121"/>
        <item x="165"/>
        <item x="623"/>
        <item x="879"/>
        <item x="696"/>
        <item x="625"/>
        <item x="245"/>
        <item x="87"/>
        <item x="106"/>
        <item x="713"/>
        <item x="183"/>
        <item x="687"/>
        <item x="507"/>
        <item x="674"/>
        <item x="427"/>
        <item x="460"/>
        <item x="881"/>
        <item x="704"/>
        <item x="532"/>
        <item x="204"/>
        <item x="797"/>
        <item x="370"/>
        <item x="834"/>
        <item x="191"/>
        <item x="343"/>
        <item x="669"/>
        <item x="577"/>
        <item x="867"/>
        <item x="873"/>
        <item x="101"/>
        <item x="650"/>
        <item x="294"/>
        <item x="890"/>
        <item x="477"/>
        <item x="68"/>
        <item x="95"/>
        <item x="346"/>
        <item x="4"/>
        <item x="311"/>
        <item x="880"/>
        <item x="753"/>
        <item x="573"/>
        <item x="131"/>
        <item x="321"/>
        <item x="425"/>
        <item x="886"/>
        <item x="324"/>
        <item x="580"/>
        <item x="905"/>
        <item x="899"/>
        <item x="423"/>
        <item x="409"/>
        <item x="150"/>
        <item x="716"/>
        <item x="827"/>
        <item x="457"/>
        <item x="812"/>
        <item x="110"/>
        <item x="89"/>
        <item x="358"/>
        <item x="522"/>
        <item x="700"/>
        <item x="547"/>
        <item x="517"/>
        <item x="152"/>
        <item x="545"/>
        <item x="635"/>
        <item x="123"/>
        <item x="212"/>
        <item x="476"/>
        <item x="226"/>
        <item x="9"/>
        <item x="644"/>
        <item x="523"/>
        <item x="232"/>
        <item x="405"/>
        <item x="593"/>
        <item x="288"/>
        <item x="201"/>
        <item x="8"/>
        <item x="703"/>
        <item x="691"/>
        <item x="697"/>
        <item x="784"/>
        <item x="803"/>
        <item x="283"/>
        <item x="799"/>
        <item x="238"/>
        <item x="221"/>
        <item x="469"/>
        <item x="35"/>
        <item x="723"/>
        <item x="431"/>
        <item x="642"/>
        <item x="387"/>
        <item x="408"/>
        <item x="25"/>
        <item x="778"/>
        <item x="320"/>
        <item x="793"/>
        <item x="918"/>
        <item x="611"/>
        <item x="258"/>
        <item x="859"/>
        <item x="631"/>
        <item x="49"/>
        <item x="773"/>
        <item x="277"/>
        <item x="862"/>
        <item x="291"/>
        <item x="105"/>
        <item x="829"/>
        <item x="804"/>
        <item x="645"/>
        <item x="874"/>
        <item x="512"/>
        <item x="195"/>
        <item x="83"/>
        <item x="70"/>
        <item x="182"/>
        <item x="681"/>
        <item x="43"/>
        <item x="805"/>
        <item x="122"/>
        <item x="550"/>
        <item x="200"/>
        <item x="130"/>
        <item x="764"/>
        <item x="621"/>
        <item x="28"/>
        <item x="701"/>
        <item x="54"/>
        <item x="327"/>
        <item x="759"/>
        <item x="192"/>
        <item x="292"/>
        <item x="600"/>
        <item x="480"/>
        <item x="920"/>
        <item x="876"/>
        <item x="325"/>
        <item x="98"/>
        <item x="434"/>
        <item x="738"/>
        <item x="560"/>
        <item x="602"/>
        <item x="665"/>
        <item x="421"/>
        <item x="752"/>
        <item x="177"/>
        <item x="474"/>
        <item x="115"/>
        <item x="189"/>
        <item x="430"/>
        <item x="458"/>
        <item x="341"/>
        <item x="519"/>
        <item x="224"/>
        <item x="530"/>
        <item x="735"/>
        <item x="835"/>
        <item x="31"/>
        <item x="595"/>
        <item x="882"/>
        <item x="783"/>
        <item x="32"/>
        <item x="209"/>
        <item x="211"/>
        <item x="692"/>
        <item x="286"/>
        <item x="428"/>
        <item x="113"/>
        <item x="452"/>
        <item x="282"/>
        <item x="514"/>
        <item x="636"/>
        <item x="139"/>
        <item x="802"/>
        <item x="227"/>
        <item x="241"/>
        <item x="275"/>
        <item x="213"/>
        <item x="125"/>
        <item x="30"/>
        <item x="365"/>
        <item x="205"/>
        <item x="551"/>
        <item x="800"/>
        <item x="736"/>
        <item x="776"/>
        <item x="676"/>
        <item x="295"/>
        <item x="853"/>
        <item x="63"/>
        <item x="479"/>
        <item x="651"/>
        <item x="64"/>
        <item x="396"/>
        <item x="94"/>
        <item x="302"/>
        <item x="627"/>
        <item x="894"/>
        <item x="914"/>
        <item x="149"/>
        <item x="727"/>
        <item x="535"/>
        <item x="309"/>
        <item x="124"/>
        <item x="821"/>
        <item x="116"/>
        <item x="38"/>
        <item x="693"/>
        <item x="755"/>
        <item x="141"/>
        <item x="749"/>
        <item x="350"/>
        <item x="218"/>
        <item x="790"/>
        <item x="473"/>
        <item x="866"/>
        <item x="544"/>
        <item x="436"/>
        <item x="494"/>
        <item x="417"/>
        <item x="675"/>
        <item x="847"/>
        <item x="462"/>
        <item x="695"/>
        <item x="730"/>
        <item x="2"/>
        <item x="616"/>
        <item x="143"/>
        <item x="540"/>
        <item x="491"/>
        <item x="565"/>
        <item x="851"/>
        <item x="187"/>
        <item x="830"/>
        <item x="132"/>
        <item x="413"/>
        <item x="322"/>
        <item x="608"/>
        <item x="619"/>
        <item x="504"/>
        <item x="443"/>
        <item x="289"/>
        <item x="711"/>
        <item x="731"/>
        <item x="103"/>
        <item x="632"/>
        <item x="107"/>
        <item x="381"/>
        <item x="330"/>
        <item x="875"/>
        <item x="705"/>
        <item x="368"/>
        <item x="677"/>
        <item x="374"/>
        <item x="352"/>
        <item x="52"/>
        <item x="656"/>
        <item x="622"/>
        <item x="261"/>
        <item x="672"/>
        <item x="865"/>
        <item x="782"/>
        <item x="210"/>
        <item x="363"/>
        <item x="745"/>
        <item x="348"/>
        <item x="41"/>
        <item x="354"/>
        <item x="525"/>
        <item x="263"/>
        <item x="658"/>
        <item x="615"/>
        <item x="310"/>
        <item x="487"/>
        <item x="495"/>
        <item x="639"/>
        <item x="664"/>
        <item x="298"/>
        <item x="796"/>
        <item x="379"/>
        <item x="748"/>
        <item x="579"/>
        <item x="230"/>
        <item x="909"/>
        <item x="652"/>
        <item x="740"/>
        <item x="287"/>
        <item x="299"/>
        <item x="732"/>
        <item x="305"/>
        <item x="786"/>
        <item x="657"/>
        <item x="508"/>
        <item x="66"/>
        <item x="96"/>
        <item x="506"/>
        <item x="683"/>
        <item x="73"/>
        <item x="334"/>
        <item x="394"/>
        <item x="892"/>
        <item x="422"/>
        <item x="267"/>
        <item x="607"/>
        <item x="136"/>
        <item x="541"/>
        <item x="178"/>
        <item x="451"/>
        <item x="860"/>
        <item x="301"/>
        <item x="91"/>
        <item x="194"/>
        <item x="338"/>
        <item x="571"/>
        <item x="19"/>
        <item x="415"/>
        <item x="154"/>
        <item x="792"/>
        <item x="744"/>
        <item x="293"/>
        <item x="438"/>
        <item x="737"/>
        <item x="174"/>
        <item x="56"/>
        <item x="624"/>
        <item x="921"/>
        <item x="893"/>
        <item x="400"/>
        <item x="831"/>
        <item x="815"/>
        <item x="855"/>
        <item x="515"/>
        <item x="690"/>
        <item x="454"/>
        <item x="844"/>
        <item x="646"/>
        <item x="820"/>
        <item x="754"/>
        <item x="564"/>
        <item x="572"/>
        <item x="97"/>
        <item x="789"/>
        <item x="214"/>
        <item x="171"/>
        <item x="1"/>
        <item x="273"/>
        <item x="300"/>
        <item x="172"/>
        <item x="663"/>
        <item x="481"/>
        <item x="746"/>
        <item x="340"/>
        <item x="710"/>
        <item x="323"/>
        <item x="537"/>
        <item x="246"/>
        <item x="332"/>
        <item x="117"/>
        <item x="567"/>
        <item x="825"/>
        <item x="314"/>
        <item x="554"/>
        <item x="17"/>
        <item x="763"/>
        <item x="161"/>
        <item x="553"/>
        <item x="629"/>
        <item x="534"/>
        <item x="75"/>
        <item x="20"/>
        <item x="870"/>
        <item x="638"/>
        <item x="837"/>
        <item x="90"/>
        <item x="682"/>
        <item x="243"/>
        <item x="382"/>
        <item x="84"/>
        <item x="648"/>
        <item x="266"/>
        <item x="845"/>
        <item x="734"/>
        <item x="878"/>
        <item x="570"/>
        <item x="444"/>
        <item x="809"/>
        <item x="785"/>
        <item x="901"/>
        <item x="170"/>
        <item x="908"/>
        <item x="765"/>
        <item x="628"/>
        <item x="794"/>
        <item x="720"/>
        <item x="463"/>
        <item x="917"/>
        <item x="613"/>
        <item x="823"/>
        <item x="202"/>
        <item x="369"/>
        <item x="750"/>
        <item x="392"/>
        <item x="296"/>
        <item x="48"/>
        <item x="688"/>
        <item x="828"/>
        <item x="842"/>
        <item x="447"/>
        <item x="661"/>
        <item x="257"/>
        <item x="497"/>
        <item x="499"/>
        <item x="673"/>
        <item x="605"/>
        <item x="24"/>
        <item x="157"/>
        <item x="156"/>
        <item x="702"/>
        <item x="69"/>
        <item x="240"/>
        <item x="426"/>
        <item x="791"/>
        <item x="184"/>
        <item x="307"/>
        <item x="247"/>
        <item x="119"/>
        <item x="472"/>
        <item x="384"/>
        <item x="331"/>
        <item x="484"/>
        <item x="509"/>
        <item x="626"/>
        <item x="127"/>
        <item x="906"/>
        <item x="179"/>
        <item x="445"/>
        <item x="437"/>
        <item x="278"/>
        <item x="806"/>
        <item x="913"/>
        <item x="640"/>
        <item x="583"/>
        <item x="433"/>
        <item x="888"/>
        <item x="58"/>
        <item x="467"/>
        <item x="455"/>
        <item x="108"/>
        <item x="59"/>
        <item x="898"/>
        <item x="16"/>
        <item x="536"/>
        <item x="761"/>
        <item x="22"/>
        <item x="220"/>
        <item x="27"/>
        <item x="252"/>
        <item x="424"/>
        <item x="588"/>
        <item x="234"/>
        <item x="344"/>
        <item x="667"/>
        <item x="14"/>
        <item x="82"/>
        <item x="239"/>
        <item x="465"/>
        <item x="524"/>
        <item x="198"/>
        <item x="371"/>
        <item x="910"/>
        <item x="456"/>
        <item x="762"/>
        <item x="269"/>
        <item x="74"/>
        <item x="372"/>
        <item x="814"/>
        <item x="435"/>
        <item x="772"/>
        <item x="134"/>
        <item x="634"/>
        <item x="155"/>
        <item x="244"/>
        <item x="42"/>
        <item x="290"/>
        <item x="159"/>
        <item x="586"/>
        <item x="598"/>
        <item x="67"/>
        <item x="694"/>
        <item x="168"/>
        <item x="81"/>
        <item x="721"/>
        <item x="254"/>
        <item x="585"/>
        <item x="724"/>
        <item x="39"/>
        <item x="838"/>
        <item x="733"/>
        <item x="795"/>
        <item x="546"/>
        <item x="863"/>
        <item x="742"/>
        <item x="169"/>
        <item x="813"/>
        <item x="895"/>
        <item x="99"/>
        <item x="393"/>
        <item x="826"/>
        <item x="164"/>
        <item x="670"/>
        <item x="922"/>
        <item x="270"/>
        <item x="668"/>
        <item x="779"/>
        <item x="160"/>
        <item x="539"/>
        <item x="362"/>
        <item x="37"/>
        <item x="315"/>
        <item x="926"/>
        <item x="872"/>
        <item x="163"/>
        <item x="145"/>
        <item x="329"/>
        <item x="747"/>
        <item x="849"/>
        <item x="868"/>
        <item x="708"/>
        <item x="887"/>
        <item x="333"/>
        <item x="678"/>
        <item x="707"/>
        <item x="272"/>
        <item x="61"/>
        <item x="147"/>
        <item x="197"/>
        <item x="666"/>
        <item x="380"/>
        <item x="77"/>
        <item x="774"/>
        <item x="304"/>
        <item x="308"/>
        <item x="351"/>
        <item x="281"/>
        <item x="251"/>
        <item x="397"/>
        <item x="840"/>
        <item x="306"/>
        <item x="715"/>
        <item x="503"/>
        <item x="466"/>
        <item x="486"/>
        <item x="23"/>
        <item x="718"/>
        <item x="92"/>
        <item x="861"/>
        <item x="520"/>
        <item x="592"/>
        <item x="810"/>
        <item x="36"/>
        <item x="111"/>
        <item x="527"/>
        <item x="148"/>
        <item x="817"/>
        <item x="248"/>
        <item x="832"/>
        <item x="180"/>
        <item x="819"/>
        <item x="618"/>
        <item x="915"/>
        <item x="612"/>
        <item x="529"/>
        <item x="824"/>
        <item x="439"/>
        <item x="50"/>
        <item x="342"/>
        <item x="388"/>
        <item x="208"/>
        <item x="461"/>
        <item x="684"/>
        <item x="496"/>
        <item x="326"/>
        <item x="166"/>
        <item x="361"/>
        <item x="419"/>
        <item x="671"/>
        <item x="771"/>
        <item x="717"/>
        <item x="389"/>
        <item x="414"/>
        <item x="559"/>
        <item x="222"/>
        <item x="557"/>
        <item x="722"/>
        <item x="488"/>
        <item x="751"/>
        <item x="501"/>
        <item x="719"/>
        <item x="485"/>
        <item x="927"/>
        <item x="591"/>
        <item x="229"/>
        <item x="500"/>
        <item x="584"/>
        <item x="319"/>
        <item x="633"/>
        <item x="412"/>
        <item x="256"/>
        <item x="848"/>
        <item x="318"/>
        <item x="215"/>
        <item x="919"/>
        <item x="407"/>
        <item x="599"/>
        <item x="60"/>
        <item x="660"/>
        <item x="265"/>
        <item x="153"/>
        <item x="756"/>
        <item x="807"/>
        <item x="175"/>
        <item x="337"/>
        <item x="375"/>
        <item x="416"/>
        <item x="533"/>
        <item x="185"/>
        <item x="118"/>
        <item x="510"/>
        <item x="630"/>
        <item x="729"/>
        <item x="418"/>
        <item x="442"/>
        <item x="188"/>
        <item x="137"/>
        <item x="228"/>
        <item x="518"/>
        <item x="654"/>
        <item x="907"/>
        <item x="562"/>
        <item x="767"/>
        <item x="85"/>
        <item x="13"/>
        <item x="55"/>
        <item x="264"/>
        <item x="377"/>
        <item x="777"/>
        <item x="120"/>
        <item x="133"/>
        <item x="637"/>
        <item x="219"/>
        <item x="526"/>
        <item x="781"/>
        <item x="364"/>
        <item x="930"/>
        <item x="931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 t="grand">
      <x/>
    </i>
  </rowItems>
  <colItems count="1">
    <i/>
  </colItems>
  <dataFields count="1">
    <dataField name="Sum of Total Cost" fld="9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588" firstHeaderRow="1" firstDataRow="1" firstDataCol="1"/>
  <pivotFields count="14">
    <pivotField showAll="0"/>
    <pivotField dataField="1" showAll="0">
      <items count="31">
        <item x="22"/>
        <item x="14"/>
        <item x="23"/>
        <item x="7"/>
        <item x="21"/>
        <item x="5"/>
        <item x="15"/>
        <item x="3"/>
        <item x="19"/>
        <item x="29"/>
        <item x="18"/>
        <item x="0"/>
        <item x="17"/>
        <item x="1"/>
        <item x="10"/>
        <item x="28"/>
        <item x="2"/>
        <item x="26"/>
        <item x="20"/>
        <item x="6"/>
        <item x="4"/>
        <item x="12"/>
        <item x="11"/>
        <item x="13"/>
        <item x="25"/>
        <item x="8"/>
        <item x="24"/>
        <item x="16"/>
        <item x="27"/>
        <item x="9"/>
        <item t="default"/>
      </items>
    </pivotField>
    <pivotField showAll="0"/>
    <pivotField showAll="0"/>
    <pivotField numFmtId="2" showAll="0"/>
    <pivotField numFmtId="164" showAll="0"/>
    <pivotField axis="axisRow" numFmtId="164" showAll="0">
      <items count="585">
        <item x="133"/>
        <item x="229"/>
        <item x="12"/>
        <item x="500"/>
        <item x="380"/>
        <item x="219"/>
        <item x="583"/>
        <item x="255"/>
        <item x="89"/>
        <item x="414"/>
        <item x="365"/>
        <item x="468"/>
        <item x="231"/>
        <item x="552"/>
        <item x="77"/>
        <item x="347"/>
        <item x="471"/>
        <item x="442"/>
        <item x="498"/>
        <item x="110"/>
        <item x="23"/>
        <item x="211"/>
        <item x="518"/>
        <item x="224"/>
        <item x="537"/>
        <item x="320"/>
        <item x="310"/>
        <item x="401"/>
        <item x="45"/>
        <item x="266"/>
        <item x="580"/>
        <item x="392"/>
        <item x="570"/>
        <item x="170"/>
        <item x="332"/>
        <item x="436"/>
        <item x="242"/>
        <item x="103"/>
        <item x="299"/>
        <item x="382"/>
        <item x="562"/>
        <item x="276"/>
        <item x="331"/>
        <item x="390"/>
        <item x="74"/>
        <item x="59"/>
        <item x="370"/>
        <item x="93"/>
        <item x="418"/>
        <item x="108"/>
        <item x="501"/>
        <item x="476"/>
        <item x="312"/>
        <item x="308"/>
        <item x="263"/>
        <item x="346"/>
        <item x="6"/>
        <item x="456"/>
        <item x="30"/>
        <item x="395"/>
        <item x="17"/>
        <item x="75"/>
        <item x="330"/>
        <item x="142"/>
        <item x="374"/>
        <item x="566"/>
        <item x="185"/>
        <item x="443"/>
        <item x="549"/>
        <item x="271"/>
        <item x="169"/>
        <item x="494"/>
        <item x="493"/>
        <item x="205"/>
        <item x="465"/>
        <item x="114"/>
        <item x="449"/>
        <item x="412"/>
        <item x="357"/>
        <item x="265"/>
        <item x="268"/>
        <item x="273"/>
        <item x="531"/>
        <item x="415"/>
        <item x="391"/>
        <item x="358"/>
        <item x="355"/>
        <item x="516"/>
        <item x="279"/>
        <item x="350"/>
        <item x="368"/>
        <item x="388"/>
        <item x="379"/>
        <item x="410"/>
        <item x="270"/>
        <item x="128"/>
        <item x="223"/>
        <item x="293"/>
        <item x="371"/>
        <item x="325"/>
        <item x="115"/>
        <item x="48"/>
        <item x="423"/>
        <item x="397"/>
        <item x="151"/>
        <item x="101"/>
        <item x="369"/>
        <item x="154"/>
        <item x="403"/>
        <item x="275"/>
        <item x="264"/>
        <item x="197"/>
        <item x="121"/>
        <item x="186"/>
        <item x="354"/>
        <item x="256"/>
        <item x="111"/>
        <item x="514"/>
        <item x="521"/>
        <item x="22"/>
        <item x="548"/>
        <item x="469"/>
        <item x="47"/>
        <item x="8"/>
        <item x="35"/>
        <item x="408"/>
        <item x="565"/>
        <item x="431"/>
        <item x="87"/>
        <item x="482"/>
        <item x="267"/>
        <item x="356"/>
        <item x="301"/>
        <item x="91"/>
        <item x="126"/>
        <item x="152"/>
        <item x="340"/>
        <item x="372"/>
        <item x="239"/>
        <item x="322"/>
        <item x="307"/>
        <item x="171"/>
        <item x="432"/>
        <item x="124"/>
        <item x="567"/>
        <item x="145"/>
        <item x="399"/>
        <item x="222"/>
        <item x="510"/>
        <item x="298"/>
        <item x="281"/>
        <item x="54"/>
        <item x="318"/>
        <item x="148"/>
        <item x="329"/>
        <item x="79"/>
        <item x="46"/>
        <item x="26"/>
        <item x="439"/>
        <item x="174"/>
        <item x="280"/>
        <item x="302"/>
        <item x="486"/>
        <item x="216"/>
        <item x="236"/>
        <item x="437"/>
        <item x="253"/>
        <item x="519"/>
        <item x="523"/>
        <item x="364"/>
        <item x="426"/>
        <item x="131"/>
        <item x="553"/>
        <item x="384"/>
        <item x="24"/>
        <item x="339"/>
        <item x="254"/>
        <item x="55"/>
        <item x="522"/>
        <item x="428"/>
        <item x="324"/>
        <item x="261"/>
        <item x="453"/>
        <item x="304"/>
        <item x="250"/>
        <item x="181"/>
        <item x="462"/>
        <item x="491"/>
        <item x="529"/>
        <item x="291"/>
        <item x="175"/>
        <item x="100"/>
        <item x="244"/>
        <item x="538"/>
        <item x="309"/>
        <item x="10"/>
        <item x="157"/>
        <item x="159"/>
        <item x="490"/>
        <item x="547"/>
        <item x="149"/>
        <item x="341"/>
        <item x="446"/>
        <item x="560"/>
        <item x="528"/>
        <item x="233"/>
        <item x="495"/>
        <item x="563"/>
        <item x="292"/>
        <item x="98"/>
        <item x="63"/>
        <item x="184"/>
        <item x="217"/>
        <item x="162"/>
        <item x="69"/>
        <item x="297"/>
        <item x="213"/>
        <item x="434"/>
        <item x="19"/>
        <item x="366"/>
        <item x="542"/>
        <item x="156"/>
        <item x="457"/>
        <item x="343"/>
        <item x="81"/>
        <item x="138"/>
        <item x="479"/>
        <item x="524"/>
        <item x="360"/>
        <item x="139"/>
        <item x="564"/>
        <item x="80"/>
        <item x="164"/>
        <item x="467"/>
        <item x="349"/>
        <item x="503"/>
        <item x="246"/>
        <item x="61"/>
        <item x="515"/>
        <item x="36"/>
        <item x="227"/>
        <item x="204"/>
        <item x="189"/>
        <item x="526"/>
        <item x="232"/>
        <item x="130"/>
        <item x="11"/>
        <item x="430"/>
        <item x="167"/>
        <item x="206"/>
        <item x="421"/>
        <item x="192"/>
        <item x="21"/>
        <item x="49"/>
        <item x="506"/>
        <item x="143"/>
        <item x="559"/>
        <item x="505"/>
        <item x="335"/>
        <item x="480"/>
        <item x="5"/>
        <item x="530"/>
        <item x="2"/>
        <item x="107"/>
        <item x="345"/>
        <item x="282"/>
        <item x="489"/>
        <item x="13"/>
        <item x="200"/>
        <item x="18"/>
        <item x="141"/>
        <item x="517"/>
        <item x="119"/>
        <item x="161"/>
        <item x="56"/>
        <item x="278"/>
        <item x="259"/>
        <item x="398"/>
        <item x="94"/>
        <item x="378"/>
        <item x="52"/>
        <item x="319"/>
        <item x="50"/>
        <item x="405"/>
        <item x="209"/>
        <item x="38"/>
        <item x="249"/>
        <item x="509"/>
        <item x="450"/>
        <item x="458"/>
        <item x="288"/>
        <item x="85"/>
        <item x="14"/>
        <item x="29"/>
        <item x="286"/>
        <item x="321"/>
        <item x="556"/>
        <item x="455"/>
        <item x="327"/>
        <item x="558"/>
        <item x="182"/>
        <item x="97"/>
        <item x="289"/>
        <item x="311"/>
        <item x="90"/>
        <item x="252"/>
        <item x="144"/>
        <item x="99"/>
        <item x="235"/>
        <item x="417"/>
        <item x="337"/>
        <item x="160"/>
        <item x="334"/>
        <item x="210"/>
        <item x="187"/>
        <item x="260"/>
        <item x="326"/>
        <item x="34"/>
        <item x="230"/>
        <item x="513"/>
        <item x="536"/>
        <item x="195"/>
        <item x="147"/>
        <item x="180"/>
        <item x="269"/>
        <item x="295"/>
        <item x="198"/>
        <item x="78"/>
        <item x="352"/>
        <item x="201"/>
        <item x="106"/>
        <item x="245"/>
        <item x="104"/>
        <item x="333"/>
        <item x="422"/>
        <item x="481"/>
        <item x="166"/>
        <item x="228"/>
        <item x="527"/>
        <item x="520"/>
        <item x="328"/>
        <item x="454"/>
        <item x="240"/>
        <item x="348"/>
        <item x="545"/>
        <item x="492"/>
        <item x="4"/>
        <item x="27"/>
        <item x="376"/>
        <item x="163"/>
        <item x="387"/>
        <item x="132"/>
        <item x="65"/>
        <item x="473"/>
        <item x="474"/>
        <item x="300"/>
        <item x="125"/>
        <item x="220"/>
        <item x="92"/>
        <item x="572"/>
        <item x="487"/>
        <item x="70"/>
        <item x="373"/>
        <item x="40"/>
        <item x="444"/>
        <item x="62"/>
        <item x="475"/>
        <item x="568"/>
        <item x="496"/>
        <item x="535"/>
        <item x="464"/>
        <item x="485"/>
        <item x="16"/>
        <item x="315"/>
        <item x="60"/>
        <item x="477"/>
        <item x="363"/>
        <item x="64"/>
        <item x="551"/>
        <item x="448"/>
        <item x="447"/>
        <item x="400"/>
        <item x="53"/>
        <item x="277"/>
        <item x="375"/>
        <item x="150"/>
        <item x="41"/>
        <item x="314"/>
        <item x="577"/>
        <item x="20"/>
        <item x="507"/>
        <item x="424"/>
        <item x="407"/>
        <item x="37"/>
        <item x="344"/>
        <item x="113"/>
        <item x="42"/>
        <item x="241"/>
        <item x="497"/>
        <item x="381"/>
        <item x="173"/>
        <item x="188"/>
        <item x="179"/>
        <item x="571"/>
        <item x="226"/>
        <item x="96"/>
        <item x="452"/>
        <item x="406"/>
        <item x="177"/>
        <item x="272"/>
        <item x="478"/>
        <item x="190"/>
        <item x="208"/>
        <item x="290"/>
        <item x="72"/>
        <item x="441"/>
        <item x="122"/>
        <item x="575"/>
        <item x="377"/>
        <item x="532"/>
        <item x="28"/>
        <item x="237"/>
        <item x="120"/>
        <item x="539"/>
        <item x="420"/>
        <item x="129"/>
        <item x="581"/>
        <item x="336"/>
        <item x="466"/>
        <item x="51"/>
        <item x="353"/>
        <item x="33"/>
        <item x="178"/>
        <item x="550"/>
        <item x="317"/>
        <item x="140"/>
        <item x="451"/>
        <item x="102"/>
        <item x="176"/>
        <item x="533"/>
        <item x="313"/>
        <item x="88"/>
        <item x="43"/>
        <item x="44"/>
        <item x="193"/>
        <item x="525"/>
        <item x="306"/>
        <item x="234"/>
        <item x="136"/>
        <item x="416"/>
        <item x="287"/>
        <item x="385"/>
        <item x="283"/>
        <item x="359"/>
        <item x="95"/>
        <item x="544"/>
        <item x="105"/>
        <item x="483"/>
        <item x="57"/>
        <item x="155"/>
        <item x="284"/>
        <item x="203"/>
        <item x="540"/>
        <item x="274"/>
        <item x="285"/>
        <item x="32"/>
        <item x="433"/>
        <item x="146"/>
        <item x="117"/>
        <item x="262"/>
        <item x="218"/>
        <item x="303"/>
        <item x="123"/>
        <item x="508"/>
        <item x="561"/>
        <item x="435"/>
        <item x="394"/>
        <item x="191"/>
        <item x="351"/>
        <item x="158"/>
        <item x="82"/>
        <item x="15"/>
        <item x="247"/>
        <item x="1"/>
        <item x="83"/>
        <item x="168"/>
        <item x="543"/>
        <item x="362"/>
        <item x="305"/>
        <item x="76"/>
        <item x="555"/>
        <item x="248"/>
        <item x="573"/>
        <item x="461"/>
        <item x="557"/>
        <item x="445"/>
        <item x="411"/>
        <item x="576"/>
        <item x="504"/>
        <item x="71"/>
        <item x="361"/>
        <item x="3"/>
        <item x="127"/>
        <item x="470"/>
        <item x="296"/>
        <item x="134"/>
        <item x="459"/>
        <item x="137"/>
        <item x="9"/>
        <item x="389"/>
        <item x="323"/>
        <item x="109"/>
        <item x="73"/>
        <item x="257"/>
        <item x="68"/>
        <item x="386"/>
        <item x="512"/>
        <item x="419"/>
        <item x="338"/>
        <item x="534"/>
        <item x="463"/>
        <item x="569"/>
        <item x="194"/>
        <item x="438"/>
        <item x="579"/>
        <item x="199"/>
        <item x="86"/>
        <item x="427"/>
        <item x="172"/>
        <item x="460"/>
        <item x="367"/>
        <item x="183"/>
        <item x="243"/>
        <item x="214"/>
        <item x="215"/>
        <item x="165"/>
        <item x="383"/>
        <item x="112"/>
        <item x="402"/>
        <item x="225"/>
        <item x="502"/>
        <item x="429"/>
        <item x="31"/>
        <item x="554"/>
        <item x="546"/>
        <item x="116"/>
        <item x="0"/>
        <item x="212"/>
        <item x="25"/>
        <item x="294"/>
        <item x="202"/>
        <item x="84"/>
        <item x="238"/>
        <item x="541"/>
        <item x="316"/>
        <item x="207"/>
        <item x="7"/>
        <item x="409"/>
        <item x="118"/>
        <item x="66"/>
        <item x="499"/>
        <item x="488"/>
        <item x="393"/>
        <item x="574"/>
        <item x="196"/>
        <item x="396"/>
        <item x="425"/>
        <item x="39"/>
        <item x="342"/>
        <item x="221"/>
        <item x="67"/>
        <item x="578"/>
        <item x="153"/>
        <item x="472"/>
        <item x="511"/>
        <item x="135"/>
        <item x="404"/>
        <item x="413"/>
        <item x="582"/>
        <item x="440"/>
        <item x="258"/>
        <item x="484"/>
        <item x="58"/>
        <item x="251"/>
        <item t="default"/>
      </items>
    </pivotField>
    <pivotField showAll="0"/>
    <pivotField showAll="0"/>
    <pivotField numFmtId="2" showAll="0"/>
    <pivotField showAll="0"/>
    <pivotField showAll="0"/>
    <pivotField showAll="0"/>
    <pivotField showAll="0"/>
  </pivotFields>
  <rowFields count="1">
    <field x="6"/>
  </rowFields>
  <rowItems count="5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 t="grand">
      <x/>
    </i>
  </rowItems>
  <colItems count="1">
    <i/>
  </colItems>
  <dataFields count="1">
    <dataField name="Count of Item_Name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4:C13" firstHeaderRow="1" firstDataRow="2" firstDataCol="1"/>
  <pivotFields count="14">
    <pivotField showAll="0">
      <items count="13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t="default"/>
      </items>
    </pivotField>
    <pivotField showAll="0">
      <items count="31">
        <item x="22"/>
        <item x="14"/>
        <item x="23"/>
        <item x="7"/>
        <item x="21"/>
        <item x="5"/>
        <item x="15"/>
        <item x="3"/>
        <item x="19"/>
        <item x="29"/>
        <item x="18"/>
        <item x="0"/>
        <item x="17"/>
        <item x="1"/>
        <item x="10"/>
        <item x="28"/>
        <item x="2"/>
        <item x="26"/>
        <item x="20"/>
        <item x="6"/>
        <item x="4"/>
        <item x="12"/>
        <item x="11"/>
        <item x="13"/>
        <item x="25"/>
        <item x="8"/>
        <item x="24"/>
        <item x="16"/>
        <item x="27"/>
        <item x="9"/>
        <item t="default"/>
      </items>
    </pivotField>
    <pivotField axis="axisRow" showAll="0">
      <items count="8">
        <item x="4"/>
        <item x="2"/>
        <item x="5"/>
        <item x="1"/>
        <item x="0"/>
        <item x="3"/>
        <item x="6"/>
        <item t="default"/>
      </items>
    </pivotField>
    <pivotField dataField="1" showAll="0"/>
    <pivotField dataField="1" numFmtId="2" showAll="0"/>
    <pivotField numFmtId="164" showAll="0"/>
    <pivotField numFmtId="164" showAll="0"/>
    <pivotField showAll="0"/>
    <pivotField showAll="0">
      <items count="51">
        <item x="38"/>
        <item x="5"/>
        <item x="16"/>
        <item x="37"/>
        <item x="20"/>
        <item x="15"/>
        <item x="35"/>
        <item x="25"/>
        <item x="40"/>
        <item x="45"/>
        <item x="1"/>
        <item x="36"/>
        <item x="43"/>
        <item x="9"/>
        <item x="7"/>
        <item x="31"/>
        <item x="47"/>
        <item x="18"/>
        <item x="49"/>
        <item x="17"/>
        <item x="21"/>
        <item x="3"/>
        <item x="27"/>
        <item x="14"/>
        <item x="6"/>
        <item x="4"/>
        <item x="22"/>
        <item x="44"/>
        <item x="30"/>
        <item x="23"/>
        <item x="8"/>
        <item x="24"/>
        <item x="46"/>
        <item x="11"/>
        <item x="2"/>
        <item x="29"/>
        <item x="34"/>
        <item x="32"/>
        <item x="19"/>
        <item x="13"/>
        <item x="12"/>
        <item x="42"/>
        <item x="28"/>
        <item x="41"/>
        <item x="48"/>
        <item x="33"/>
        <item x="39"/>
        <item x="0"/>
        <item x="26"/>
        <item x="10"/>
        <item t="default"/>
      </items>
    </pivotField>
    <pivotField numFmtId="2" showAll="0"/>
    <pivotField showAll="0"/>
    <pivotField showAll="0">
      <items count="13">
        <item x="5"/>
        <item x="11"/>
        <item x="1"/>
        <item x="6"/>
        <item x="0"/>
        <item x="2"/>
        <item x="7"/>
        <item x="10"/>
        <item x="3"/>
        <item x="4"/>
        <item x="8"/>
        <item x="9"/>
        <item t="default"/>
      </items>
    </pivotField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rrent_Stock" fld="3" baseField="0" baseItem="0"/>
    <dataField name="Sum of Unit_Cost" fld="4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Table3" displayName="Table3" ref="A1:N1333" totalsRowShown="0" headerRowDxfId="0">
  <autoFilter ref="A1:N1333"/>
  <tableColumns count="14">
    <tableColumn id="1" name="Supply_ID"/>
    <tableColumn id="2" name="Item_Name"/>
    <tableColumn id="3" name="Category"/>
    <tableColumn id="4" name="Current_Stock"/>
    <tableColumn id="5" name="Unit_Cost"/>
    <tableColumn id="6" name="Last_Restock_Date" dataDxfId="3"/>
    <tableColumn id="7" name="Expiry_Date" dataDxfId="2"/>
    <tableColumn id="8" name="Supplier_ID"/>
    <tableColumn id="9" name="Location_Bin"/>
    <tableColumn id="10" name="Total Cost" dataDxfId="1"/>
    <tableColumn id="11" name="Year"/>
    <tableColumn id="12" name="Month"/>
    <tableColumn id="13" name="Date"/>
    <tableColumn id="14" name="Near Expri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58"/>
  <sheetViews>
    <sheetView tabSelected="1" topLeftCell="B1" zoomScale="87" zoomScaleNormal="87" workbookViewId="0">
      <selection activeCell="N2" sqref="N2"/>
    </sheetView>
  </sheetViews>
  <sheetFormatPr defaultRowHeight="15"/>
  <cols>
    <col min="1" max="1" width="12.42578125" bestFit="1" customWidth="1"/>
    <col min="2" max="2" width="30.28515625" bestFit="1" customWidth="1"/>
    <col min="3" max="3" width="15.140625" bestFit="1" customWidth="1"/>
    <col min="4" max="4" width="16.5703125" bestFit="1" customWidth="1"/>
    <col min="5" max="5" width="12.42578125" style="6" bestFit="1" customWidth="1"/>
    <col min="6" max="6" width="20.7109375" style="3" bestFit="1" customWidth="1"/>
    <col min="7" max="7" width="14.42578125" style="3" bestFit="1" customWidth="1"/>
    <col min="8" max="8" width="23.140625" bestFit="1" customWidth="1"/>
    <col min="9" max="9" width="17.85546875" bestFit="1" customWidth="1"/>
    <col min="10" max="10" width="14.28515625" style="6" bestFit="1" customWidth="1"/>
    <col min="14" max="14" width="13.425781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5" t="s">
        <v>1455</v>
      </c>
      <c r="K1" s="1" t="s">
        <v>1452</v>
      </c>
      <c r="L1" s="1" t="s">
        <v>1451</v>
      </c>
      <c r="M1" s="1" t="s">
        <v>1453</v>
      </c>
      <c r="N1" s="1" t="s">
        <v>1454</v>
      </c>
    </row>
    <row r="2" spans="1:14">
      <c r="A2" t="s">
        <v>1337</v>
      </c>
      <c r="B2" t="s">
        <v>124</v>
      </c>
      <c r="C2" t="s">
        <v>16</v>
      </c>
      <c r="D2">
        <v>310</v>
      </c>
      <c r="E2" s="6">
        <v>135.91999999999999</v>
      </c>
      <c r="F2" s="3">
        <v>45509</v>
      </c>
      <c r="G2" s="3">
        <v>46523</v>
      </c>
      <c r="H2" t="s">
        <v>17</v>
      </c>
      <c r="I2" t="s">
        <v>220</v>
      </c>
      <c r="J2" s="6">
        <f>D2*E2</f>
        <v>42135.199999999997</v>
      </c>
      <c r="K2">
        <f>YEAR(G2)</f>
        <v>2027</v>
      </c>
      <c r="L2" t="str">
        <f>TEXT(G2,"mmm")</f>
        <v>May</v>
      </c>
      <c r="M2" t="str">
        <f>TEXT(G2,"DDD")</f>
        <v>Sun</v>
      </c>
      <c r="N2" t="str">
        <f ca="1">IF(AND(G2&gt;=TODAY(),G2&lt;=TODAY()+90),"Expired","Valid")</f>
        <v>Valid</v>
      </c>
    </row>
    <row r="3" spans="1:14">
      <c r="A3" t="s">
        <v>1225</v>
      </c>
      <c r="B3" t="s">
        <v>10</v>
      </c>
      <c r="C3" t="s">
        <v>44</v>
      </c>
      <c r="D3">
        <v>1306</v>
      </c>
      <c r="E3" s="6">
        <v>414.23</v>
      </c>
      <c r="F3" s="3">
        <v>45648</v>
      </c>
      <c r="G3" s="3">
        <v>46453</v>
      </c>
      <c r="H3" t="s">
        <v>17</v>
      </c>
      <c r="I3" t="s">
        <v>62</v>
      </c>
      <c r="J3" s="6">
        <f t="shared" ref="J3:J66" si="0">D3*E3</f>
        <v>540984.38</v>
      </c>
      <c r="K3">
        <f t="shared" ref="K3:K66" si="1">YEAR(G3)</f>
        <v>2027</v>
      </c>
      <c r="L3" t="str">
        <f t="shared" ref="L3:L66" si="2">TEXT(G3,"mmm")</f>
        <v>Mar</v>
      </c>
      <c r="M3" t="str">
        <f t="shared" ref="M3:M66" si="3">TEXT(G3,"DDD")</f>
        <v>Sun</v>
      </c>
      <c r="N3" t="str">
        <f t="shared" ref="N3:N66" ca="1" si="4">IF(AND(G3&gt;=TODAY(),G3&lt;=TODAY()+90),"Expired","Valid")</f>
        <v>Valid</v>
      </c>
    </row>
    <row r="4" spans="1:14">
      <c r="A4" t="s">
        <v>740</v>
      </c>
      <c r="B4" t="s">
        <v>121</v>
      </c>
      <c r="C4" t="s">
        <v>51</v>
      </c>
      <c r="D4">
        <v>1094</v>
      </c>
      <c r="E4" s="7">
        <v>401.89</v>
      </c>
      <c r="F4" s="3">
        <v>45654</v>
      </c>
      <c r="G4" s="3">
        <v>46186</v>
      </c>
      <c r="H4" t="s">
        <v>52</v>
      </c>
      <c r="I4" t="s">
        <v>105</v>
      </c>
      <c r="J4" s="6">
        <f t="shared" si="0"/>
        <v>439667.66</v>
      </c>
      <c r="K4">
        <f t="shared" si="1"/>
        <v>2026</v>
      </c>
      <c r="L4" t="str">
        <f t="shared" si="2"/>
        <v>Jun</v>
      </c>
      <c r="M4" t="str">
        <f t="shared" si="3"/>
        <v>Sat</v>
      </c>
      <c r="N4" t="str">
        <f t="shared" ca="1" si="4"/>
        <v>Valid</v>
      </c>
    </row>
    <row r="5" spans="1:14">
      <c r="A5" t="s">
        <v>1339</v>
      </c>
      <c r="B5" t="s">
        <v>81</v>
      </c>
      <c r="C5" t="s">
        <v>16</v>
      </c>
      <c r="D5">
        <v>370</v>
      </c>
      <c r="E5" s="6">
        <v>39.119999999999997</v>
      </c>
      <c r="F5" s="3">
        <v>45816</v>
      </c>
      <c r="G5" s="3">
        <v>46473</v>
      </c>
      <c r="H5" t="s">
        <v>17</v>
      </c>
      <c r="I5" t="s">
        <v>18</v>
      </c>
      <c r="J5" s="6">
        <f t="shared" si="0"/>
        <v>14474.4</v>
      </c>
      <c r="K5">
        <f t="shared" si="1"/>
        <v>2027</v>
      </c>
      <c r="L5" t="str">
        <f t="shared" si="2"/>
        <v>Mar</v>
      </c>
      <c r="M5" t="str">
        <f t="shared" si="3"/>
        <v>Sat</v>
      </c>
      <c r="N5" t="str">
        <f t="shared" ca="1" si="4"/>
        <v>Valid</v>
      </c>
    </row>
    <row r="6" spans="1:14">
      <c r="A6" t="s">
        <v>1348</v>
      </c>
      <c r="B6" t="s">
        <v>86</v>
      </c>
      <c r="C6" t="s">
        <v>32</v>
      </c>
      <c r="D6">
        <v>1276</v>
      </c>
      <c r="E6" s="6">
        <v>212.62</v>
      </c>
      <c r="F6" s="3">
        <v>45493</v>
      </c>
      <c r="G6" s="3">
        <v>46285</v>
      </c>
      <c r="H6" t="s">
        <v>21</v>
      </c>
      <c r="I6" t="s">
        <v>143</v>
      </c>
      <c r="J6" s="6">
        <f t="shared" si="0"/>
        <v>271303.12</v>
      </c>
      <c r="K6">
        <f t="shared" si="1"/>
        <v>2026</v>
      </c>
      <c r="L6" t="str">
        <f t="shared" si="2"/>
        <v>Sep</v>
      </c>
      <c r="M6" t="str">
        <f t="shared" si="3"/>
        <v>Sun</v>
      </c>
      <c r="N6" t="str">
        <f t="shared" ca="1" si="4"/>
        <v>Valid</v>
      </c>
    </row>
    <row r="7" spans="1:14">
      <c r="A7" t="s">
        <v>1115</v>
      </c>
      <c r="B7" t="s">
        <v>124</v>
      </c>
      <c r="C7" t="s">
        <v>51</v>
      </c>
      <c r="D7">
        <v>630</v>
      </c>
      <c r="E7" s="6">
        <v>373.35</v>
      </c>
      <c r="F7" s="3">
        <v>45613</v>
      </c>
      <c r="G7" s="3">
        <v>46183</v>
      </c>
      <c r="H7" t="s">
        <v>12</v>
      </c>
      <c r="I7" t="s">
        <v>109</v>
      </c>
      <c r="J7" s="6">
        <f t="shared" si="0"/>
        <v>235210.5</v>
      </c>
      <c r="K7">
        <f t="shared" si="1"/>
        <v>2026</v>
      </c>
      <c r="L7" t="str">
        <f t="shared" si="2"/>
        <v>Jun</v>
      </c>
      <c r="M7" t="str">
        <f t="shared" si="3"/>
        <v>Wed</v>
      </c>
      <c r="N7" t="str">
        <f t="shared" ca="1" si="4"/>
        <v>Valid</v>
      </c>
    </row>
    <row r="8" spans="1:14">
      <c r="A8" t="s">
        <v>242</v>
      </c>
      <c r="B8" t="s">
        <v>165</v>
      </c>
      <c r="C8" t="s">
        <v>28</v>
      </c>
      <c r="D8">
        <v>324</v>
      </c>
      <c r="E8" s="6">
        <v>241.89</v>
      </c>
      <c r="F8" s="3">
        <v>45739</v>
      </c>
      <c r="G8" s="3">
        <v>45937</v>
      </c>
      <c r="H8" t="s">
        <v>64</v>
      </c>
      <c r="I8" t="s">
        <v>105</v>
      </c>
      <c r="J8" s="6">
        <f t="shared" si="0"/>
        <v>78372.36</v>
      </c>
      <c r="K8">
        <f t="shared" si="1"/>
        <v>2025</v>
      </c>
      <c r="L8" t="str">
        <f t="shared" si="2"/>
        <v>Oct</v>
      </c>
      <c r="M8" t="str">
        <f t="shared" si="3"/>
        <v>Tue</v>
      </c>
      <c r="N8" t="str">
        <f t="shared" ca="1" si="4"/>
        <v>Expired</v>
      </c>
    </row>
    <row r="9" spans="1:14">
      <c r="A9" t="s">
        <v>1306</v>
      </c>
      <c r="B9" t="s">
        <v>100</v>
      </c>
      <c r="C9" t="s">
        <v>51</v>
      </c>
      <c r="D9">
        <v>186</v>
      </c>
      <c r="E9" s="6">
        <v>232.43</v>
      </c>
      <c r="F9" s="3">
        <v>45562</v>
      </c>
      <c r="G9" s="3">
        <v>46535</v>
      </c>
      <c r="H9" t="s">
        <v>25</v>
      </c>
      <c r="I9" t="s">
        <v>76</v>
      </c>
      <c r="J9" s="6">
        <f t="shared" si="0"/>
        <v>43231.98</v>
      </c>
      <c r="K9">
        <f t="shared" si="1"/>
        <v>2027</v>
      </c>
      <c r="L9" t="str">
        <f t="shared" si="2"/>
        <v>May</v>
      </c>
      <c r="M9" t="str">
        <f t="shared" si="3"/>
        <v>Fri</v>
      </c>
      <c r="N9" t="str">
        <f t="shared" ca="1" si="4"/>
        <v>Valid</v>
      </c>
    </row>
    <row r="10" spans="1:14">
      <c r="A10" t="s">
        <v>1005</v>
      </c>
      <c r="B10" t="s">
        <v>165</v>
      </c>
      <c r="C10" t="s">
        <v>11</v>
      </c>
      <c r="D10">
        <v>1152</v>
      </c>
      <c r="E10" s="6">
        <v>265.77</v>
      </c>
      <c r="F10" s="3">
        <v>45698</v>
      </c>
      <c r="G10" s="3">
        <v>46023</v>
      </c>
      <c r="H10" t="s">
        <v>64</v>
      </c>
      <c r="I10" t="s">
        <v>53</v>
      </c>
      <c r="J10" s="6">
        <f t="shared" si="0"/>
        <v>306167.03999999998</v>
      </c>
      <c r="K10">
        <f t="shared" si="1"/>
        <v>2026</v>
      </c>
      <c r="L10" t="str">
        <f t="shared" si="2"/>
        <v>Jan</v>
      </c>
      <c r="M10" t="str">
        <f t="shared" si="3"/>
        <v>Thu</v>
      </c>
      <c r="N10" t="str">
        <f t="shared" ca="1" si="4"/>
        <v>Valid</v>
      </c>
    </row>
    <row r="11" spans="1:14">
      <c r="A11" t="s">
        <v>1428</v>
      </c>
      <c r="B11" t="s">
        <v>73</v>
      </c>
      <c r="C11" t="s">
        <v>11</v>
      </c>
      <c r="D11">
        <v>1056</v>
      </c>
      <c r="E11" s="6">
        <v>282.20999999999998</v>
      </c>
      <c r="F11" s="3">
        <v>45739</v>
      </c>
      <c r="G11" s="3">
        <v>46482</v>
      </c>
      <c r="H11" t="s">
        <v>52</v>
      </c>
      <c r="I11" t="s">
        <v>180</v>
      </c>
      <c r="J11" s="6">
        <f t="shared" si="0"/>
        <v>298013.75999999995</v>
      </c>
      <c r="K11">
        <f t="shared" si="1"/>
        <v>2027</v>
      </c>
      <c r="L11" t="str">
        <f t="shared" si="2"/>
        <v>Apr</v>
      </c>
      <c r="M11" t="str">
        <f t="shared" si="3"/>
        <v>Mon</v>
      </c>
      <c r="N11" t="str">
        <f t="shared" ca="1" si="4"/>
        <v>Valid</v>
      </c>
    </row>
    <row r="12" spans="1:14">
      <c r="A12" t="s">
        <v>824</v>
      </c>
      <c r="B12" t="s">
        <v>100</v>
      </c>
      <c r="C12" t="s">
        <v>28</v>
      </c>
      <c r="D12">
        <v>637</v>
      </c>
      <c r="E12" s="6">
        <v>301.74</v>
      </c>
      <c r="F12" s="3">
        <v>45654</v>
      </c>
      <c r="G12" s="3">
        <v>46107</v>
      </c>
      <c r="H12" t="s">
        <v>25</v>
      </c>
      <c r="I12" t="s">
        <v>58</v>
      </c>
      <c r="J12" s="6">
        <f t="shared" si="0"/>
        <v>192208.38</v>
      </c>
      <c r="K12">
        <f t="shared" si="1"/>
        <v>2026</v>
      </c>
      <c r="L12" t="str">
        <f t="shared" si="2"/>
        <v>Mar</v>
      </c>
      <c r="M12" t="str">
        <f t="shared" si="3"/>
        <v>Thu</v>
      </c>
      <c r="N12" t="str">
        <f t="shared" ca="1" si="4"/>
        <v>Valid</v>
      </c>
    </row>
    <row r="13" spans="1:14">
      <c r="A13" t="s">
        <v>554</v>
      </c>
      <c r="B13" t="s">
        <v>86</v>
      </c>
      <c r="C13" t="s">
        <v>32</v>
      </c>
      <c r="D13">
        <v>723</v>
      </c>
      <c r="E13" s="6">
        <v>110.58</v>
      </c>
      <c r="F13" s="3">
        <v>45682</v>
      </c>
      <c r="G13" s="3">
        <v>46169</v>
      </c>
      <c r="H13" t="s">
        <v>36</v>
      </c>
      <c r="I13" t="s">
        <v>26</v>
      </c>
      <c r="J13" s="6">
        <f t="shared" si="0"/>
        <v>79949.34</v>
      </c>
      <c r="K13">
        <f t="shared" si="1"/>
        <v>2026</v>
      </c>
      <c r="L13" t="str">
        <f t="shared" si="2"/>
        <v>May</v>
      </c>
      <c r="M13" t="str">
        <f t="shared" si="3"/>
        <v>Wed</v>
      </c>
      <c r="N13" t="str">
        <f t="shared" ca="1" si="4"/>
        <v>Valid</v>
      </c>
    </row>
    <row r="14" spans="1:14">
      <c r="A14" t="s">
        <v>987</v>
      </c>
      <c r="B14" t="s">
        <v>134</v>
      </c>
      <c r="C14" t="s">
        <v>28</v>
      </c>
      <c r="D14">
        <v>1476</v>
      </c>
      <c r="E14" s="6">
        <v>159.16999999999999</v>
      </c>
      <c r="F14" s="3">
        <v>45702</v>
      </c>
      <c r="G14" s="3">
        <v>45868</v>
      </c>
      <c r="H14" t="s">
        <v>25</v>
      </c>
      <c r="I14" t="s">
        <v>180</v>
      </c>
      <c r="J14" s="6">
        <f t="shared" si="0"/>
        <v>234934.91999999998</v>
      </c>
      <c r="K14">
        <f t="shared" si="1"/>
        <v>2025</v>
      </c>
      <c r="L14" t="str">
        <f t="shared" si="2"/>
        <v>Jul</v>
      </c>
      <c r="M14" t="str">
        <f t="shared" si="3"/>
        <v>Wed</v>
      </c>
      <c r="N14" t="str">
        <f t="shared" ca="1" si="4"/>
        <v>Expired</v>
      </c>
    </row>
    <row r="15" spans="1:14">
      <c r="A15" t="s">
        <v>1384</v>
      </c>
      <c r="B15" t="s">
        <v>20</v>
      </c>
      <c r="C15" t="s">
        <v>16</v>
      </c>
      <c r="D15">
        <v>1963</v>
      </c>
      <c r="E15" s="7">
        <v>401.89</v>
      </c>
      <c r="F15" s="3">
        <v>45746</v>
      </c>
      <c r="G15" s="3">
        <v>46191</v>
      </c>
      <c r="H15" t="s">
        <v>64</v>
      </c>
      <c r="I15" t="s">
        <v>33</v>
      </c>
      <c r="J15" s="6">
        <f t="shared" si="0"/>
        <v>788910.07</v>
      </c>
      <c r="K15">
        <f t="shared" si="1"/>
        <v>2026</v>
      </c>
      <c r="L15" t="str">
        <f t="shared" si="2"/>
        <v>Jun</v>
      </c>
      <c r="M15" t="str">
        <f t="shared" si="3"/>
        <v>Thu</v>
      </c>
      <c r="N15" t="str">
        <f t="shared" ca="1" si="4"/>
        <v>Valid</v>
      </c>
    </row>
    <row r="16" spans="1:14">
      <c r="A16" t="s">
        <v>1280</v>
      </c>
      <c r="B16" t="s">
        <v>165</v>
      </c>
      <c r="C16" t="s">
        <v>32</v>
      </c>
      <c r="D16">
        <v>1582</v>
      </c>
      <c r="E16" s="7">
        <v>401.89</v>
      </c>
      <c r="F16" s="3">
        <v>45792</v>
      </c>
      <c r="G16" s="3">
        <v>46221</v>
      </c>
      <c r="H16" t="s">
        <v>21</v>
      </c>
      <c r="I16" t="s">
        <v>105</v>
      </c>
      <c r="J16" s="6">
        <f t="shared" si="0"/>
        <v>635789.98</v>
      </c>
      <c r="K16">
        <f t="shared" si="1"/>
        <v>2026</v>
      </c>
      <c r="L16" t="str">
        <f t="shared" si="2"/>
        <v>Jul</v>
      </c>
      <c r="M16" t="str">
        <f t="shared" si="3"/>
        <v>Sat</v>
      </c>
      <c r="N16" t="str">
        <f t="shared" ca="1" si="4"/>
        <v>Valid</v>
      </c>
    </row>
    <row r="17" spans="1:14">
      <c r="A17" t="s">
        <v>160</v>
      </c>
      <c r="B17" t="s">
        <v>55</v>
      </c>
      <c r="C17" t="s">
        <v>16</v>
      </c>
      <c r="D17" s="4">
        <v>224</v>
      </c>
      <c r="E17" s="7">
        <v>401.89</v>
      </c>
      <c r="F17" s="3">
        <v>45817</v>
      </c>
      <c r="G17" s="3">
        <v>46451</v>
      </c>
      <c r="H17" t="s">
        <v>64</v>
      </c>
      <c r="I17" t="s">
        <v>161</v>
      </c>
      <c r="J17" s="6">
        <f t="shared" si="0"/>
        <v>90023.360000000001</v>
      </c>
      <c r="K17">
        <f t="shared" si="1"/>
        <v>2027</v>
      </c>
      <c r="L17" t="str">
        <f t="shared" si="2"/>
        <v>Mar</v>
      </c>
      <c r="M17" t="str">
        <f t="shared" si="3"/>
        <v>Fri</v>
      </c>
      <c r="N17" t="str">
        <f t="shared" ca="1" si="4"/>
        <v>Valid</v>
      </c>
    </row>
    <row r="18" spans="1:14">
      <c r="A18" t="s">
        <v>1164</v>
      </c>
      <c r="B18" t="s">
        <v>200</v>
      </c>
      <c r="C18" t="s">
        <v>32</v>
      </c>
      <c r="D18">
        <v>1548</v>
      </c>
      <c r="E18" s="7">
        <v>401.89</v>
      </c>
      <c r="F18" s="3">
        <v>45578</v>
      </c>
      <c r="G18" s="3">
        <v>46316</v>
      </c>
      <c r="H18" t="s">
        <v>12</v>
      </c>
      <c r="I18" t="s">
        <v>80</v>
      </c>
      <c r="J18" s="6">
        <f t="shared" si="0"/>
        <v>622125.72</v>
      </c>
      <c r="K18">
        <f t="shared" si="1"/>
        <v>2026</v>
      </c>
      <c r="L18" t="str">
        <f t="shared" si="2"/>
        <v>Oct</v>
      </c>
      <c r="M18" t="str">
        <f t="shared" si="3"/>
        <v>Wed</v>
      </c>
      <c r="N18" t="str">
        <f t="shared" ca="1" si="4"/>
        <v>Valid</v>
      </c>
    </row>
    <row r="19" spans="1:14">
      <c r="A19" t="s">
        <v>1034</v>
      </c>
      <c r="B19" t="s">
        <v>90</v>
      </c>
      <c r="C19" t="s">
        <v>32</v>
      </c>
      <c r="D19">
        <v>1386</v>
      </c>
      <c r="E19" s="7">
        <v>401.89</v>
      </c>
      <c r="F19" s="3">
        <v>45610</v>
      </c>
      <c r="G19" s="3">
        <v>45942</v>
      </c>
      <c r="H19" t="s">
        <v>64</v>
      </c>
      <c r="I19" t="s">
        <v>158</v>
      </c>
      <c r="J19" s="6">
        <f t="shared" si="0"/>
        <v>557019.54</v>
      </c>
      <c r="K19">
        <f t="shared" si="1"/>
        <v>2025</v>
      </c>
      <c r="L19" t="str">
        <f t="shared" si="2"/>
        <v>Oct</v>
      </c>
      <c r="M19" t="str">
        <f t="shared" si="3"/>
        <v>Sun</v>
      </c>
      <c r="N19" t="str">
        <f t="shared" ca="1" si="4"/>
        <v>Valid</v>
      </c>
    </row>
    <row r="20" spans="1:14">
      <c r="A20" t="s">
        <v>535</v>
      </c>
      <c r="B20" t="s">
        <v>47</v>
      </c>
      <c r="C20" t="s">
        <v>51</v>
      </c>
      <c r="D20">
        <v>198</v>
      </c>
      <c r="E20" s="7">
        <v>401.89</v>
      </c>
      <c r="F20" s="3">
        <v>45654</v>
      </c>
      <c r="G20" s="3">
        <v>46194</v>
      </c>
      <c r="H20" t="s">
        <v>52</v>
      </c>
      <c r="I20" t="s">
        <v>93</v>
      </c>
      <c r="J20" s="6">
        <f t="shared" si="0"/>
        <v>79574.22</v>
      </c>
      <c r="K20">
        <f t="shared" si="1"/>
        <v>2026</v>
      </c>
      <c r="L20" t="str">
        <f t="shared" si="2"/>
        <v>Jun</v>
      </c>
      <c r="M20" t="str">
        <f t="shared" si="3"/>
        <v>Sun</v>
      </c>
      <c r="N20" t="str">
        <f t="shared" ca="1" si="4"/>
        <v>Valid</v>
      </c>
    </row>
    <row r="21" spans="1:14">
      <c r="A21" t="s">
        <v>663</v>
      </c>
      <c r="B21" t="s">
        <v>43</v>
      </c>
      <c r="C21" t="s">
        <v>35</v>
      </c>
      <c r="D21">
        <v>1290</v>
      </c>
      <c r="E21" s="7">
        <v>401.89</v>
      </c>
      <c r="F21" s="3">
        <v>45470</v>
      </c>
      <c r="G21" s="3">
        <v>46131</v>
      </c>
      <c r="H21" t="s">
        <v>17</v>
      </c>
      <c r="I21" t="s">
        <v>33</v>
      </c>
      <c r="J21" s="6">
        <f t="shared" si="0"/>
        <v>518438.1</v>
      </c>
      <c r="K21">
        <f t="shared" si="1"/>
        <v>2026</v>
      </c>
      <c r="L21" t="str">
        <f t="shared" si="2"/>
        <v>Apr</v>
      </c>
      <c r="M21" t="str">
        <f t="shared" si="3"/>
        <v>Sun</v>
      </c>
      <c r="N21" t="str">
        <f t="shared" ca="1" si="4"/>
        <v>Valid</v>
      </c>
    </row>
    <row r="22" spans="1:14">
      <c r="A22" t="s">
        <v>1241</v>
      </c>
      <c r="B22" t="s">
        <v>73</v>
      </c>
      <c r="C22" t="s">
        <v>28</v>
      </c>
      <c r="D22">
        <v>1396</v>
      </c>
      <c r="E22" s="7">
        <v>401.89</v>
      </c>
      <c r="F22" s="3">
        <v>45701</v>
      </c>
      <c r="G22" s="3">
        <v>46336</v>
      </c>
      <c r="H22" t="s">
        <v>36</v>
      </c>
      <c r="I22" t="s">
        <v>53</v>
      </c>
      <c r="J22" s="6">
        <f t="shared" si="0"/>
        <v>561038.43999999994</v>
      </c>
      <c r="K22">
        <f t="shared" si="1"/>
        <v>2026</v>
      </c>
      <c r="L22" t="str">
        <f t="shared" si="2"/>
        <v>Nov</v>
      </c>
      <c r="M22" t="str">
        <f t="shared" si="3"/>
        <v>Tue</v>
      </c>
      <c r="N22" t="str">
        <f t="shared" ca="1" si="4"/>
        <v>Valid</v>
      </c>
    </row>
    <row r="23" spans="1:14">
      <c r="A23" t="s">
        <v>1342</v>
      </c>
      <c r="B23" t="s">
        <v>15</v>
      </c>
      <c r="C23" t="s">
        <v>16</v>
      </c>
      <c r="D23">
        <v>292</v>
      </c>
      <c r="E23" s="7">
        <v>401.89</v>
      </c>
      <c r="F23" s="3">
        <v>45654</v>
      </c>
      <c r="G23" s="3">
        <v>46175</v>
      </c>
      <c r="H23" t="s">
        <v>52</v>
      </c>
      <c r="I23" t="s">
        <v>87</v>
      </c>
      <c r="J23" s="6">
        <f t="shared" si="0"/>
        <v>117351.87999999999</v>
      </c>
      <c r="K23">
        <f t="shared" si="1"/>
        <v>2026</v>
      </c>
      <c r="L23" t="str">
        <f t="shared" si="2"/>
        <v>Jun</v>
      </c>
      <c r="M23" t="str">
        <f t="shared" si="3"/>
        <v>Tue</v>
      </c>
      <c r="N23" t="str">
        <f t="shared" ca="1" si="4"/>
        <v>Valid</v>
      </c>
    </row>
    <row r="24" spans="1:14">
      <c r="A24" t="s">
        <v>1092</v>
      </c>
      <c r="B24" t="s">
        <v>70</v>
      </c>
      <c r="C24" t="s">
        <v>28</v>
      </c>
      <c r="D24">
        <v>1554</v>
      </c>
      <c r="E24" s="7">
        <v>401.89</v>
      </c>
      <c r="F24" s="3">
        <v>45762</v>
      </c>
      <c r="G24" s="3">
        <v>46017</v>
      </c>
      <c r="H24" t="s">
        <v>64</v>
      </c>
      <c r="I24" t="s">
        <v>156</v>
      </c>
      <c r="J24" s="6">
        <f t="shared" si="0"/>
        <v>624537.05999999994</v>
      </c>
      <c r="K24">
        <f t="shared" si="1"/>
        <v>2025</v>
      </c>
      <c r="L24" t="str">
        <f t="shared" si="2"/>
        <v>Dec</v>
      </c>
      <c r="M24" t="str">
        <f t="shared" si="3"/>
        <v>Fri</v>
      </c>
      <c r="N24" t="str">
        <f t="shared" ca="1" si="4"/>
        <v>Valid</v>
      </c>
    </row>
    <row r="25" spans="1:14">
      <c r="A25" t="s">
        <v>1032</v>
      </c>
      <c r="B25" t="s">
        <v>86</v>
      </c>
      <c r="C25" t="s">
        <v>44</v>
      </c>
      <c r="D25">
        <v>1786</v>
      </c>
      <c r="E25" s="7">
        <v>401.89</v>
      </c>
      <c r="F25" s="3">
        <v>45742</v>
      </c>
      <c r="G25" s="3">
        <v>45889</v>
      </c>
      <c r="H25" t="s">
        <v>17</v>
      </c>
      <c r="I25" t="s">
        <v>105</v>
      </c>
      <c r="J25" s="6">
        <f t="shared" si="0"/>
        <v>717775.53999999992</v>
      </c>
      <c r="K25">
        <f t="shared" si="1"/>
        <v>2025</v>
      </c>
      <c r="L25" t="str">
        <f t="shared" si="2"/>
        <v>Aug</v>
      </c>
      <c r="M25" t="str">
        <f t="shared" si="3"/>
        <v>Wed</v>
      </c>
      <c r="N25" t="str">
        <f t="shared" ca="1" si="4"/>
        <v>Expired</v>
      </c>
    </row>
    <row r="26" spans="1:14">
      <c r="A26" t="s">
        <v>1297</v>
      </c>
      <c r="B26" t="s">
        <v>57</v>
      </c>
      <c r="C26" t="s">
        <v>35</v>
      </c>
      <c r="D26">
        <v>1476</v>
      </c>
      <c r="E26" s="7">
        <v>401.89</v>
      </c>
      <c r="F26" s="3">
        <v>45633</v>
      </c>
      <c r="G26" s="3">
        <v>46081</v>
      </c>
      <c r="H26" t="s">
        <v>64</v>
      </c>
      <c r="I26" t="s">
        <v>135</v>
      </c>
      <c r="J26" s="6">
        <f t="shared" si="0"/>
        <v>593189.64</v>
      </c>
      <c r="K26">
        <f t="shared" si="1"/>
        <v>2026</v>
      </c>
      <c r="L26" t="str">
        <f t="shared" si="2"/>
        <v>Feb</v>
      </c>
      <c r="M26" t="str">
        <f t="shared" si="3"/>
        <v>Sat</v>
      </c>
      <c r="N26" t="str">
        <f t="shared" ca="1" si="4"/>
        <v>Valid</v>
      </c>
    </row>
    <row r="27" spans="1:14">
      <c r="A27" t="s">
        <v>313</v>
      </c>
      <c r="B27" t="s">
        <v>20</v>
      </c>
      <c r="C27" t="s">
        <v>44</v>
      </c>
      <c r="D27">
        <v>815</v>
      </c>
      <c r="E27" s="7">
        <v>401.89</v>
      </c>
      <c r="F27" s="3">
        <v>45638</v>
      </c>
      <c r="G27" s="3">
        <v>46527</v>
      </c>
      <c r="H27" t="s">
        <v>64</v>
      </c>
      <c r="I27" t="s">
        <v>105</v>
      </c>
      <c r="J27" s="6">
        <f t="shared" si="0"/>
        <v>327540.34999999998</v>
      </c>
      <c r="K27">
        <f t="shared" si="1"/>
        <v>2027</v>
      </c>
      <c r="L27" t="str">
        <f t="shared" si="2"/>
        <v>May</v>
      </c>
      <c r="M27" t="str">
        <f t="shared" si="3"/>
        <v>Thu</v>
      </c>
      <c r="N27" t="str">
        <f t="shared" ca="1" si="4"/>
        <v>Valid</v>
      </c>
    </row>
    <row r="28" spans="1:14">
      <c r="A28" t="s">
        <v>735</v>
      </c>
      <c r="B28" t="s">
        <v>15</v>
      </c>
      <c r="C28" t="s">
        <v>51</v>
      </c>
      <c r="D28">
        <v>573</v>
      </c>
      <c r="E28" s="7">
        <v>401.89</v>
      </c>
      <c r="F28" s="3">
        <v>45484</v>
      </c>
      <c r="G28" s="3">
        <v>46221</v>
      </c>
      <c r="H28" t="s">
        <v>36</v>
      </c>
      <c r="I28" t="s">
        <v>234</v>
      </c>
      <c r="J28" s="6">
        <f t="shared" si="0"/>
        <v>230282.97</v>
      </c>
      <c r="K28">
        <f t="shared" si="1"/>
        <v>2026</v>
      </c>
      <c r="L28" t="str">
        <f t="shared" si="2"/>
        <v>Jul</v>
      </c>
      <c r="M28" t="str">
        <f t="shared" si="3"/>
        <v>Sat</v>
      </c>
      <c r="N28" t="str">
        <f t="shared" ca="1" si="4"/>
        <v>Valid</v>
      </c>
    </row>
    <row r="29" spans="1:14">
      <c r="A29" t="s">
        <v>539</v>
      </c>
      <c r="B29" t="s">
        <v>162</v>
      </c>
      <c r="C29" t="s">
        <v>11</v>
      </c>
      <c r="D29">
        <v>1558</v>
      </c>
      <c r="E29" s="7">
        <v>401.89</v>
      </c>
      <c r="F29" s="3">
        <v>45661</v>
      </c>
      <c r="G29" s="3">
        <v>46061</v>
      </c>
      <c r="H29" t="s">
        <v>21</v>
      </c>
      <c r="I29" t="s">
        <v>143</v>
      </c>
      <c r="J29" s="6">
        <f t="shared" si="0"/>
        <v>626144.62</v>
      </c>
      <c r="K29">
        <f t="shared" si="1"/>
        <v>2026</v>
      </c>
      <c r="L29" t="str">
        <f t="shared" si="2"/>
        <v>Feb</v>
      </c>
      <c r="M29" t="str">
        <f t="shared" si="3"/>
        <v>Sun</v>
      </c>
      <c r="N29" t="str">
        <f t="shared" ca="1" si="4"/>
        <v>Valid</v>
      </c>
    </row>
    <row r="30" spans="1:14">
      <c r="A30" t="s">
        <v>262</v>
      </c>
      <c r="B30" t="s">
        <v>50</v>
      </c>
      <c r="C30" t="s">
        <v>11</v>
      </c>
      <c r="D30">
        <v>887</v>
      </c>
      <c r="E30" s="7">
        <v>401.89</v>
      </c>
      <c r="F30" s="3">
        <v>45562</v>
      </c>
      <c r="G30" s="3">
        <v>46286</v>
      </c>
      <c r="H30" t="s">
        <v>17</v>
      </c>
      <c r="I30" t="s">
        <v>180</v>
      </c>
      <c r="J30" s="6">
        <f t="shared" si="0"/>
        <v>356476.43</v>
      </c>
      <c r="K30">
        <f t="shared" si="1"/>
        <v>2026</v>
      </c>
      <c r="L30" t="str">
        <f t="shared" si="2"/>
        <v>Sep</v>
      </c>
      <c r="M30" t="str">
        <f t="shared" si="3"/>
        <v>Mon</v>
      </c>
      <c r="N30" t="str">
        <f t="shared" ca="1" si="4"/>
        <v>Valid</v>
      </c>
    </row>
    <row r="31" spans="1:14">
      <c r="A31" t="s">
        <v>374</v>
      </c>
      <c r="B31" t="s">
        <v>15</v>
      </c>
      <c r="C31" t="s">
        <v>44</v>
      </c>
      <c r="D31">
        <v>533</v>
      </c>
      <c r="E31" s="7">
        <v>401.89</v>
      </c>
      <c r="F31" s="3">
        <v>45508</v>
      </c>
      <c r="G31" s="3">
        <v>46378</v>
      </c>
      <c r="H31" t="s">
        <v>25</v>
      </c>
      <c r="I31" t="s">
        <v>244</v>
      </c>
      <c r="J31" s="6">
        <f t="shared" si="0"/>
        <v>214207.37</v>
      </c>
      <c r="K31">
        <f t="shared" si="1"/>
        <v>2026</v>
      </c>
      <c r="L31" t="str">
        <f t="shared" si="2"/>
        <v>Dec</v>
      </c>
      <c r="M31" t="str">
        <f t="shared" si="3"/>
        <v>Tue</v>
      </c>
      <c r="N31" t="str">
        <f t="shared" ca="1" si="4"/>
        <v>Valid</v>
      </c>
    </row>
    <row r="32" spans="1:14">
      <c r="A32" t="s">
        <v>1363</v>
      </c>
      <c r="B32" t="s">
        <v>41</v>
      </c>
      <c r="C32" t="s">
        <v>16</v>
      </c>
      <c r="D32">
        <v>1004</v>
      </c>
      <c r="E32" s="7">
        <v>401.89</v>
      </c>
      <c r="F32" s="3">
        <v>45803</v>
      </c>
      <c r="G32" s="3">
        <v>46221</v>
      </c>
      <c r="H32" t="s">
        <v>12</v>
      </c>
      <c r="I32" t="s">
        <v>158</v>
      </c>
      <c r="J32" s="6">
        <f t="shared" si="0"/>
        <v>403497.56</v>
      </c>
      <c r="K32">
        <f t="shared" si="1"/>
        <v>2026</v>
      </c>
      <c r="L32" t="str">
        <f t="shared" si="2"/>
        <v>Jul</v>
      </c>
      <c r="M32" t="str">
        <f t="shared" si="3"/>
        <v>Sat</v>
      </c>
      <c r="N32" t="str">
        <f t="shared" ca="1" si="4"/>
        <v>Valid</v>
      </c>
    </row>
    <row r="33" spans="1:14">
      <c r="A33" t="s">
        <v>1341</v>
      </c>
      <c r="B33" t="s">
        <v>121</v>
      </c>
      <c r="C33" t="s">
        <v>11</v>
      </c>
      <c r="D33">
        <v>944</v>
      </c>
      <c r="E33" s="7">
        <v>401.89</v>
      </c>
      <c r="F33" s="3">
        <v>45657</v>
      </c>
      <c r="G33" s="3">
        <v>46223</v>
      </c>
      <c r="H33" t="s">
        <v>12</v>
      </c>
      <c r="I33" t="s">
        <v>223</v>
      </c>
      <c r="J33" s="6">
        <f t="shared" si="0"/>
        <v>379384.16</v>
      </c>
      <c r="K33">
        <f t="shared" si="1"/>
        <v>2026</v>
      </c>
      <c r="L33" t="str">
        <f t="shared" si="2"/>
        <v>Jul</v>
      </c>
      <c r="M33" t="str">
        <f t="shared" si="3"/>
        <v>Mon</v>
      </c>
      <c r="N33" t="str">
        <f t="shared" ca="1" si="4"/>
        <v>Valid</v>
      </c>
    </row>
    <row r="34" spans="1:14">
      <c r="A34" t="s">
        <v>790</v>
      </c>
      <c r="B34" t="s">
        <v>121</v>
      </c>
      <c r="C34" t="s">
        <v>11</v>
      </c>
      <c r="D34">
        <v>970</v>
      </c>
      <c r="E34" s="7">
        <v>401.89</v>
      </c>
      <c r="F34" s="3">
        <v>45797</v>
      </c>
      <c r="G34" s="3">
        <v>46194</v>
      </c>
      <c r="H34" t="s">
        <v>21</v>
      </c>
      <c r="I34" t="s">
        <v>143</v>
      </c>
      <c r="J34" s="6">
        <f t="shared" si="0"/>
        <v>389833.3</v>
      </c>
      <c r="K34">
        <f t="shared" si="1"/>
        <v>2026</v>
      </c>
      <c r="L34" t="str">
        <f t="shared" si="2"/>
        <v>Jun</v>
      </c>
      <c r="M34" t="str">
        <f t="shared" si="3"/>
        <v>Sun</v>
      </c>
      <c r="N34" t="str">
        <f t="shared" ca="1" si="4"/>
        <v>Valid</v>
      </c>
    </row>
    <row r="35" spans="1:14">
      <c r="A35" t="s">
        <v>571</v>
      </c>
      <c r="B35" t="s">
        <v>124</v>
      </c>
      <c r="C35" t="s">
        <v>32</v>
      </c>
      <c r="D35">
        <v>44</v>
      </c>
      <c r="E35" s="7">
        <v>401.89</v>
      </c>
      <c r="F35" s="3">
        <v>45734</v>
      </c>
      <c r="G35" s="3">
        <v>45940</v>
      </c>
      <c r="H35" t="s">
        <v>25</v>
      </c>
      <c r="I35" t="s">
        <v>53</v>
      </c>
      <c r="J35" s="6">
        <f t="shared" si="0"/>
        <v>17683.16</v>
      </c>
      <c r="K35">
        <f t="shared" si="1"/>
        <v>2025</v>
      </c>
      <c r="L35" t="str">
        <f t="shared" si="2"/>
        <v>Oct</v>
      </c>
      <c r="M35" t="str">
        <f t="shared" si="3"/>
        <v>Fri</v>
      </c>
      <c r="N35" t="str">
        <f t="shared" ca="1" si="4"/>
        <v>Valid</v>
      </c>
    </row>
    <row r="36" spans="1:14">
      <c r="A36" t="s">
        <v>520</v>
      </c>
      <c r="B36" t="s">
        <v>50</v>
      </c>
      <c r="C36" t="s">
        <v>32</v>
      </c>
      <c r="D36">
        <v>481</v>
      </c>
      <c r="E36" s="7">
        <v>401.89</v>
      </c>
      <c r="F36" s="3">
        <v>45500</v>
      </c>
      <c r="G36" s="3">
        <v>46221</v>
      </c>
      <c r="H36" t="s">
        <v>25</v>
      </c>
      <c r="I36" t="s">
        <v>156</v>
      </c>
      <c r="J36" s="6">
        <f t="shared" si="0"/>
        <v>193309.09</v>
      </c>
      <c r="K36">
        <f t="shared" si="1"/>
        <v>2026</v>
      </c>
      <c r="L36" t="str">
        <f t="shared" si="2"/>
        <v>Jul</v>
      </c>
      <c r="M36" t="str">
        <f t="shared" si="3"/>
        <v>Sat</v>
      </c>
      <c r="N36" t="str">
        <f t="shared" ca="1" si="4"/>
        <v>Valid</v>
      </c>
    </row>
    <row r="37" spans="1:14">
      <c r="A37" t="s">
        <v>1002</v>
      </c>
      <c r="B37" t="s">
        <v>70</v>
      </c>
      <c r="C37" t="s">
        <v>35</v>
      </c>
      <c r="D37">
        <v>797</v>
      </c>
      <c r="E37" s="7">
        <v>401.89</v>
      </c>
      <c r="F37" s="3">
        <v>45601</v>
      </c>
      <c r="G37" s="3">
        <v>46519</v>
      </c>
      <c r="H37" t="s">
        <v>52</v>
      </c>
      <c r="I37" t="s">
        <v>87</v>
      </c>
      <c r="J37" s="6">
        <f t="shared" si="0"/>
        <v>320306.33</v>
      </c>
      <c r="K37">
        <f t="shared" si="1"/>
        <v>2027</v>
      </c>
      <c r="L37" t="str">
        <f t="shared" si="2"/>
        <v>May</v>
      </c>
      <c r="M37" t="str">
        <f t="shared" si="3"/>
        <v>Wed</v>
      </c>
      <c r="N37" t="str">
        <f t="shared" ca="1" si="4"/>
        <v>Valid</v>
      </c>
    </row>
    <row r="38" spans="1:14">
      <c r="A38" t="s">
        <v>822</v>
      </c>
      <c r="B38" t="s">
        <v>50</v>
      </c>
      <c r="C38" t="s">
        <v>28</v>
      </c>
      <c r="D38">
        <v>1793</v>
      </c>
      <c r="E38" s="7">
        <v>401.89</v>
      </c>
      <c r="F38" s="3">
        <v>45658</v>
      </c>
      <c r="G38" s="3">
        <v>46221</v>
      </c>
      <c r="H38" t="s">
        <v>25</v>
      </c>
      <c r="I38" t="s">
        <v>227</v>
      </c>
      <c r="J38" s="6">
        <f t="shared" si="0"/>
        <v>720588.77</v>
      </c>
      <c r="K38">
        <f t="shared" si="1"/>
        <v>2026</v>
      </c>
      <c r="L38" t="str">
        <f t="shared" si="2"/>
        <v>Jul</v>
      </c>
      <c r="M38" t="str">
        <f t="shared" si="3"/>
        <v>Sat</v>
      </c>
      <c r="N38" t="str">
        <f t="shared" ca="1" si="4"/>
        <v>Valid</v>
      </c>
    </row>
    <row r="39" spans="1:14">
      <c r="A39" t="s">
        <v>1329</v>
      </c>
      <c r="B39" t="s">
        <v>90</v>
      </c>
      <c r="C39" t="s">
        <v>51</v>
      </c>
      <c r="D39">
        <v>1695</v>
      </c>
      <c r="E39" s="7">
        <v>401.89</v>
      </c>
      <c r="F39" s="3">
        <v>45528</v>
      </c>
      <c r="G39" s="3">
        <v>46221</v>
      </c>
      <c r="H39" t="s">
        <v>25</v>
      </c>
      <c r="I39" t="s">
        <v>26</v>
      </c>
      <c r="J39" s="6">
        <f t="shared" si="0"/>
        <v>681203.54999999993</v>
      </c>
      <c r="K39">
        <f t="shared" si="1"/>
        <v>2026</v>
      </c>
      <c r="L39" t="str">
        <f t="shared" si="2"/>
        <v>Jul</v>
      </c>
      <c r="M39" t="str">
        <f t="shared" si="3"/>
        <v>Sat</v>
      </c>
      <c r="N39" t="str">
        <f t="shared" ca="1" si="4"/>
        <v>Valid</v>
      </c>
    </row>
    <row r="40" spans="1:14">
      <c r="A40" t="s">
        <v>848</v>
      </c>
      <c r="B40" t="s">
        <v>57</v>
      </c>
      <c r="C40" t="s">
        <v>11</v>
      </c>
      <c r="D40">
        <v>1053</v>
      </c>
      <c r="E40" s="7">
        <v>401.89</v>
      </c>
      <c r="F40" s="3">
        <v>45817</v>
      </c>
      <c r="G40" s="3">
        <v>46434</v>
      </c>
      <c r="H40" t="s">
        <v>25</v>
      </c>
      <c r="I40" t="s">
        <v>80</v>
      </c>
      <c r="J40" s="6">
        <f t="shared" si="0"/>
        <v>423190.17</v>
      </c>
      <c r="K40">
        <f t="shared" si="1"/>
        <v>2027</v>
      </c>
      <c r="L40" t="str">
        <f t="shared" si="2"/>
        <v>Feb</v>
      </c>
      <c r="M40" t="str">
        <f t="shared" si="3"/>
        <v>Tue</v>
      </c>
      <c r="N40" t="str">
        <f t="shared" ca="1" si="4"/>
        <v>Valid</v>
      </c>
    </row>
    <row r="41" spans="1:14">
      <c r="A41" t="s">
        <v>479</v>
      </c>
      <c r="B41" t="s">
        <v>124</v>
      </c>
      <c r="C41" t="s">
        <v>28</v>
      </c>
      <c r="D41">
        <v>1652</v>
      </c>
      <c r="E41" s="7">
        <v>401.89</v>
      </c>
      <c r="F41" s="3">
        <v>45808</v>
      </c>
      <c r="G41" s="3">
        <v>46392</v>
      </c>
      <c r="H41" t="s">
        <v>64</v>
      </c>
      <c r="I41" t="s">
        <v>180</v>
      </c>
      <c r="J41" s="6">
        <f t="shared" si="0"/>
        <v>663922.28</v>
      </c>
      <c r="K41">
        <f t="shared" si="1"/>
        <v>2027</v>
      </c>
      <c r="L41" t="str">
        <f t="shared" si="2"/>
        <v>Jan</v>
      </c>
      <c r="M41" t="str">
        <f t="shared" si="3"/>
        <v>Tue</v>
      </c>
      <c r="N41" t="str">
        <f t="shared" ca="1" si="4"/>
        <v>Valid</v>
      </c>
    </row>
    <row r="42" spans="1:14">
      <c r="A42" t="s">
        <v>648</v>
      </c>
      <c r="B42" t="s">
        <v>79</v>
      </c>
      <c r="C42" t="s">
        <v>16</v>
      </c>
      <c r="D42">
        <v>352</v>
      </c>
      <c r="E42" s="7">
        <v>401.89</v>
      </c>
      <c r="F42" s="3">
        <v>45654</v>
      </c>
      <c r="G42" s="3">
        <v>46251</v>
      </c>
      <c r="H42" t="s">
        <v>17</v>
      </c>
      <c r="I42" t="s">
        <v>292</v>
      </c>
      <c r="J42" s="6">
        <f t="shared" si="0"/>
        <v>141465.28</v>
      </c>
      <c r="K42">
        <f t="shared" si="1"/>
        <v>2026</v>
      </c>
      <c r="L42" t="str">
        <f t="shared" si="2"/>
        <v>Aug</v>
      </c>
      <c r="M42" t="str">
        <f t="shared" si="3"/>
        <v>Mon</v>
      </c>
      <c r="N42" t="str">
        <f t="shared" ca="1" si="4"/>
        <v>Valid</v>
      </c>
    </row>
    <row r="43" spans="1:14">
      <c r="A43" t="s">
        <v>1133</v>
      </c>
      <c r="B43" t="s">
        <v>165</v>
      </c>
      <c r="C43" t="s">
        <v>28</v>
      </c>
      <c r="D43">
        <v>1180</v>
      </c>
      <c r="E43" s="7">
        <v>401.89</v>
      </c>
      <c r="F43" s="3">
        <v>45639</v>
      </c>
      <c r="G43" s="3">
        <v>46024</v>
      </c>
      <c r="H43" t="s">
        <v>36</v>
      </c>
      <c r="I43" t="s">
        <v>26</v>
      </c>
      <c r="J43" s="6">
        <f t="shared" si="0"/>
        <v>474230.2</v>
      </c>
      <c r="K43">
        <f t="shared" si="1"/>
        <v>2026</v>
      </c>
      <c r="L43" t="str">
        <f t="shared" si="2"/>
        <v>Jan</v>
      </c>
      <c r="M43" t="str">
        <f t="shared" si="3"/>
        <v>Fri</v>
      </c>
      <c r="N43" t="str">
        <f t="shared" ca="1" si="4"/>
        <v>Valid</v>
      </c>
    </row>
    <row r="44" spans="1:14">
      <c r="A44" t="s">
        <v>1013</v>
      </c>
      <c r="B44" t="s">
        <v>121</v>
      </c>
      <c r="C44" t="s">
        <v>11</v>
      </c>
      <c r="D44">
        <v>1628</v>
      </c>
      <c r="E44" s="7">
        <v>401.89</v>
      </c>
      <c r="F44" s="3">
        <v>45481</v>
      </c>
      <c r="G44" s="3">
        <v>46160</v>
      </c>
      <c r="H44" t="s">
        <v>17</v>
      </c>
      <c r="I44" t="s">
        <v>211</v>
      </c>
      <c r="J44" s="6">
        <f t="shared" si="0"/>
        <v>654276.91999999993</v>
      </c>
      <c r="K44">
        <f t="shared" si="1"/>
        <v>2026</v>
      </c>
      <c r="L44" t="str">
        <f t="shared" si="2"/>
        <v>May</v>
      </c>
      <c r="M44" t="str">
        <f t="shared" si="3"/>
        <v>Mon</v>
      </c>
      <c r="N44" t="str">
        <f t="shared" ca="1" si="4"/>
        <v>Valid</v>
      </c>
    </row>
    <row r="45" spans="1:14">
      <c r="A45" t="s">
        <v>330</v>
      </c>
      <c r="B45" t="s">
        <v>50</v>
      </c>
      <c r="C45" t="s">
        <v>51</v>
      </c>
      <c r="D45">
        <v>867</v>
      </c>
      <c r="E45" s="7">
        <v>401.89</v>
      </c>
      <c r="F45" s="3">
        <v>45563</v>
      </c>
      <c r="G45" s="3">
        <v>46347</v>
      </c>
      <c r="H45" t="s">
        <v>21</v>
      </c>
      <c r="I45" t="s">
        <v>98</v>
      </c>
      <c r="J45" s="6">
        <f t="shared" si="0"/>
        <v>348438.63</v>
      </c>
      <c r="K45">
        <f t="shared" si="1"/>
        <v>2026</v>
      </c>
      <c r="L45" t="str">
        <f t="shared" si="2"/>
        <v>Nov</v>
      </c>
      <c r="M45" t="str">
        <f t="shared" si="3"/>
        <v>Sat</v>
      </c>
      <c r="N45" t="str">
        <f t="shared" ca="1" si="4"/>
        <v>Valid</v>
      </c>
    </row>
    <row r="46" spans="1:14">
      <c r="A46" t="s">
        <v>494</v>
      </c>
      <c r="B46" t="s">
        <v>124</v>
      </c>
      <c r="C46" t="s">
        <v>51</v>
      </c>
      <c r="D46">
        <v>14</v>
      </c>
      <c r="E46" s="7">
        <v>401.89</v>
      </c>
      <c r="F46" s="3">
        <v>45654</v>
      </c>
      <c r="G46" s="3">
        <v>46213</v>
      </c>
      <c r="H46" t="s">
        <v>12</v>
      </c>
      <c r="I46" t="s">
        <v>135</v>
      </c>
      <c r="J46" s="6">
        <f t="shared" si="0"/>
        <v>5626.46</v>
      </c>
      <c r="K46">
        <f t="shared" si="1"/>
        <v>2026</v>
      </c>
      <c r="L46" t="str">
        <f t="shared" si="2"/>
        <v>Jul</v>
      </c>
      <c r="M46" t="str">
        <f t="shared" si="3"/>
        <v>Fri</v>
      </c>
      <c r="N46" t="str">
        <f t="shared" ca="1" si="4"/>
        <v>Valid</v>
      </c>
    </row>
    <row r="47" spans="1:14">
      <c r="A47" t="s">
        <v>717</v>
      </c>
      <c r="B47" t="s">
        <v>15</v>
      </c>
      <c r="C47" t="s">
        <v>51</v>
      </c>
      <c r="D47">
        <v>496</v>
      </c>
      <c r="E47" s="7">
        <v>401.89</v>
      </c>
      <c r="F47" s="3">
        <v>45791</v>
      </c>
      <c r="G47" s="3">
        <v>46546</v>
      </c>
      <c r="H47" t="s">
        <v>21</v>
      </c>
      <c r="I47" t="s">
        <v>244</v>
      </c>
      <c r="J47" s="6">
        <f t="shared" si="0"/>
        <v>199337.44</v>
      </c>
      <c r="K47">
        <f t="shared" si="1"/>
        <v>2027</v>
      </c>
      <c r="L47" t="str">
        <f t="shared" si="2"/>
        <v>Jun</v>
      </c>
      <c r="M47" t="str">
        <f t="shared" si="3"/>
        <v>Tue</v>
      </c>
      <c r="N47" t="str">
        <f t="shared" ca="1" si="4"/>
        <v>Valid</v>
      </c>
    </row>
    <row r="48" spans="1:14">
      <c r="A48" t="s">
        <v>481</v>
      </c>
      <c r="B48" t="s">
        <v>10</v>
      </c>
      <c r="C48" t="s">
        <v>32</v>
      </c>
      <c r="D48">
        <v>492</v>
      </c>
      <c r="E48" s="7">
        <v>401.89</v>
      </c>
      <c r="F48" s="3">
        <v>45794</v>
      </c>
      <c r="G48" s="3">
        <v>46305</v>
      </c>
      <c r="H48" t="s">
        <v>64</v>
      </c>
      <c r="I48" t="s">
        <v>199</v>
      </c>
      <c r="J48" s="6">
        <f t="shared" si="0"/>
        <v>197729.88</v>
      </c>
      <c r="K48">
        <f t="shared" si="1"/>
        <v>2026</v>
      </c>
      <c r="L48" t="str">
        <f t="shared" si="2"/>
        <v>Oct</v>
      </c>
      <c r="M48" t="str">
        <f t="shared" si="3"/>
        <v>Sat</v>
      </c>
      <c r="N48" t="str">
        <f t="shared" ca="1" si="4"/>
        <v>Valid</v>
      </c>
    </row>
    <row r="49" spans="1:14">
      <c r="A49" t="s">
        <v>582</v>
      </c>
      <c r="B49" t="s">
        <v>81</v>
      </c>
      <c r="C49" t="s">
        <v>11</v>
      </c>
      <c r="D49">
        <v>407</v>
      </c>
      <c r="E49" s="7">
        <v>401.89</v>
      </c>
      <c r="F49" s="3">
        <v>45805</v>
      </c>
      <c r="G49" s="3">
        <v>46333</v>
      </c>
      <c r="H49" t="s">
        <v>64</v>
      </c>
      <c r="I49" t="s">
        <v>220</v>
      </c>
      <c r="J49" s="6">
        <f t="shared" si="0"/>
        <v>163569.22999999998</v>
      </c>
      <c r="K49">
        <f t="shared" si="1"/>
        <v>2026</v>
      </c>
      <c r="L49" t="str">
        <f t="shared" si="2"/>
        <v>Nov</v>
      </c>
      <c r="M49" t="str">
        <f t="shared" si="3"/>
        <v>Sat</v>
      </c>
      <c r="N49" t="str">
        <f t="shared" ca="1" si="4"/>
        <v>Valid</v>
      </c>
    </row>
    <row r="50" spans="1:14">
      <c r="A50" t="s">
        <v>319</v>
      </c>
      <c r="B50" t="s">
        <v>100</v>
      </c>
      <c r="C50" t="s">
        <v>16</v>
      </c>
      <c r="D50" s="4">
        <v>224</v>
      </c>
      <c r="E50" s="7">
        <v>401.89</v>
      </c>
      <c r="F50" s="3">
        <v>45698</v>
      </c>
      <c r="G50" s="3">
        <v>46350</v>
      </c>
      <c r="H50" t="s">
        <v>21</v>
      </c>
      <c r="I50" t="s">
        <v>232</v>
      </c>
      <c r="J50" s="6">
        <f t="shared" si="0"/>
        <v>90023.360000000001</v>
      </c>
      <c r="K50">
        <f t="shared" si="1"/>
        <v>2026</v>
      </c>
      <c r="L50" t="str">
        <f t="shared" si="2"/>
        <v>Nov</v>
      </c>
      <c r="M50" t="str">
        <f t="shared" si="3"/>
        <v>Tue</v>
      </c>
      <c r="N50" t="str">
        <f t="shared" ca="1" si="4"/>
        <v>Valid</v>
      </c>
    </row>
    <row r="51" spans="1:14">
      <c r="A51" t="s">
        <v>573</v>
      </c>
      <c r="B51" t="s">
        <v>55</v>
      </c>
      <c r="C51" t="s">
        <v>11</v>
      </c>
      <c r="D51" s="4">
        <v>224</v>
      </c>
      <c r="E51" s="7">
        <v>401.89</v>
      </c>
      <c r="F51" s="3">
        <v>45634</v>
      </c>
      <c r="G51" s="3">
        <v>46405</v>
      </c>
      <c r="H51" t="s">
        <v>21</v>
      </c>
      <c r="I51" t="s">
        <v>232</v>
      </c>
      <c r="J51" s="6">
        <f t="shared" si="0"/>
        <v>90023.360000000001</v>
      </c>
      <c r="K51">
        <f t="shared" si="1"/>
        <v>2027</v>
      </c>
      <c r="L51" t="str">
        <f t="shared" si="2"/>
        <v>Jan</v>
      </c>
      <c r="M51" t="str">
        <f t="shared" si="3"/>
        <v>Mon</v>
      </c>
      <c r="N51" t="str">
        <f t="shared" ca="1" si="4"/>
        <v>Valid</v>
      </c>
    </row>
    <row r="52" spans="1:14">
      <c r="A52" t="s">
        <v>301</v>
      </c>
      <c r="B52" t="s">
        <v>41</v>
      </c>
      <c r="C52" t="s">
        <v>35</v>
      </c>
      <c r="D52">
        <v>1457</v>
      </c>
      <c r="E52" s="7">
        <v>401.89</v>
      </c>
      <c r="F52" s="3">
        <v>45638</v>
      </c>
      <c r="G52" s="3">
        <v>45942</v>
      </c>
      <c r="H52" t="s">
        <v>25</v>
      </c>
      <c r="I52" t="s">
        <v>53</v>
      </c>
      <c r="J52" s="6">
        <f t="shared" si="0"/>
        <v>585553.73</v>
      </c>
      <c r="K52">
        <f t="shared" si="1"/>
        <v>2025</v>
      </c>
      <c r="L52" t="str">
        <f t="shared" si="2"/>
        <v>Oct</v>
      </c>
      <c r="M52" t="str">
        <f t="shared" si="3"/>
        <v>Sun</v>
      </c>
      <c r="N52" t="str">
        <f t="shared" ca="1" si="4"/>
        <v>Valid</v>
      </c>
    </row>
    <row r="53" spans="1:14">
      <c r="A53" t="s">
        <v>1147</v>
      </c>
      <c r="B53" t="s">
        <v>15</v>
      </c>
      <c r="C53" t="s">
        <v>28</v>
      </c>
      <c r="D53">
        <v>833</v>
      </c>
      <c r="E53" s="7">
        <v>401.89</v>
      </c>
      <c r="F53" s="3">
        <v>45556</v>
      </c>
      <c r="G53" s="3">
        <v>46406</v>
      </c>
      <c r="H53" t="s">
        <v>17</v>
      </c>
      <c r="I53" t="s">
        <v>105</v>
      </c>
      <c r="J53" s="6">
        <f t="shared" si="0"/>
        <v>334774.37</v>
      </c>
      <c r="K53">
        <f t="shared" si="1"/>
        <v>2027</v>
      </c>
      <c r="L53" t="str">
        <f t="shared" si="2"/>
        <v>Jan</v>
      </c>
      <c r="M53" t="str">
        <f t="shared" si="3"/>
        <v>Tue</v>
      </c>
      <c r="N53" t="str">
        <f t="shared" ca="1" si="4"/>
        <v>Valid</v>
      </c>
    </row>
    <row r="54" spans="1:14">
      <c r="A54" t="s">
        <v>765</v>
      </c>
      <c r="B54" t="s">
        <v>10</v>
      </c>
      <c r="C54" t="s">
        <v>51</v>
      </c>
      <c r="D54">
        <v>1829</v>
      </c>
      <c r="E54" s="7">
        <v>401.89</v>
      </c>
      <c r="F54" s="3">
        <v>45563</v>
      </c>
      <c r="G54" s="3">
        <v>45898</v>
      </c>
      <c r="H54" t="s">
        <v>36</v>
      </c>
      <c r="I54" t="s">
        <v>37</v>
      </c>
      <c r="J54" s="6">
        <f t="shared" si="0"/>
        <v>735056.80999999994</v>
      </c>
      <c r="K54">
        <f t="shared" si="1"/>
        <v>2025</v>
      </c>
      <c r="L54" t="str">
        <f t="shared" si="2"/>
        <v>Aug</v>
      </c>
      <c r="M54" t="str">
        <f t="shared" si="3"/>
        <v>Fri</v>
      </c>
      <c r="N54" t="str">
        <f t="shared" ca="1" si="4"/>
        <v>Expired</v>
      </c>
    </row>
    <row r="55" spans="1:14">
      <c r="A55" t="s">
        <v>1279</v>
      </c>
      <c r="B55" t="s">
        <v>43</v>
      </c>
      <c r="C55" t="s">
        <v>51</v>
      </c>
      <c r="D55">
        <v>202</v>
      </c>
      <c r="E55" s="7">
        <v>401.89</v>
      </c>
      <c r="F55" s="3">
        <v>45532</v>
      </c>
      <c r="G55" s="3">
        <v>46059</v>
      </c>
      <c r="H55" t="s">
        <v>36</v>
      </c>
      <c r="I55" t="s">
        <v>62</v>
      </c>
      <c r="J55" s="6">
        <f t="shared" si="0"/>
        <v>81181.78</v>
      </c>
      <c r="K55">
        <f t="shared" si="1"/>
        <v>2026</v>
      </c>
      <c r="L55" t="str">
        <f t="shared" si="2"/>
        <v>Feb</v>
      </c>
      <c r="M55" t="str">
        <f t="shared" si="3"/>
        <v>Fri</v>
      </c>
      <c r="N55" t="str">
        <f t="shared" ca="1" si="4"/>
        <v>Valid</v>
      </c>
    </row>
    <row r="56" spans="1:14">
      <c r="A56" t="s">
        <v>769</v>
      </c>
      <c r="B56" t="s">
        <v>20</v>
      </c>
      <c r="C56" t="s">
        <v>32</v>
      </c>
      <c r="D56">
        <v>1158</v>
      </c>
      <c r="E56" s="7">
        <v>401.89</v>
      </c>
      <c r="F56" s="3">
        <v>45641</v>
      </c>
      <c r="G56" s="3">
        <v>46021</v>
      </c>
      <c r="H56" t="s">
        <v>25</v>
      </c>
      <c r="I56" t="s">
        <v>74</v>
      </c>
      <c r="J56" s="6">
        <f t="shared" si="0"/>
        <v>465388.62</v>
      </c>
      <c r="K56">
        <f t="shared" si="1"/>
        <v>2025</v>
      </c>
      <c r="L56" t="str">
        <f t="shared" si="2"/>
        <v>Dec</v>
      </c>
      <c r="M56" t="str">
        <f t="shared" si="3"/>
        <v>Tue</v>
      </c>
      <c r="N56" t="str">
        <f t="shared" ca="1" si="4"/>
        <v>Valid</v>
      </c>
    </row>
    <row r="57" spans="1:14">
      <c r="A57" t="s">
        <v>622</v>
      </c>
      <c r="B57" t="s">
        <v>20</v>
      </c>
      <c r="C57" t="s">
        <v>11</v>
      </c>
      <c r="D57">
        <v>491</v>
      </c>
      <c r="E57" s="7">
        <v>401.89</v>
      </c>
      <c r="F57" s="3">
        <v>45588</v>
      </c>
      <c r="G57" s="3">
        <v>45995</v>
      </c>
      <c r="H57" t="s">
        <v>36</v>
      </c>
      <c r="I57" t="s">
        <v>146</v>
      </c>
      <c r="J57" s="6">
        <f t="shared" si="0"/>
        <v>197327.99</v>
      </c>
      <c r="K57">
        <f t="shared" si="1"/>
        <v>2025</v>
      </c>
      <c r="L57" t="str">
        <f t="shared" si="2"/>
        <v>Dec</v>
      </c>
      <c r="M57" t="str">
        <f t="shared" si="3"/>
        <v>Thu</v>
      </c>
      <c r="N57" t="str">
        <f t="shared" ca="1" si="4"/>
        <v>Valid</v>
      </c>
    </row>
    <row r="58" spans="1:14">
      <c r="A58" t="s">
        <v>1094</v>
      </c>
      <c r="B58" t="s">
        <v>47</v>
      </c>
      <c r="C58" t="s">
        <v>51</v>
      </c>
      <c r="D58">
        <v>889</v>
      </c>
      <c r="E58" s="7">
        <v>401.89</v>
      </c>
      <c r="F58" s="3">
        <v>45753</v>
      </c>
      <c r="G58" s="3">
        <v>46221</v>
      </c>
      <c r="H58" t="s">
        <v>21</v>
      </c>
      <c r="I58" t="s">
        <v>158</v>
      </c>
      <c r="J58" s="6">
        <f t="shared" si="0"/>
        <v>357280.20999999996</v>
      </c>
      <c r="K58">
        <f t="shared" si="1"/>
        <v>2026</v>
      </c>
      <c r="L58" t="str">
        <f t="shared" si="2"/>
        <v>Jul</v>
      </c>
      <c r="M58" t="str">
        <f t="shared" si="3"/>
        <v>Sat</v>
      </c>
      <c r="N58" t="str">
        <f t="shared" ca="1" si="4"/>
        <v>Valid</v>
      </c>
    </row>
    <row r="59" spans="1:14">
      <c r="A59" t="s">
        <v>95</v>
      </c>
      <c r="B59" t="s">
        <v>65</v>
      </c>
      <c r="C59" t="s">
        <v>16</v>
      </c>
      <c r="D59">
        <v>1967</v>
      </c>
      <c r="E59" s="7">
        <v>401.89</v>
      </c>
      <c r="F59" s="3">
        <v>45818</v>
      </c>
      <c r="G59" s="3">
        <v>46176</v>
      </c>
      <c r="H59" t="s">
        <v>36</v>
      </c>
      <c r="I59" t="s">
        <v>96</v>
      </c>
      <c r="J59" s="6">
        <f t="shared" si="0"/>
        <v>790517.63</v>
      </c>
      <c r="K59">
        <f t="shared" si="1"/>
        <v>2026</v>
      </c>
      <c r="L59" t="str">
        <f t="shared" si="2"/>
        <v>Jun</v>
      </c>
      <c r="M59" t="str">
        <f t="shared" si="3"/>
        <v>Wed</v>
      </c>
      <c r="N59" t="str">
        <f t="shared" ca="1" si="4"/>
        <v>Valid</v>
      </c>
    </row>
    <row r="60" spans="1:14">
      <c r="A60" t="s">
        <v>379</v>
      </c>
      <c r="B60" t="s">
        <v>200</v>
      </c>
      <c r="C60" t="s">
        <v>28</v>
      </c>
      <c r="D60">
        <v>1310</v>
      </c>
      <c r="E60" s="7">
        <v>401.89</v>
      </c>
      <c r="F60" s="3">
        <v>45633</v>
      </c>
      <c r="G60" s="3">
        <v>46210</v>
      </c>
      <c r="H60" t="s">
        <v>64</v>
      </c>
      <c r="I60" t="s">
        <v>74</v>
      </c>
      <c r="J60" s="6">
        <f t="shared" si="0"/>
        <v>526475.9</v>
      </c>
      <c r="K60">
        <f t="shared" si="1"/>
        <v>2026</v>
      </c>
      <c r="L60" t="str">
        <f t="shared" si="2"/>
        <v>Jul</v>
      </c>
      <c r="M60" t="str">
        <f t="shared" si="3"/>
        <v>Tue</v>
      </c>
      <c r="N60" t="str">
        <f t="shared" ca="1" si="4"/>
        <v>Valid</v>
      </c>
    </row>
    <row r="61" spans="1:14">
      <c r="A61" t="s">
        <v>896</v>
      </c>
      <c r="B61" t="s">
        <v>165</v>
      </c>
      <c r="C61" t="s">
        <v>11</v>
      </c>
      <c r="D61">
        <v>465</v>
      </c>
      <c r="E61" s="7">
        <v>401.89</v>
      </c>
      <c r="F61" s="3">
        <v>45758</v>
      </c>
      <c r="G61" s="3">
        <v>46390</v>
      </c>
      <c r="H61" t="s">
        <v>52</v>
      </c>
      <c r="I61" t="s">
        <v>105</v>
      </c>
      <c r="J61" s="6">
        <f t="shared" si="0"/>
        <v>186878.85</v>
      </c>
      <c r="K61">
        <f t="shared" si="1"/>
        <v>2027</v>
      </c>
      <c r="L61" t="str">
        <f t="shared" si="2"/>
        <v>Jan</v>
      </c>
      <c r="M61" t="str">
        <f t="shared" si="3"/>
        <v>Sun</v>
      </c>
      <c r="N61" t="str">
        <f t="shared" ca="1" si="4"/>
        <v>Valid</v>
      </c>
    </row>
    <row r="62" spans="1:14">
      <c r="A62" t="s">
        <v>276</v>
      </c>
      <c r="B62" t="s">
        <v>113</v>
      </c>
      <c r="C62" t="s">
        <v>35</v>
      </c>
      <c r="D62">
        <v>1538</v>
      </c>
      <c r="E62" s="7">
        <v>401.89</v>
      </c>
      <c r="F62" s="3">
        <v>45553</v>
      </c>
      <c r="G62" s="3">
        <v>46207</v>
      </c>
      <c r="H62" t="s">
        <v>64</v>
      </c>
      <c r="I62" t="s">
        <v>22</v>
      </c>
      <c r="J62" s="6">
        <f t="shared" si="0"/>
        <v>618106.81999999995</v>
      </c>
      <c r="K62">
        <f t="shared" si="1"/>
        <v>2026</v>
      </c>
      <c r="L62" t="str">
        <f t="shared" si="2"/>
        <v>Jul</v>
      </c>
      <c r="M62" t="str">
        <f t="shared" si="3"/>
        <v>Sat</v>
      </c>
      <c r="N62" t="str">
        <f t="shared" ca="1" si="4"/>
        <v>Valid</v>
      </c>
    </row>
    <row r="63" spans="1:14">
      <c r="A63" t="s">
        <v>971</v>
      </c>
      <c r="B63" t="s">
        <v>81</v>
      </c>
      <c r="C63" t="s">
        <v>51</v>
      </c>
      <c r="D63">
        <v>1546</v>
      </c>
      <c r="E63" s="7">
        <v>401.89</v>
      </c>
      <c r="F63" s="3">
        <v>45521</v>
      </c>
      <c r="G63" s="3">
        <v>46329</v>
      </c>
      <c r="H63" t="s">
        <v>17</v>
      </c>
      <c r="I63" t="s">
        <v>22</v>
      </c>
      <c r="J63" s="6">
        <f t="shared" si="0"/>
        <v>621321.93999999994</v>
      </c>
      <c r="K63">
        <f t="shared" si="1"/>
        <v>2026</v>
      </c>
      <c r="L63" t="str">
        <f t="shared" si="2"/>
        <v>Nov</v>
      </c>
      <c r="M63" t="str">
        <f t="shared" si="3"/>
        <v>Tue</v>
      </c>
      <c r="N63" t="str">
        <f t="shared" ca="1" si="4"/>
        <v>Valid</v>
      </c>
    </row>
    <row r="64" spans="1:14">
      <c r="A64" t="s">
        <v>1389</v>
      </c>
      <c r="B64" t="s">
        <v>165</v>
      </c>
      <c r="C64" t="s">
        <v>35</v>
      </c>
      <c r="D64" s="4">
        <v>224</v>
      </c>
      <c r="E64" s="7">
        <v>401.89</v>
      </c>
      <c r="F64" s="3">
        <v>45580</v>
      </c>
      <c r="G64" s="3">
        <v>46054</v>
      </c>
      <c r="H64" t="s">
        <v>25</v>
      </c>
      <c r="I64" t="s">
        <v>105</v>
      </c>
      <c r="J64" s="6">
        <f t="shared" si="0"/>
        <v>90023.360000000001</v>
      </c>
      <c r="K64">
        <f t="shared" si="1"/>
        <v>2026</v>
      </c>
      <c r="L64" t="str">
        <f t="shared" si="2"/>
        <v>Feb</v>
      </c>
      <c r="M64" t="str">
        <f t="shared" si="3"/>
        <v>Sun</v>
      </c>
      <c r="N64" t="str">
        <f t="shared" ca="1" si="4"/>
        <v>Valid</v>
      </c>
    </row>
    <row r="65" spans="1:14">
      <c r="A65" t="s">
        <v>763</v>
      </c>
      <c r="B65" t="s">
        <v>47</v>
      </c>
      <c r="C65" t="s">
        <v>35</v>
      </c>
      <c r="D65">
        <v>1912</v>
      </c>
      <c r="E65" s="7">
        <v>401.89</v>
      </c>
      <c r="F65" s="3">
        <v>45798</v>
      </c>
      <c r="G65" s="3">
        <v>46392</v>
      </c>
      <c r="H65" t="s">
        <v>21</v>
      </c>
      <c r="I65" t="s">
        <v>98</v>
      </c>
      <c r="J65" s="6">
        <f t="shared" si="0"/>
        <v>768413.67999999993</v>
      </c>
      <c r="K65">
        <f t="shared" si="1"/>
        <v>2027</v>
      </c>
      <c r="L65" t="str">
        <f t="shared" si="2"/>
        <v>Jan</v>
      </c>
      <c r="M65" t="str">
        <f t="shared" si="3"/>
        <v>Tue</v>
      </c>
      <c r="N65" t="str">
        <f t="shared" ca="1" si="4"/>
        <v>Valid</v>
      </c>
    </row>
    <row r="66" spans="1:14">
      <c r="A66" t="s">
        <v>1247</v>
      </c>
      <c r="B66" t="s">
        <v>55</v>
      </c>
      <c r="C66" t="s">
        <v>51</v>
      </c>
      <c r="D66">
        <v>1738</v>
      </c>
      <c r="E66" s="7">
        <v>401.89</v>
      </c>
      <c r="F66" s="3">
        <v>45745</v>
      </c>
      <c r="G66" s="3">
        <v>46221</v>
      </c>
      <c r="H66" t="s">
        <v>21</v>
      </c>
      <c r="I66" t="s">
        <v>223</v>
      </c>
      <c r="J66" s="6">
        <f t="shared" si="0"/>
        <v>698484.82</v>
      </c>
      <c r="K66">
        <f t="shared" si="1"/>
        <v>2026</v>
      </c>
      <c r="L66" t="str">
        <f t="shared" si="2"/>
        <v>Jul</v>
      </c>
      <c r="M66" t="str">
        <f t="shared" si="3"/>
        <v>Sat</v>
      </c>
      <c r="N66" t="str">
        <f t="shared" ca="1" si="4"/>
        <v>Valid</v>
      </c>
    </row>
    <row r="67" spans="1:14">
      <c r="A67" t="s">
        <v>732</v>
      </c>
      <c r="B67" t="s">
        <v>165</v>
      </c>
      <c r="C67" t="s">
        <v>32</v>
      </c>
      <c r="D67">
        <v>578</v>
      </c>
      <c r="E67" s="7">
        <v>401.89</v>
      </c>
      <c r="F67" s="3">
        <v>45730</v>
      </c>
      <c r="G67" s="3">
        <v>46084</v>
      </c>
      <c r="H67" t="s">
        <v>12</v>
      </c>
      <c r="I67" t="s">
        <v>33</v>
      </c>
      <c r="J67" s="6">
        <f t="shared" ref="J67:J130" si="5">D67*E67</f>
        <v>232292.41999999998</v>
      </c>
      <c r="K67">
        <f t="shared" ref="K67:K130" si="6">YEAR(G67)</f>
        <v>2026</v>
      </c>
      <c r="L67" t="str">
        <f t="shared" ref="L67:L130" si="7">TEXT(G67,"mmm")</f>
        <v>Mar</v>
      </c>
      <c r="M67" t="str">
        <f t="shared" ref="M67:M130" si="8">TEXT(G67,"DDD")</f>
        <v>Tue</v>
      </c>
      <c r="N67" t="str">
        <f t="shared" ref="N67:N130" ca="1" si="9">IF(AND(G67&gt;=TODAY(),G67&lt;=TODAY()+90),"Expired","Valid")</f>
        <v>Valid</v>
      </c>
    </row>
    <row r="68" spans="1:14">
      <c r="A68" t="s">
        <v>761</v>
      </c>
      <c r="B68" t="s">
        <v>102</v>
      </c>
      <c r="C68" t="s">
        <v>11</v>
      </c>
      <c r="D68">
        <v>1021</v>
      </c>
      <c r="E68" s="7">
        <v>401.89</v>
      </c>
      <c r="F68" s="3">
        <v>45554</v>
      </c>
      <c r="G68" s="3">
        <v>46221</v>
      </c>
      <c r="H68" t="s">
        <v>17</v>
      </c>
      <c r="I68" t="s">
        <v>105</v>
      </c>
      <c r="J68" s="6">
        <f t="shared" si="5"/>
        <v>410329.69</v>
      </c>
      <c r="K68">
        <f t="shared" si="6"/>
        <v>2026</v>
      </c>
      <c r="L68" t="str">
        <f t="shared" si="7"/>
        <v>Jul</v>
      </c>
      <c r="M68" t="str">
        <f t="shared" si="8"/>
        <v>Sat</v>
      </c>
      <c r="N68" t="str">
        <f t="shared" ca="1" si="9"/>
        <v>Valid</v>
      </c>
    </row>
    <row r="69" spans="1:14">
      <c r="A69" t="s">
        <v>795</v>
      </c>
      <c r="B69" t="s">
        <v>47</v>
      </c>
      <c r="C69" t="s">
        <v>11</v>
      </c>
      <c r="D69">
        <v>1026</v>
      </c>
      <c r="E69" s="7">
        <v>401.89</v>
      </c>
      <c r="F69" s="3">
        <v>45627</v>
      </c>
      <c r="G69" s="3">
        <v>46527</v>
      </c>
      <c r="H69" t="s">
        <v>17</v>
      </c>
      <c r="I69" t="s">
        <v>105</v>
      </c>
      <c r="J69" s="6">
        <f t="shared" si="5"/>
        <v>412339.14</v>
      </c>
      <c r="K69">
        <f t="shared" si="6"/>
        <v>2027</v>
      </c>
      <c r="L69" t="str">
        <f t="shared" si="7"/>
        <v>May</v>
      </c>
      <c r="M69" t="str">
        <f t="shared" si="8"/>
        <v>Thu</v>
      </c>
      <c r="N69" t="str">
        <f t="shared" ca="1" si="9"/>
        <v>Valid</v>
      </c>
    </row>
    <row r="70" spans="1:14">
      <c r="A70" t="s">
        <v>958</v>
      </c>
      <c r="B70" t="s">
        <v>165</v>
      </c>
      <c r="C70" t="s">
        <v>51</v>
      </c>
      <c r="D70">
        <v>270</v>
      </c>
      <c r="E70" s="7">
        <v>401.89</v>
      </c>
      <c r="F70" s="3">
        <v>45795</v>
      </c>
      <c r="G70" s="3">
        <v>46199</v>
      </c>
      <c r="H70" t="s">
        <v>17</v>
      </c>
      <c r="I70" t="s">
        <v>161</v>
      </c>
      <c r="J70" s="6">
        <f t="shared" si="5"/>
        <v>108510.3</v>
      </c>
      <c r="K70">
        <f t="shared" si="6"/>
        <v>2026</v>
      </c>
      <c r="L70" t="str">
        <f t="shared" si="7"/>
        <v>Jun</v>
      </c>
      <c r="M70" t="str">
        <f t="shared" si="8"/>
        <v>Fri</v>
      </c>
      <c r="N70" t="str">
        <f t="shared" ca="1" si="9"/>
        <v>Valid</v>
      </c>
    </row>
    <row r="71" spans="1:14">
      <c r="A71" t="s">
        <v>1230</v>
      </c>
      <c r="B71" t="s">
        <v>165</v>
      </c>
      <c r="C71" t="s">
        <v>32</v>
      </c>
      <c r="D71">
        <v>1241</v>
      </c>
      <c r="E71" s="7">
        <v>401.89</v>
      </c>
      <c r="F71" s="3">
        <v>45533</v>
      </c>
      <c r="G71" s="3">
        <v>46160</v>
      </c>
      <c r="H71" t="s">
        <v>64</v>
      </c>
      <c r="I71" t="s">
        <v>109</v>
      </c>
      <c r="J71" s="6">
        <f t="shared" si="5"/>
        <v>498745.49</v>
      </c>
      <c r="K71">
        <f t="shared" si="6"/>
        <v>2026</v>
      </c>
      <c r="L71" t="str">
        <f t="shared" si="7"/>
        <v>May</v>
      </c>
      <c r="M71" t="str">
        <f t="shared" si="8"/>
        <v>Mon</v>
      </c>
      <c r="N71" t="str">
        <f t="shared" ca="1" si="9"/>
        <v>Valid</v>
      </c>
    </row>
    <row r="72" spans="1:14">
      <c r="A72" t="s">
        <v>912</v>
      </c>
      <c r="B72" t="s">
        <v>165</v>
      </c>
      <c r="C72" t="s">
        <v>28</v>
      </c>
      <c r="D72">
        <v>1638</v>
      </c>
      <c r="E72" s="7">
        <v>401.89</v>
      </c>
      <c r="F72" s="3">
        <v>45718</v>
      </c>
      <c r="G72" s="3">
        <v>46425</v>
      </c>
      <c r="H72" t="s">
        <v>17</v>
      </c>
      <c r="I72" t="s">
        <v>87</v>
      </c>
      <c r="J72" s="6">
        <f t="shared" si="5"/>
        <v>658295.81999999995</v>
      </c>
      <c r="K72">
        <f t="shared" si="6"/>
        <v>2027</v>
      </c>
      <c r="L72" t="str">
        <f t="shared" si="7"/>
        <v>Feb</v>
      </c>
      <c r="M72" t="str">
        <f t="shared" si="8"/>
        <v>Sun</v>
      </c>
      <c r="N72" t="str">
        <f t="shared" ca="1" si="9"/>
        <v>Valid</v>
      </c>
    </row>
    <row r="73" spans="1:14">
      <c r="A73" t="s">
        <v>324</v>
      </c>
      <c r="B73" t="s">
        <v>100</v>
      </c>
      <c r="C73" t="s">
        <v>35</v>
      </c>
      <c r="D73">
        <v>669</v>
      </c>
      <c r="E73" s="7">
        <v>401.89</v>
      </c>
      <c r="F73" s="3">
        <v>45721</v>
      </c>
      <c r="G73" s="3">
        <v>46564</v>
      </c>
      <c r="H73" t="s">
        <v>36</v>
      </c>
      <c r="I73" t="s">
        <v>111</v>
      </c>
      <c r="J73" s="6">
        <f t="shared" si="5"/>
        <v>268864.40999999997</v>
      </c>
      <c r="K73">
        <f t="shared" si="6"/>
        <v>2027</v>
      </c>
      <c r="L73" t="str">
        <f t="shared" si="7"/>
        <v>Jun</v>
      </c>
      <c r="M73" t="str">
        <f t="shared" si="8"/>
        <v>Sat</v>
      </c>
      <c r="N73" t="str">
        <f t="shared" ca="1" si="9"/>
        <v>Valid</v>
      </c>
    </row>
    <row r="74" spans="1:14">
      <c r="A74" t="s">
        <v>1295</v>
      </c>
      <c r="B74" t="s">
        <v>10</v>
      </c>
      <c r="C74" t="s">
        <v>35</v>
      </c>
      <c r="D74">
        <v>1483</v>
      </c>
      <c r="E74" s="7">
        <v>401.89</v>
      </c>
      <c r="F74" s="3">
        <v>45592</v>
      </c>
      <c r="G74" s="3">
        <v>45925</v>
      </c>
      <c r="H74" t="s">
        <v>17</v>
      </c>
      <c r="I74" t="s">
        <v>80</v>
      </c>
      <c r="J74" s="6">
        <f t="shared" si="5"/>
        <v>596002.87</v>
      </c>
      <c r="K74">
        <f t="shared" si="6"/>
        <v>2025</v>
      </c>
      <c r="L74" t="str">
        <f t="shared" si="7"/>
        <v>Sep</v>
      </c>
      <c r="M74" t="str">
        <f t="shared" si="8"/>
        <v>Thu</v>
      </c>
      <c r="N74" t="str">
        <f t="shared" ca="1" si="9"/>
        <v>Expired</v>
      </c>
    </row>
    <row r="75" spans="1:14">
      <c r="A75" t="s">
        <v>534</v>
      </c>
      <c r="B75" t="s">
        <v>124</v>
      </c>
      <c r="C75" t="s">
        <v>11</v>
      </c>
      <c r="D75" s="4">
        <v>224</v>
      </c>
      <c r="E75" s="7">
        <v>401.89</v>
      </c>
      <c r="F75" s="3">
        <v>45598</v>
      </c>
      <c r="G75" s="3">
        <v>46319</v>
      </c>
      <c r="H75" t="s">
        <v>64</v>
      </c>
      <c r="I75" t="s">
        <v>105</v>
      </c>
      <c r="J75" s="6">
        <f t="shared" si="5"/>
        <v>90023.360000000001</v>
      </c>
      <c r="K75">
        <f t="shared" si="6"/>
        <v>2026</v>
      </c>
      <c r="L75" t="str">
        <f t="shared" si="7"/>
        <v>Oct</v>
      </c>
      <c r="M75" t="str">
        <f t="shared" si="8"/>
        <v>Sat</v>
      </c>
      <c r="N75" t="str">
        <f t="shared" ca="1" si="9"/>
        <v>Valid</v>
      </c>
    </row>
    <row r="76" spans="1:14">
      <c r="A76" t="s">
        <v>842</v>
      </c>
      <c r="B76" t="s">
        <v>55</v>
      </c>
      <c r="C76" t="s">
        <v>35</v>
      </c>
      <c r="D76">
        <v>861</v>
      </c>
      <c r="E76" s="7">
        <v>401.89</v>
      </c>
      <c r="F76" s="3">
        <v>45827</v>
      </c>
      <c r="G76" s="3">
        <v>46221</v>
      </c>
      <c r="H76" t="s">
        <v>64</v>
      </c>
      <c r="I76" t="s">
        <v>60</v>
      </c>
      <c r="J76" s="6">
        <f t="shared" si="5"/>
        <v>346027.29</v>
      </c>
      <c r="K76">
        <f t="shared" si="6"/>
        <v>2026</v>
      </c>
      <c r="L76" t="str">
        <f t="shared" si="7"/>
        <v>Jul</v>
      </c>
      <c r="M76" t="str">
        <f t="shared" si="8"/>
        <v>Sat</v>
      </c>
      <c r="N76" t="str">
        <f t="shared" ca="1" si="9"/>
        <v>Valid</v>
      </c>
    </row>
    <row r="77" spans="1:14">
      <c r="A77" t="s">
        <v>947</v>
      </c>
      <c r="B77" t="s">
        <v>55</v>
      </c>
      <c r="C77" t="s">
        <v>11</v>
      </c>
      <c r="D77">
        <v>116</v>
      </c>
      <c r="E77" s="7">
        <v>401.89</v>
      </c>
      <c r="F77" s="3">
        <v>45654</v>
      </c>
      <c r="G77" s="3">
        <v>46158</v>
      </c>
      <c r="H77" t="s">
        <v>52</v>
      </c>
      <c r="I77" t="s">
        <v>211</v>
      </c>
      <c r="J77" s="6">
        <f t="shared" si="5"/>
        <v>46619.24</v>
      </c>
      <c r="K77">
        <f t="shared" si="6"/>
        <v>2026</v>
      </c>
      <c r="L77" t="str">
        <f t="shared" si="7"/>
        <v>May</v>
      </c>
      <c r="M77" t="str">
        <f t="shared" si="8"/>
        <v>Sat</v>
      </c>
      <c r="N77" t="str">
        <f t="shared" ca="1" si="9"/>
        <v>Valid</v>
      </c>
    </row>
    <row r="78" spans="1:14">
      <c r="A78" t="s">
        <v>145</v>
      </c>
      <c r="B78" t="s">
        <v>124</v>
      </c>
      <c r="C78" t="s">
        <v>28</v>
      </c>
      <c r="D78">
        <v>441</v>
      </c>
      <c r="E78" s="7">
        <v>401.89</v>
      </c>
      <c r="F78" s="3">
        <v>45720</v>
      </c>
      <c r="G78" s="3">
        <v>46307</v>
      </c>
      <c r="H78" t="s">
        <v>64</v>
      </c>
      <c r="I78" t="s">
        <v>146</v>
      </c>
      <c r="J78" s="6">
        <f t="shared" si="5"/>
        <v>177233.49</v>
      </c>
      <c r="K78">
        <f t="shared" si="6"/>
        <v>2026</v>
      </c>
      <c r="L78" t="str">
        <f t="shared" si="7"/>
        <v>Oct</v>
      </c>
      <c r="M78" t="str">
        <f t="shared" si="8"/>
        <v>Mon</v>
      </c>
      <c r="N78" t="str">
        <f t="shared" ca="1" si="9"/>
        <v>Valid</v>
      </c>
    </row>
    <row r="79" spans="1:14">
      <c r="A79" t="s">
        <v>745</v>
      </c>
      <c r="B79" t="s">
        <v>124</v>
      </c>
      <c r="C79" t="s">
        <v>32</v>
      </c>
      <c r="D79">
        <v>1248</v>
      </c>
      <c r="E79" s="7">
        <v>401.89</v>
      </c>
      <c r="F79" s="3">
        <v>45602</v>
      </c>
      <c r="G79" s="3">
        <v>46122</v>
      </c>
      <c r="H79" t="s">
        <v>25</v>
      </c>
      <c r="I79" t="s">
        <v>105</v>
      </c>
      <c r="J79" s="6">
        <f t="shared" si="5"/>
        <v>501558.72</v>
      </c>
      <c r="K79">
        <f t="shared" si="6"/>
        <v>2026</v>
      </c>
      <c r="L79" t="str">
        <f t="shared" si="7"/>
        <v>Apr</v>
      </c>
      <c r="M79" t="str">
        <f t="shared" si="8"/>
        <v>Fri</v>
      </c>
      <c r="N79" t="str">
        <f t="shared" ca="1" si="9"/>
        <v>Valid</v>
      </c>
    </row>
    <row r="80" spans="1:14">
      <c r="A80" t="s">
        <v>741</v>
      </c>
      <c r="B80" t="s">
        <v>73</v>
      </c>
      <c r="C80" t="s">
        <v>51</v>
      </c>
      <c r="D80">
        <v>1610</v>
      </c>
      <c r="E80" s="7">
        <v>401.89</v>
      </c>
      <c r="F80" s="3">
        <v>45547</v>
      </c>
      <c r="G80" s="3">
        <v>45925</v>
      </c>
      <c r="H80" t="s">
        <v>36</v>
      </c>
      <c r="I80" t="s">
        <v>244</v>
      </c>
      <c r="J80" s="6">
        <f t="shared" si="5"/>
        <v>647042.9</v>
      </c>
      <c r="K80">
        <f t="shared" si="6"/>
        <v>2025</v>
      </c>
      <c r="L80" t="str">
        <f t="shared" si="7"/>
        <v>Sep</v>
      </c>
      <c r="M80" t="str">
        <f t="shared" si="8"/>
        <v>Thu</v>
      </c>
      <c r="N80" t="str">
        <f t="shared" ca="1" si="9"/>
        <v>Expired</v>
      </c>
    </row>
    <row r="81" spans="1:14">
      <c r="A81" t="s">
        <v>282</v>
      </c>
      <c r="B81" t="s">
        <v>102</v>
      </c>
      <c r="C81" t="s">
        <v>35</v>
      </c>
      <c r="D81">
        <v>1395</v>
      </c>
      <c r="E81" s="7">
        <v>401.89</v>
      </c>
      <c r="F81" s="3">
        <v>45654</v>
      </c>
      <c r="G81" s="3">
        <v>46213</v>
      </c>
      <c r="H81" t="s">
        <v>17</v>
      </c>
      <c r="I81" t="s">
        <v>135</v>
      </c>
      <c r="J81" s="6">
        <f t="shared" si="5"/>
        <v>560636.54999999993</v>
      </c>
      <c r="K81">
        <f t="shared" si="6"/>
        <v>2026</v>
      </c>
      <c r="L81" t="str">
        <f t="shared" si="7"/>
        <v>Jul</v>
      </c>
      <c r="M81" t="str">
        <f t="shared" si="8"/>
        <v>Fri</v>
      </c>
      <c r="N81" t="str">
        <f t="shared" ca="1" si="9"/>
        <v>Valid</v>
      </c>
    </row>
    <row r="82" spans="1:14">
      <c r="A82" t="s">
        <v>258</v>
      </c>
      <c r="B82" t="s">
        <v>86</v>
      </c>
      <c r="C82" t="s">
        <v>35</v>
      </c>
      <c r="D82">
        <v>237</v>
      </c>
      <c r="E82" s="7">
        <v>401.89</v>
      </c>
      <c r="F82" s="3">
        <v>45631</v>
      </c>
      <c r="G82" s="3">
        <v>46322</v>
      </c>
      <c r="H82" t="s">
        <v>25</v>
      </c>
      <c r="I82" t="s">
        <v>29</v>
      </c>
      <c r="J82" s="6">
        <f t="shared" si="5"/>
        <v>95247.93</v>
      </c>
      <c r="K82">
        <f t="shared" si="6"/>
        <v>2026</v>
      </c>
      <c r="L82" t="str">
        <f t="shared" si="7"/>
        <v>Oct</v>
      </c>
      <c r="M82" t="str">
        <f t="shared" si="8"/>
        <v>Tue</v>
      </c>
      <c r="N82" t="str">
        <f t="shared" ca="1" si="9"/>
        <v>Valid</v>
      </c>
    </row>
    <row r="83" spans="1:14">
      <c r="A83" t="s">
        <v>1301</v>
      </c>
      <c r="B83" t="s">
        <v>162</v>
      </c>
      <c r="C83" t="s">
        <v>51</v>
      </c>
      <c r="D83">
        <v>1759</v>
      </c>
      <c r="E83" s="7">
        <v>401.89</v>
      </c>
      <c r="F83" s="3">
        <v>45559</v>
      </c>
      <c r="G83" s="3">
        <v>46221</v>
      </c>
      <c r="H83" t="s">
        <v>64</v>
      </c>
      <c r="I83" t="s">
        <v>18</v>
      </c>
      <c r="J83" s="6">
        <f t="shared" si="5"/>
        <v>706924.51</v>
      </c>
      <c r="K83">
        <f t="shared" si="6"/>
        <v>2026</v>
      </c>
      <c r="L83" t="str">
        <f t="shared" si="7"/>
        <v>Jul</v>
      </c>
      <c r="M83" t="str">
        <f t="shared" si="8"/>
        <v>Sat</v>
      </c>
      <c r="N83" t="str">
        <f t="shared" ca="1" si="9"/>
        <v>Valid</v>
      </c>
    </row>
    <row r="84" spans="1:14">
      <c r="A84" t="s">
        <v>459</v>
      </c>
      <c r="B84" t="s">
        <v>79</v>
      </c>
      <c r="C84" t="s">
        <v>51</v>
      </c>
      <c r="D84">
        <v>490</v>
      </c>
      <c r="E84" s="7">
        <v>401.89</v>
      </c>
      <c r="F84" s="3">
        <v>45681</v>
      </c>
      <c r="G84" s="3">
        <v>46292</v>
      </c>
      <c r="H84" t="s">
        <v>25</v>
      </c>
      <c r="I84" t="s">
        <v>22</v>
      </c>
      <c r="J84" s="6">
        <f t="shared" si="5"/>
        <v>196926.1</v>
      </c>
      <c r="K84">
        <f t="shared" si="6"/>
        <v>2026</v>
      </c>
      <c r="L84" t="str">
        <f t="shared" si="7"/>
        <v>Sep</v>
      </c>
      <c r="M84" t="str">
        <f t="shared" si="8"/>
        <v>Sun</v>
      </c>
      <c r="N84" t="str">
        <f t="shared" ca="1" si="9"/>
        <v>Valid</v>
      </c>
    </row>
    <row r="85" spans="1:14">
      <c r="A85" t="s">
        <v>964</v>
      </c>
      <c r="B85" t="s">
        <v>102</v>
      </c>
      <c r="C85" t="s">
        <v>32</v>
      </c>
      <c r="D85">
        <v>487</v>
      </c>
      <c r="E85" s="7">
        <v>401.89</v>
      </c>
      <c r="F85" s="3">
        <v>45828</v>
      </c>
      <c r="G85" s="3">
        <v>46538</v>
      </c>
      <c r="H85" t="s">
        <v>52</v>
      </c>
      <c r="I85" t="s">
        <v>111</v>
      </c>
      <c r="J85" s="6">
        <f t="shared" si="5"/>
        <v>195720.43</v>
      </c>
      <c r="K85">
        <f t="shared" si="6"/>
        <v>2027</v>
      </c>
      <c r="L85" t="str">
        <f t="shared" si="7"/>
        <v>May</v>
      </c>
      <c r="M85" t="str">
        <f t="shared" si="8"/>
        <v>Mon</v>
      </c>
      <c r="N85" t="str">
        <f t="shared" ca="1" si="9"/>
        <v>Valid</v>
      </c>
    </row>
    <row r="86" spans="1:14">
      <c r="A86" t="s">
        <v>865</v>
      </c>
      <c r="B86" t="s">
        <v>47</v>
      </c>
      <c r="C86" t="s">
        <v>11</v>
      </c>
      <c r="D86">
        <v>218</v>
      </c>
      <c r="E86" s="7">
        <v>401.89</v>
      </c>
      <c r="F86" s="3">
        <v>45553</v>
      </c>
      <c r="G86" s="3">
        <v>45995</v>
      </c>
      <c r="H86" t="s">
        <v>52</v>
      </c>
      <c r="I86" t="s">
        <v>199</v>
      </c>
      <c r="J86" s="6">
        <f t="shared" si="5"/>
        <v>87612.02</v>
      </c>
      <c r="K86">
        <f t="shared" si="6"/>
        <v>2025</v>
      </c>
      <c r="L86" t="str">
        <f t="shared" si="7"/>
        <v>Dec</v>
      </c>
      <c r="M86" t="str">
        <f t="shared" si="8"/>
        <v>Thu</v>
      </c>
      <c r="N86" t="str">
        <f t="shared" ca="1" si="9"/>
        <v>Valid</v>
      </c>
    </row>
    <row r="87" spans="1:14">
      <c r="A87" t="s">
        <v>263</v>
      </c>
      <c r="B87" t="s">
        <v>200</v>
      </c>
      <c r="C87" t="s">
        <v>16</v>
      </c>
      <c r="D87">
        <v>1645</v>
      </c>
      <c r="E87" s="7">
        <v>401.89</v>
      </c>
      <c r="F87" s="3">
        <v>45562</v>
      </c>
      <c r="G87" s="3">
        <v>46550</v>
      </c>
      <c r="H87" t="s">
        <v>52</v>
      </c>
      <c r="I87" t="s">
        <v>53</v>
      </c>
      <c r="J87" s="6">
        <f t="shared" si="5"/>
        <v>661109.04999999993</v>
      </c>
      <c r="K87">
        <f t="shared" si="6"/>
        <v>2027</v>
      </c>
      <c r="L87" t="str">
        <f t="shared" si="7"/>
        <v>Jun</v>
      </c>
      <c r="M87" t="str">
        <f t="shared" si="8"/>
        <v>Sat</v>
      </c>
      <c r="N87" t="str">
        <f t="shared" ca="1" si="9"/>
        <v>Valid</v>
      </c>
    </row>
    <row r="88" spans="1:14">
      <c r="A88" t="s">
        <v>249</v>
      </c>
      <c r="B88" t="s">
        <v>162</v>
      </c>
      <c r="C88" t="s">
        <v>35</v>
      </c>
      <c r="D88">
        <v>1589</v>
      </c>
      <c r="E88" s="7">
        <v>401.89</v>
      </c>
      <c r="F88" s="3">
        <v>45770</v>
      </c>
      <c r="G88" s="3">
        <v>46489</v>
      </c>
      <c r="H88" t="s">
        <v>52</v>
      </c>
      <c r="I88" t="s">
        <v>105</v>
      </c>
      <c r="J88" s="6">
        <f t="shared" si="5"/>
        <v>638603.21</v>
      </c>
      <c r="K88">
        <f t="shared" si="6"/>
        <v>2027</v>
      </c>
      <c r="L88" t="str">
        <f t="shared" si="7"/>
        <v>Apr</v>
      </c>
      <c r="M88" t="str">
        <f t="shared" si="8"/>
        <v>Mon</v>
      </c>
      <c r="N88" t="str">
        <f t="shared" ca="1" si="9"/>
        <v>Valid</v>
      </c>
    </row>
    <row r="89" spans="1:14">
      <c r="A89" t="s">
        <v>1179</v>
      </c>
      <c r="B89" t="s">
        <v>200</v>
      </c>
      <c r="C89" t="s">
        <v>28</v>
      </c>
      <c r="D89">
        <v>860</v>
      </c>
      <c r="E89" s="7">
        <v>401.89</v>
      </c>
      <c r="F89" s="3">
        <v>45653</v>
      </c>
      <c r="G89" s="3">
        <v>46127</v>
      </c>
      <c r="H89" t="s">
        <v>25</v>
      </c>
      <c r="I89" t="s">
        <v>211</v>
      </c>
      <c r="J89" s="6">
        <f t="shared" si="5"/>
        <v>345625.39999999997</v>
      </c>
      <c r="K89">
        <f t="shared" si="6"/>
        <v>2026</v>
      </c>
      <c r="L89" t="str">
        <f t="shared" si="7"/>
        <v>Apr</v>
      </c>
      <c r="M89" t="str">
        <f t="shared" si="8"/>
        <v>Wed</v>
      </c>
      <c r="N89" t="str">
        <f t="shared" ca="1" si="9"/>
        <v>Valid</v>
      </c>
    </row>
    <row r="90" spans="1:14">
      <c r="A90" t="s">
        <v>614</v>
      </c>
      <c r="B90" t="s">
        <v>121</v>
      </c>
      <c r="C90" t="s">
        <v>16</v>
      </c>
      <c r="D90">
        <v>1412</v>
      </c>
      <c r="E90" s="7">
        <v>401.89</v>
      </c>
      <c r="F90" s="3">
        <v>45585</v>
      </c>
      <c r="G90" s="3">
        <v>46307</v>
      </c>
      <c r="H90" t="s">
        <v>17</v>
      </c>
      <c r="I90" t="s">
        <v>39</v>
      </c>
      <c r="J90" s="6">
        <f t="shared" si="5"/>
        <v>567468.67999999993</v>
      </c>
      <c r="K90">
        <f t="shared" si="6"/>
        <v>2026</v>
      </c>
      <c r="L90" t="str">
        <f t="shared" si="7"/>
        <v>Oct</v>
      </c>
      <c r="M90" t="str">
        <f t="shared" si="8"/>
        <v>Mon</v>
      </c>
      <c r="N90" t="str">
        <f t="shared" ca="1" si="9"/>
        <v>Valid</v>
      </c>
    </row>
    <row r="91" spans="1:14">
      <c r="A91" t="s">
        <v>994</v>
      </c>
      <c r="B91" t="s">
        <v>165</v>
      </c>
      <c r="C91" t="s">
        <v>11</v>
      </c>
      <c r="D91">
        <v>1959</v>
      </c>
      <c r="E91" s="7">
        <v>401.89</v>
      </c>
      <c r="F91" s="3">
        <v>45492</v>
      </c>
      <c r="G91" s="3">
        <v>46302</v>
      </c>
      <c r="H91" t="s">
        <v>17</v>
      </c>
      <c r="I91" t="s">
        <v>60</v>
      </c>
      <c r="J91" s="6">
        <f t="shared" si="5"/>
        <v>787302.51</v>
      </c>
      <c r="K91">
        <f t="shared" si="6"/>
        <v>2026</v>
      </c>
      <c r="L91" t="str">
        <f t="shared" si="7"/>
        <v>Oct</v>
      </c>
      <c r="M91" t="str">
        <f t="shared" si="8"/>
        <v>Wed</v>
      </c>
      <c r="N91" t="str">
        <f t="shared" ca="1" si="9"/>
        <v>Valid</v>
      </c>
    </row>
    <row r="92" spans="1:14">
      <c r="A92" t="s">
        <v>938</v>
      </c>
      <c r="B92" t="s">
        <v>165</v>
      </c>
      <c r="C92" t="s">
        <v>32</v>
      </c>
      <c r="D92">
        <v>247</v>
      </c>
      <c r="E92" s="7">
        <v>401.89</v>
      </c>
      <c r="F92" s="3">
        <v>45735</v>
      </c>
      <c r="G92" s="3">
        <v>46482</v>
      </c>
      <c r="H92" t="s">
        <v>21</v>
      </c>
      <c r="I92" t="s">
        <v>193</v>
      </c>
      <c r="J92" s="6">
        <f t="shared" si="5"/>
        <v>99266.83</v>
      </c>
      <c r="K92">
        <f t="shared" si="6"/>
        <v>2027</v>
      </c>
      <c r="L92" t="str">
        <f t="shared" si="7"/>
        <v>Apr</v>
      </c>
      <c r="M92" t="str">
        <f t="shared" si="8"/>
        <v>Mon</v>
      </c>
      <c r="N92" t="str">
        <f t="shared" ca="1" si="9"/>
        <v>Valid</v>
      </c>
    </row>
    <row r="93" spans="1:14">
      <c r="A93" t="s">
        <v>844</v>
      </c>
      <c r="B93" t="s">
        <v>121</v>
      </c>
      <c r="C93" t="s">
        <v>11</v>
      </c>
      <c r="D93">
        <v>607</v>
      </c>
      <c r="E93" s="7">
        <v>401.89</v>
      </c>
      <c r="F93" s="3">
        <v>45712</v>
      </c>
      <c r="G93" s="3">
        <v>45868</v>
      </c>
      <c r="H93" t="s">
        <v>36</v>
      </c>
      <c r="I93" t="s">
        <v>53</v>
      </c>
      <c r="J93" s="6">
        <f t="shared" si="5"/>
        <v>243947.22999999998</v>
      </c>
      <c r="K93">
        <f t="shared" si="6"/>
        <v>2025</v>
      </c>
      <c r="L93" t="str">
        <f t="shared" si="7"/>
        <v>Jul</v>
      </c>
      <c r="M93" t="str">
        <f t="shared" si="8"/>
        <v>Wed</v>
      </c>
      <c r="N93" t="str">
        <f t="shared" ca="1" si="9"/>
        <v>Expired</v>
      </c>
    </row>
    <row r="94" spans="1:14">
      <c r="A94" t="s">
        <v>965</v>
      </c>
      <c r="B94" t="s">
        <v>10</v>
      </c>
      <c r="C94" t="s">
        <v>44</v>
      </c>
      <c r="D94">
        <v>283</v>
      </c>
      <c r="E94" s="7">
        <v>401.89</v>
      </c>
      <c r="F94" s="3">
        <v>45617</v>
      </c>
      <c r="G94" s="3">
        <v>46307</v>
      </c>
      <c r="H94" t="s">
        <v>21</v>
      </c>
      <c r="I94" t="s">
        <v>58</v>
      </c>
      <c r="J94" s="6">
        <f t="shared" si="5"/>
        <v>113734.87</v>
      </c>
      <c r="K94">
        <f t="shared" si="6"/>
        <v>2026</v>
      </c>
      <c r="L94" t="str">
        <f t="shared" si="7"/>
        <v>Oct</v>
      </c>
      <c r="M94" t="str">
        <f t="shared" si="8"/>
        <v>Mon</v>
      </c>
      <c r="N94" t="str">
        <f t="shared" ca="1" si="9"/>
        <v>Valid</v>
      </c>
    </row>
    <row r="95" spans="1:14">
      <c r="A95" t="s">
        <v>1199</v>
      </c>
      <c r="B95" t="s">
        <v>57</v>
      </c>
      <c r="C95" t="s">
        <v>16</v>
      </c>
      <c r="D95">
        <v>719</v>
      </c>
      <c r="E95" s="7">
        <v>401.89</v>
      </c>
      <c r="F95" s="3">
        <v>45729</v>
      </c>
      <c r="G95" s="3">
        <v>46471</v>
      </c>
      <c r="H95" t="s">
        <v>64</v>
      </c>
      <c r="I95" t="s">
        <v>227</v>
      </c>
      <c r="J95" s="6">
        <f t="shared" si="5"/>
        <v>288958.90999999997</v>
      </c>
      <c r="K95">
        <f t="shared" si="6"/>
        <v>2027</v>
      </c>
      <c r="L95" t="str">
        <f t="shared" si="7"/>
        <v>Mar</v>
      </c>
      <c r="M95" t="str">
        <f t="shared" si="8"/>
        <v>Thu</v>
      </c>
      <c r="N95" t="str">
        <f t="shared" ca="1" si="9"/>
        <v>Valid</v>
      </c>
    </row>
    <row r="96" spans="1:14">
      <c r="A96" t="s">
        <v>1203</v>
      </c>
      <c r="B96" t="s">
        <v>90</v>
      </c>
      <c r="C96" t="s">
        <v>11</v>
      </c>
      <c r="D96">
        <v>1406</v>
      </c>
      <c r="E96" s="7">
        <v>401.89</v>
      </c>
      <c r="F96" s="3">
        <v>45693</v>
      </c>
      <c r="G96" s="3">
        <v>46371</v>
      </c>
      <c r="H96" t="s">
        <v>17</v>
      </c>
      <c r="I96" t="s">
        <v>37</v>
      </c>
      <c r="J96" s="6">
        <f t="shared" si="5"/>
        <v>565057.34</v>
      </c>
      <c r="K96">
        <f t="shared" si="6"/>
        <v>2026</v>
      </c>
      <c r="L96" t="str">
        <f t="shared" si="7"/>
        <v>Dec</v>
      </c>
      <c r="M96" t="str">
        <f t="shared" si="8"/>
        <v>Tue</v>
      </c>
      <c r="N96" t="str">
        <f t="shared" ca="1" si="9"/>
        <v>Valid</v>
      </c>
    </row>
    <row r="97" spans="1:14">
      <c r="A97" t="s">
        <v>1346</v>
      </c>
      <c r="B97" t="s">
        <v>165</v>
      </c>
      <c r="C97" t="s">
        <v>35</v>
      </c>
      <c r="D97">
        <v>1276</v>
      </c>
      <c r="E97" s="7">
        <v>401.89</v>
      </c>
      <c r="F97" s="3">
        <v>45601</v>
      </c>
      <c r="G97" s="3">
        <v>46487</v>
      </c>
      <c r="H97" t="s">
        <v>36</v>
      </c>
      <c r="I97" t="s">
        <v>109</v>
      </c>
      <c r="J97" s="6">
        <f t="shared" si="5"/>
        <v>512811.63999999996</v>
      </c>
      <c r="K97">
        <f t="shared" si="6"/>
        <v>2027</v>
      </c>
      <c r="L97" t="str">
        <f t="shared" si="7"/>
        <v>Apr</v>
      </c>
      <c r="M97" t="str">
        <f t="shared" si="8"/>
        <v>Sat</v>
      </c>
      <c r="N97" t="str">
        <f t="shared" ca="1" si="9"/>
        <v>Valid</v>
      </c>
    </row>
    <row r="98" spans="1:14">
      <c r="A98" t="s">
        <v>1097</v>
      </c>
      <c r="B98" t="s">
        <v>165</v>
      </c>
      <c r="C98" t="s">
        <v>16</v>
      </c>
      <c r="D98">
        <v>1788</v>
      </c>
      <c r="E98" s="7">
        <v>401.89</v>
      </c>
      <c r="F98" s="3">
        <v>45737</v>
      </c>
      <c r="G98" s="3">
        <v>45924</v>
      </c>
      <c r="H98" t="s">
        <v>52</v>
      </c>
      <c r="I98" t="s">
        <v>220</v>
      </c>
      <c r="J98" s="6">
        <f t="shared" si="5"/>
        <v>718579.32</v>
      </c>
      <c r="K98">
        <f t="shared" si="6"/>
        <v>2025</v>
      </c>
      <c r="L98" t="str">
        <f t="shared" si="7"/>
        <v>Sep</v>
      </c>
      <c r="M98" t="str">
        <f t="shared" si="8"/>
        <v>Wed</v>
      </c>
      <c r="N98" t="str">
        <f t="shared" ca="1" si="9"/>
        <v>Expired</v>
      </c>
    </row>
    <row r="99" spans="1:14">
      <c r="A99" t="s">
        <v>9</v>
      </c>
      <c r="B99" t="s">
        <v>55</v>
      </c>
      <c r="C99" t="s">
        <v>11</v>
      </c>
      <c r="D99">
        <v>537</v>
      </c>
      <c r="E99" s="7">
        <v>401.89</v>
      </c>
      <c r="F99" s="3">
        <v>45715</v>
      </c>
      <c r="G99" s="3">
        <v>45944</v>
      </c>
      <c r="H99" t="s">
        <v>12</v>
      </c>
      <c r="I99" t="s">
        <v>13</v>
      </c>
      <c r="J99" s="6">
        <f t="shared" si="5"/>
        <v>215814.93</v>
      </c>
      <c r="K99">
        <f t="shared" si="6"/>
        <v>2025</v>
      </c>
      <c r="L99" t="str">
        <f t="shared" si="7"/>
        <v>Oct</v>
      </c>
      <c r="M99" t="str">
        <f t="shared" si="8"/>
        <v>Tue</v>
      </c>
      <c r="N99" t="str">
        <f t="shared" ca="1" si="9"/>
        <v>Valid</v>
      </c>
    </row>
    <row r="100" spans="1:14">
      <c r="A100" t="s">
        <v>855</v>
      </c>
      <c r="B100" t="s">
        <v>100</v>
      </c>
      <c r="C100" t="s">
        <v>51</v>
      </c>
      <c r="D100">
        <v>1028</v>
      </c>
      <c r="E100" s="7">
        <v>401.89</v>
      </c>
      <c r="F100" s="3">
        <v>45784</v>
      </c>
      <c r="G100" s="3">
        <v>46461</v>
      </c>
      <c r="H100" t="s">
        <v>64</v>
      </c>
      <c r="I100" t="s">
        <v>58</v>
      </c>
      <c r="J100" s="6">
        <f t="shared" si="5"/>
        <v>413142.92</v>
      </c>
      <c r="K100">
        <f t="shared" si="6"/>
        <v>2027</v>
      </c>
      <c r="L100" t="str">
        <f t="shared" si="7"/>
        <v>Mar</v>
      </c>
      <c r="M100" t="str">
        <f t="shared" si="8"/>
        <v>Mon</v>
      </c>
      <c r="N100" t="str">
        <f t="shared" ca="1" si="9"/>
        <v>Valid</v>
      </c>
    </row>
    <row r="101" spans="1:14">
      <c r="A101" t="s">
        <v>1127</v>
      </c>
      <c r="B101" t="s">
        <v>81</v>
      </c>
      <c r="C101" t="s">
        <v>16</v>
      </c>
      <c r="D101">
        <v>670</v>
      </c>
      <c r="E101" s="7">
        <v>401.89</v>
      </c>
      <c r="F101" s="3">
        <v>45769</v>
      </c>
      <c r="G101" s="3">
        <v>46221</v>
      </c>
      <c r="H101" t="s">
        <v>64</v>
      </c>
      <c r="I101" t="s">
        <v>18</v>
      </c>
      <c r="J101" s="6">
        <f t="shared" si="5"/>
        <v>269266.3</v>
      </c>
      <c r="K101">
        <f t="shared" si="6"/>
        <v>2026</v>
      </c>
      <c r="L101" t="str">
        <f t="shared" si="7"/>
        <v>Jul</v>
      </c>
      <c r="M101" t="str">
        <f t="shared" si="8"/>
        <v>Sat</v>
      </c>
      <c r="N101" t="str">
        <f t="shared" ca="1" si="9"/>
        <v>Valid</v>
      </c>
    </row>
    <row r="102" spans="1:14">
      <c r="A102" t="s">
        <v>492</v>
      </c>
      <c r="B102" t="s">
        <v>134</v>
      </c>
      <c r="C102" t="s">
        <v>35</v>
      </c>
      <c r="D102">
        <v>1242</v>
      </c>
      <c r="E102" s="7">
        <v>401.89</v>
      </c>
      <c r="F102" s="3">
        <v>45810</v>
      </c>
      <c r="G102" s="3">
        <v>45883</v>
      </c>
      <c r="H102" t="s">
        <v>36</v>
      </c>
      <c r="I102" t="s">
        <v>211</v>
      </c>
      <c r="J102" s="6">
        <f t="shared" si="5"/>
        <v>499147.38</v>
      </c>
      <c r="K102">
        <f t="shared" si="6"/>
        <v>2025</v>
      </c>
      <c r="L102" t="str">
        <f t="shared" si="7"/>
        <v>Aug</v>
      </c>
      <c r="M102" t="str">
        <f t="shared" si="8"/>
        <v>Thu</v>
      </c>
      <c r="N102" t="str">
        <f t="shared" ca="1" si="9"/>
        <v>Expired</v>
      </c>
    </row>
    <row r="103" spans="1:14">
      <c r="A103" t="s">
        <v>1194</v>
      </c>
      <c r="B103" t="s">
        <v>117</v>
      </c>
      <c r="C103" t="s">
        <v>11</v>
      </c>
      <c r="D103">
        <v>1343</v>
      </c>
      <c r="E103" s="7">
        <v>401.89</v>
      </c>
      <c r="F103" s="3">
        <v>45727</v>
      </c>
      <c r="G103" s="3">
        <v>46264</v>
      </c>
      <c r="H103" t="s">
        <v>64</v>
      </c>
      <c r="I103" t="s">
        <v>292</v>
      </c>
      <c r="J103" s="6">
        <f t="shared" si="5"/>
        <v>539738.27</v>
      </c>
      <c r="K103">
        <f t="shared" si="6"/>
        <v>2026</v>
      </c>
      <c r="L103" t="str">
        <f t="shared" si="7"/>
        <v>Aug</v>
      </c>
      <c r="M103" t="str">
        <f t="shared" si="8"/>
        <v>Sun</v>
      </c>
      <c r="N103" t="str">
        <f t="shared" ca="1" si="9"/>
        <v>Valid</v>
      </c>
    </row>
    <row r="104" spans="1:14">
      <c r="A104" t="s">
        <v>54</v>
      </c>
      <c r="B104" t="s">
        <v>117</v>
      </c>
      <c r="C104" t="s">
        <v>28</v>
      </c>
      <c r="D104">
        <v>901</v>
      </c>
      <c r="E104" s="7">
        <v>401.89</v>
      </c>
      <c r="F104" s="3">
        <v>45815</v>
      </c>
      <c r="G104" s="3">
        <v>46058</v>
      </c>
      <c r="H104" t="s">
        <v>25</v>
      </c>
      <c r="I104" t="s">
        <v>105</v>
      </c>
      <c r="J104" s="6">
        <f t="shared" si="5"/>
        <v>362102.89</v>
      </c>
      <c r="K104">
        <f t="shared" si="6"/>
        <v>2026</v>
      </c>
      <c r="L104" t="str">
        <f t="shared" si="7"/>
        <v>Feb</v>
      </c>
      <c r="M104" t="str">
        <f t="shared" si="8"/>
        <v>Thu</v>
      </c>
      <c r="N104" t="str">
        <f t="shared" ca="1" si="9"/>
        <v>Valid</v>
      </c>
    </row>
    <row r="105" spans="1:14">
      <c r="A105" t="s">
        <v>670</v>
      </c>
      <c r="B105" t="s">
        <v>73</v>
      </c>
      <c r="C105" t="s">
        <v>16</v>
      </c>
      <c r="D105">
        <v>1667</v>
      </c>
      <c r="E105" s="7">
        <v>401.89</v>
      </c>
      <c r="F105" s="3">
        <v>45521</v>
      </c>
      <c r="G105" s="3">
        <v>46148</v>
      </c>
      <c r="H105" t="s">
        <v>12</v>
      </c>
      <c r="I105" t="s">
        <v>53</v>
      </c>
      <c r="J105" s="6">
        <f t="shared" si="5"/>
        <v>669950.63</v>
      </c>
      <c r="K105">
        <f t="shared" si="6"/>
        <v>2026</v>
      </c>
      <c r="L105" t="str">
        <f t="shared" si="7"/>
        <v>May</v>
      </c>
      <c r="M105" t="str">
        <f t="shared" si="8"/>
        <v>Wed</v>
      </c>
      <c r="N105" t="str">
        <f t="shared" ca="1" si="9"/>
        <v>Valid</v>
      </c>
    </row>
    <row r="106" spans="1:14">
      <c r="A106" t="s">
        <v>1098</v>
      </c>
      <c r="B106" t="s">
        <v>152</v>
      </c>
      <c r="C106" t="s">
        <v>16</v>
      </c>
      <c r="D106">
        <v>404</v>
      </c>
      <c r="E106" s="7">
        <v>401.89</v>
      </c>
      <c r="F106" s="3">
        <v>45804</v>
      </c>
      <c r="G106" s="3">
        <v>46139</v>
      </c>
      <c r="H106" t="s">
        <v>36</v>
      </c>
      <c r="I106" t="s">
        <v>74</v>
      </c>
      <c r="J106" s="6">
        <f t="shared" si="5"/>
        <v>162363.56</v>
      </c>
      <c r="K106">
        <f t="shared" si="6"/>
        <v>2026</v>
      </c>
      <c r="L106" t="str">
        <f t="shared" si="7"/>
        <v>Apr</v>
      </c>
      <c r="M106" t="str">
        <f t="shared" si="8"/>
        <v>Mon</v>
      </c>
      <c r="N106" t="str">
        <f t="shared" ca="1" si="9"/>
        <v>Valid</v>
      </c>
    </row>
    <row r="107" spans="1:14">
      <c r="A107" t="s">
        <v>1296</v>
      </c>
      <c r="B107" t="s">
        <v>81</v>
      </c>
      <c r="C107" t="s">
        <v>44</v>
      </c>
      <c r="D107">
        <v>662</v>
      </c>
      <c r="E107" s="7">
        <v>401.89</v>
      </c>
      <c r="F107" s="3">
        <v>45552</v>
      </c>
      <c r="G107" s="3">
        <v>46450</v>
      </c>
      <c r="H107" t="s">
        <v>52</v>
      </c>
      <c r="I107" t="s">
        <v>48</v>
      </c>
      <c r="J107" s="6">
        <f t="shared" si="5"/>
        <v>266051.18</v>
      </c>
      <c r="K107">
        <f t="shared" si="6"/>
        <v>2027</v>
      </c>
      <c r="L107" t="str">
        <f t="shared" si="7"/>
        <v>Mar</v>
      </c>
      <c r="M107" t="str">
        <f t="shared" si="8"/>
        <v>Thu</v>
      </c>
      <c r="N107" t="str">
        <f t="shared" ca="1" si="9"/>
        <v>Valid</v>
      </c>
    </row>
    <row r="108" spans="1:14">
      <c r="A108" t="s">
        <v>431</v>
      </c>
      <c r="B108" t="s">
        <v>15</v>
      </c>
      <c r="C108" t="s">
        <v>32</v>
      </c>
      <c r="D108">
        <v>501</v>
      </c>
      <c r="E108" s="7">
        <v>401.89</v>
      </c>
      <c r="F108" s="3">
        <v>45818</v>
      </c>
      <c r="G108" s="3">
        <v>46456</v>
      </c>
      <c r="H108" t="s">
        <v>64</v>
      </c>
      <c r="I108" t="s">
        <v>292</v>
      </c>
      <c r="J108" s="6">
        <f t="shared" si="5"/>
        <v>201346.88999999998</v>
      </c>
      <c r="K108">
        <f t="shared" si="6"/>
        <v>2027</v>
      </c>
      <c r="L108" t="str">
        <f t="shared" si="7"/>
        <v>Mar</v>
      </c>
      <c r="M108" t="str">
        <f t="shared" si="8"/>
        <v>Wed</v>
      </c>
      <c r="N108" t="str">
        <f t="shared" ca="1" si="9"/>
        <v>Valid</v>
      </c>
    </row>
    <row r="109" spans="1:14">
      <c r="A109" t="s">
        <v>1070</v>
      </c>
      <c r="B109" t="s">
        <v>162</v>
      </c>
      <c r="C109" t="s">
        <v>51</v>
      </c>
      <c r="D109">
        <v>1133</v>
      </c>
      <c r="E109" s="7">
        <v>401.89</v>
      </c>
      <c r="F109" s="3">
        <v>45654</v>
      </c>
      <c r="G109" s="3">
        <v>46530</v>
      </c>
      <c r="H109" t="s">
        <v>17</v>
      </c>
      <c r="I109" t="s">
        <v>174</v>
      </c>
      <c r="J109" s="6">
        <f t="shared" si="5"/>
        <v>455341.37</v>
      </c>
      <c r="K109">
        <f t="shared" si="6"/>
        <v>2027</v>
      </c>
      <c r="L109" t="str">
        <f t="shared" si="7"/>
        <v>May</v>
      </c>
      <c r="M109" t="str">
        <f t="shared" si="8"/>
        <v>Sun</v>
      </c>
      <c r="N109" t="str">
        <f t="shared" ca="1" si="9"/>
        <v>Valid</v>
      </c>
    </row>
    <row r="110" spans="1:14">
      <c r="A110" t="s">
        <v>1287</v>
      </c>
      <c r="B110" t="s">
        <v>70</v>
      </c>
      <c r="C110" t="s">
        <v>11</v>
      </c>
      <c r="D110">
        <v>121</v>
      </c>
      <c r="E110" s="7">
        <v>401.89</v>
      </c>
      <c r="F110" s="3">
        <v>45654</v>
      </c>
      <c r="G110" s="3">
        <v>46220</v>
      </c>
      <c r="H110" t="s">
        <v>64</v>
      </c>
      <c r="I110" t="s">
        <v>48</v>
      </c>
      <c r="J110" s="6">
        <f t="shared" si="5"/>
        <v>48628.689999999995</v>
      </c>
      <c r="K110">
        <f t="shared" si="6"/>
        <v>2026</v>
      </c>
      <c r="L110" t="str">
        <f t="shared" si="7"/>
        <v>Jul</v>
      </c>
      <c r="M110" t="str">
        <f t="shared" si="8"/>
        <v>Fri</v>
      </c>
      <c r="N110" t="str">
        <f t="shared" ca="1" si="9"/>
        <v>Valid</v>
      </c>
    </row>
    <row r="111" spans="1:14">
      <c r="A111" t="s">
        <v>985</v>
      </c>
      <c r="B111" t="s">
        <v>41</v>
      </c>
      <c r="C111" t="s">
        <v>44</v>
      </c>
      <c r="D111">
        <v>843</v>
      </c>
      <c r="E111" s="7">
        <v>401.89</v>
      </c>
      <c r="F111" s="3">
        <v>45485</v>
      </c>
      <c r="G111" s="3">
        <v>46502</v>
      </c>
      <c r="H111" t="s">
        <v>64</v>
      </c>
      <c r="I111" t="s">
        <v>98</v>
      </c>
      <c r="J111" s="6">
        <f t="shared" si="5"/>
        <v>338793.26999999996</v>
      </c>
      <c r="K111">
        <f t="shared" si="6"/>
        <v>2027</v>
      </c>
      <c r="L111" t="str">
        <f t="shared" si="7"/>
        <v>Apr</v>
      </c>
      <c r="M111" t="str">
        <f t="shared" si="8"/>
        <v>Sun</v>
      </c>
      <c r="N111" t="str">
        <f t="shared" ca="1" si="9"/>
        <v>Valid</v>
      </c>
    </row>
    <row r="112" spans="1:14">
      <c r="A112" t="s">
        <v>1405</v>
      </c>
      <c r="B112" t="s">
        <v>31</v>
      </c>
      <c r="C112" t="s">
        <v>11</v>
      </c>
      <c r="D112">
        <v>609</v>
      </c>
      <c r="E112" s="7">
        <v>401.89</v>
      </c>
      <c r="F112" s="3">
        <v>45649</v>
      </c>
      <c r="G112" s="3">
        <v>46030</v>
      </c>
      <c r="H112" t="s">
        <v>64</v>
      </c>
      <c r="I112" t="s">
        <v>29</v>
      </c>
      <c r="J112" s="6">
        <f t="shared" si="5"/>
        <v>244751.00999999998</v>
      </c>
      <c r="K112">
        <f t="shared" si="6"/>
        <v>2026</v>
      </c>
      <c r="L112" t="str">
        <f t="shared" si="7"/>
        <v>Jan</v>
      </c>
      <c r="M112" t="str">
        <f t="shared" si="8"/>
        <v>Thu</v>
      </c>
      <c r="N112" t="str">
        <f t="shared" ca="1" si="9"/>
        <v>Valid</v>
      </c>
    </row>
    <row r="113" spans="1:14">
      <c r="A113" t="s">
        <v>1388</v>
      </c>
      <c r="B113" t="s">
        <v>73</v>
      </c>
      <c r="C113" t="s">
        <v>44</v>
      </c>
      <c r="D113">
        <v>1136</v>
      </c>
      <c r="E113" s="7">
        <v>401.89</v>
      </c>
      <c r="F113" s="3">
        <v>45807</v>
      </c>
      <c r="G113" s="3">
        <v>46404</v>
      </c>
      <c r="H113" t="s">
        <v>17</v>
      </c>
      <c r="I113" t="s">
        <v>62</v>
      </c>
      <c r="J113" s="6">
        <f t="shared" si="5"/>
        <v>456547.04</v>
      </c>
      <c r="K113">
        <f t="shared" si="6"/>
        <v>2027</v>
      </c>
      <c r="L113" t="str">
        <f t="shared" si="7"/>
        <v>Jan</v>
      </c>
      <c r="M113" t="str">
        <f t="shared" si="8"/>
        <v>Sun</v>
      </c>
      <c r="N113" t="str">
        <f t="shared" ca="1" si="9"/>
        <v>Valid</v>
      </c>
    </row>
    <row r="114" spans="1:14">
      <c r="A114" t="s">
        <v>422</v>
      </c>
      <c r="B114" t="s">
        <v>73</v>
      </c>
      <c r="C114" t="s">
        <v>44</v>
      </c>
      <c r="D114">
        <v>1545</v>
      </c>
      <c r="E114" s="7">
        <v>401.89</v>
      </c>
      <c r="F114" s="3">
        <v>45612</v>
      </c>
      <c r="G114" s="3">
        <v>45877</v>
      </c>
      <c r="H114" t="s">
        <v>64</v>
      </c>
      <c r="I114" t="s">
        <v>146</v>
      </c>
      <c r="J114" s="6">
        <f t="shared" si="5"/>
        <v>620920.04999999993</v>
      </c>
      <c r="K114">
        <f t="shared" si="6"/>
        <v>2025</v>
      </c>
      <c r="L114" t="str">
        <f t="shared" si="7"/>
        <v>Aug</v>
      </c>
      <c r="M114" t="str">
        <f t="shared" si="8"/>
        <v>Fri</v>
      </c>
      <c r="N114" t="str">
        <f t="shared" ca="1" si="9"/>
        <v>Expired</v>
      </c>
    </row>
    <row r="115" spans="1:14">
      <c r="A115" t="s">
        <v>1084</v>
      </c>
      <c r="B115" t="s">
        <v>20</v>
      </c>
      <c r="C115" t="s">
        <v>28</v>
      </c>
      <c r="D115">
        <v>473</v>
      </c>
      <c r="E115" s="7">
        <v>401.89</v>
      </c>
      <c r="F115" s="3">
        <v>45668</v>
      </c>
      <c r="G115" s="3">
        <v>46236</v>
      </c>
      <c r="H115" t="s">
        <v>64</v>
      </c>
      <c r="I115" t="s">
        <v>74</v>
      </c>
      <c r="J115" s="6">
        <f t="shared" si="5"/>
        <v>190093.97</v>
      </c>
      <c r="K115">
        <f t="shared" si="6"/>
        <v>2026</v>
      </c>
      <c r="L115" t="str">
        <f t="shared" si="7"/>
        <v>Aug</v>
      </c>
      <c r="M115" t="str">
        <f t="shared" si="8"/>
        <v>Sun</v>
      </c>
      <c r="N115" t="str">
        <f t="shared" ca="1" si="9"/>
        <v>Valid</v>
      </c>
    </row>
    <row r="116" spans="1:14">
      <c r="A116" t="s">
        <v>1201</v>
      </c>
      <c r="B116" t="s">
        <v>31</v>
      </c>
      <c r="C116" t="s">
        <v>16</v>
      </c>
      <c r="D116">
        <v>718</v>
      </c>
      <c r="E116" s="7">
        <v>401.89</v>
      </c>
      <c r="F116" s="3">
        <v>45654</v>
      </c>
      <c r="G116" s="3">
        <v>46035</v>
      </c>
      <c r="H116" t="s">
        <v>17</v>
      </c>
      <c r="I116" t="s">
        <v>105</v>
      </c>
      <c r="J116" s="6">
        <f t="shared" si="5"/>
        <v>288557.02</v>
      </c>
      <c r="K116">
        <f t="shared" si="6"/>
        <v>2026</v>
      </c>
      <c r="L116" t="str">
        <f t="shared" si="7"/>
        <v>Jan</v>
      </c>
      <c r="M116" t="str">
        <f t="shared" si="8"/>
        <v>Tue</v>
      </c>
      <c r="N116" t="str">
        <f t="shared" ca="1" si="9"/>
        <v>Valid</v>
      </c>
    </row>
    <row r="117" spans="1:14">
      <c r="A117" t="s">
        <v>1231</v>
      </c>
      <c r="B117" t="s">
        <v>86</v>
      </c>
      <c r="C117" t="s">
        <v>44</v>
      </c>
      <c r="D117">
        <v>1795</v>
      </c>
      <c r="E117" s="7">
        <v>401.89</v>
      </c>
      <c r="F117" s="3">
        <v>45495</v>
      </c>
      <c r="G117" s="3">
        <v>46299</v>
      </c>
      <c r="H117" t="s">
        <v>12</v>
      </c>
      <c r="I117" t="s">
        <v>135</v>
      </c>
      <c r="J117" s="6">
        <f t="shared" si="5"/>
        <v>721392.54999999993</v>
      </c>
      <c r="K117">
        <f t="shared" si="6"/>
        <v>2026</v>
      </c>
      <c r="L117" t="str">
        <f t="shared" si="7"/>
        <v>Oct</v>
      </c>
      <c r="M117" t="str">
        <f t="shared" si="8"/>
        <v>Sun</v>
      </c>
      <c r="N117" t="str">
        <f t="shared" ca="1" si="9"/>
        <v>Valid</v>
      </c>
    </row>
    <row r="118" spans="1:14">
      <c r="A118" t="s">
        <v>942</v>
      </c>
      <c r="B118" t="s">
        <v>165</v>
      </c>
      <c r="C118" t="s">
        <v>11</v>
      </c>
      <c r="D118">
        <v>338</v>
      </c>
      <c r="E118" s="7">
        <v>401.89</v>
      </c>
      <c r="F118" s="3">
        <v>45654</v>
      </c>
      <c r="G118" s="3">
        <v>45927</v>
      </c>
      <c r="H118" t="s">
        <v>12</v>
      </c>
      <c r="I118" t="s">
        <v>146</v>
      </c>
      <c r="J118" s="6">
        <f t="shared" si="5"/>
        <v>135838.82</v>
      </c>
      <c r="K118">
        <f t="shared" si="6"/>
        <v>2025</v>
      </c>
      <c r="L118" t="str">
        <f t="shared" si="7"/>
        <v>Sep</v>
      </c>
      <c r="M118" t="str">
        <f t="shared" si="8"/>
        <v>Sat</v>
      </c>
      <c r="N118" t="str">
        <f t="shared" ca="1" si="9"/>
        <v>Expired</v>
      </c>
    </row>
    <row r="119" spans="1:14">
      <c r="A119" t="s">
        <v>1351</v>
      </c>
      <c r="B119" t="s">
        <v>43</v>
      </c>
      <c r="C119" t="s">
        <v>51</v>
      </c>
      <c r="D119">
        <v>983</v>
      </c>
      <c r="E119" s="7">
        <v>401.89</v>
      </c>
      <c r="F119" s="3">
        <v>45688</v>
      </c>
      <c r="G119" s="3">
        <v>46519</v>
      </c>
      <c r="H119" t="s">
        <v>12</v>
      </c>
      <c r="I119" t="s">
        <v>156</v>
      </c>
      <c r="J119" s="6">
        <f t="shared" si="5"/>
        <v>395057.87</v>
      </c>
      <c r="K119">
        <f t="shared" si="6"/>
        <v>2027</v>
      </c>
      <c r="L119" t="str">
        <f t="shared" si="7"/>
        <v>May</v>
      </c>
      <c r="M119" t="str">
        <f t="shared" si="8"/>
        <v>Wed</v>
      </c>
      <c r="N119" t="str">
        <f t="shared" ca="1" si="9"/>
        <v>Valid</v>
      </c>
    </row>
    <row r="120" spans="1:14">
      <c r="A120" t="s">
        <v>1317</v>
      </c>
      <c r="B120" t="s">
        <v>124</v>
      </c>
      <c r="C120" t="s">
        <v>16</v>
      </c>
      <c r="D120">
        <v>7</v>
      </c>
      <c r="E120" s="7">
        <v>401.89</v>
      </c>
      <c r="F120" s="3">
        <v>45748</v>
      </c>
      <c r="G120" s="3">
        <v>46305</v>
      </c>
      <c r="H120" t="s">
        <v>36</v>
      </c>
      <c r="I120" t="s">
        <v>174</v>
      </c>
      <c r="J120" s="6">
        <f t="shared" si="5"/>
        <v>2813.23</v>
      </c>
      <c r="K120">
        <f t="shared" si="6"/>
        <v>2026</v>
      </c>
      <c r="L120" t="str">
        <f t="shared" si="7"/>
        <v>Oct</v>
      </c>
      <c r="M120" t="str">
        <f t="shared" si="8"/>
        <v>Sat</v>
      </c>
      <c r="N120" t="str">
        <f t="shared" ca="1" si="9"/>
        <v>Valid</v>
      </c>
    </row>
    <row r="121" spans="1:14">
      <c r="A121" t="s">
        <v>1170</v>
      </c>
      <c r="B121" t="s">
        <v>10</v>
      </c>
      <c r="C121" t="s">
        <v>44</v>
      </c>
      <c r="D121">
        <v>921</v>
      </c>
      <c r="E121" s="7">
        <v>401.89</v>
      </c>
      <c r="F121" s="3">
        <v>45773</v>
      </c>
      <c r="G121" s="3">
        <v>46204</v>
      </c>
      <c r="H121" t="s">
        <v>64</v>
      </c>
      <c r="I121" t="s">
        <v>211</v>
      </c>
      <c r="J121" s="6">
        <f t="shared" si="5"/>
        <v>370140.69</v>
      </c>
      <c r="K121">
        <f t="shared" si="6"/>
        <v>2026</v>
      </c>
      <c r="L121" t="str">
        <f t="shared" si="7"/>
        <v>Jul</v>
      </c>
      <c r="M121" t="str">
        <f t="shared" si="8"/>
        <v>Wed</v>
      </c>
      <c r="N121" t="str">
        <f t="shared" ca="1" si="9"/>
        <v>Valid</v>
      </c>
    </row>
    <row r="122" spans="1:14">
      <c r="A122" t="s">
        <v>610</v>
      </c>
      <c r="B122" t="s">
        <v>117</v>
      </c>
      <c r="C122" t="s">
        <v>35</v>
      </c>
      <c r="D122">
        <v>1051</v>
      </c>
      <c r="E122" s="7">
        <v>401.89</v>
      </c>
      <c r="F122" s="3">
        <v>45834</v>
      </c>
      <c r="G122" s="3">
        <v>46419</v>
      </c>
      <c r="H122" t="s">
        <v>64</v>
      </c>
      <c r="I122" t="s">
        <v>227</v>
      </c>
      <c r="J122" s="6">
        <f t="shared" si="5"/>
        <v>422386.39</v>
      </c>
      <c r="K122">
        <f t="shared" si="6"/>
        <v>2027</v>
      </c>
      <c r="L122" t="str">
        <f t="shared" si="7"/>
        <v>Feb</v>
      </c>
      <c r="M122" t="str">
        <f t="shared" si="8"/>
        <v>Mon</v>
      </c>
      <c r="N122" t="str">
        <f t="shared" ca="1" si="9"/>
        <v>Valid</v>
      </c>
    </row>
    <row r="123" spans="1:14">
      <c r="A123" t="s">
        <v>289</v>
      </c>
      <c r="B123" t="s">
        <v>24</v>
      </c>
      <c r="C123" t="s">
        <v>44</v>
      </c>
      <c r="D123">
        <v>1376</v>
      </c>
      <c r="E123" s="7">
        <v>401.89</v>
      </c>
      <c r="F123" s="3">
        <v>45763</v>
      </c>
      <c r="G123" s="3">
        <v>46359</v>
      </c>
      <c r="H123" t="s">
        <v>25</v>
      </c>
      <c r="I123" t="s">
        <v>67</v>
      </c>
      <c r="J123" s="6">
        <f t="shared" si="5"/>
        <v>553000.64</v>
      </c>
      <c r="K123">
        <f t="shared" si="6"/>
        <v>2026</v>
      </c>
      <c r="L123" t="str">
        <f t="shared" si="7"/>
        <v>Dec</v>
      </c>
      <c r="M123" t="str">
        <f t="shared" si="8"/>
        <v>Thu</v>
      </c>
      <c r="N123" t="str">
        <f t="shared" ca="1" si="9"/>
        <v>Valid</v>
      </c>
    </row>
    <row r="124" spans="1:14">
      <c r="A124" t="s">
        <v>1324</v>
      </c>
      <c r="B124" t="s">
        <v>113</v>
      </c>
      <c r="C124" t="s">
        <v>11</v>
      </c>
      <c r="D124">
        <v>1051</v>
      </c>
      <c r="E124" s="7">
        <v>401.89</v>
      </c>
      <c r="F124" s="3">
        <v>45654</v>
      </c>
      <c r="G124" s="3">
        <v>46535</v>
      </c>
      <c r="H124" t="s">
        <v>21</v>
      </c>
      <c r="I124" t="s">
        <v>109</v>
      </c>
      <c r="J124" s="6">
        <f t="shared" si="5"/>
        <v>422386.39</v>
      </c>
      <c r="K124">
        <f t="shared" si="6"/>
        <v>2027</v>
      </c>
      <c r="L124" t="str">
        <f t="shared" si="7"/>
        <v>May</v>
      </c>
      <c r="M124" t="str">
        <f t="shared" si="8"/>
        <v>Fri</v>
      </c>
      <c r="N124" t="str">
        <f t="shared" ca="1" si="9"/>
        <v>Valid</v>
      </c>
    </row>
    <row r="125" spans="1:14">
      <c r="A125" t="s">
        <v>505</v>
      </c>
      <c r="B125" t="s">
        <v>134</v>
      </c>
      <c r="C125" t="s">
        <v>44</v>
      </c>
      <c r="D125">
        <v>1548</v>
      </c>
      <c r="E125" s="7">
        <v>401.89</v>
      </c>
      <c r="F125" s="3">
        <v>45654</v>
      </c>
      <c r="G125" s="3">
        <v>46471</v>
      </c>
      <c r="H125" t="s">
        <v>25</v>
      </c>
      <c r="I125" t="s">
        <v>29</v>
      </c>
      <c r="J125" s="6">
        <f t="shared" si="5"/>
        <v>622125.72</v>
      </c>
      <c r="K125">
        <f t="shared" si="6"/>
        <v>2027</v>
      </c>
      <c r="L125" t="str">
        <f t="shared" si="7"/>
        <v>Mar</v>
      </c>
      <c r="M125" t="str">
        <f t="shared" si="8"/>
        <v>Thu</v>
      </c>
      <c r="N125" t="str">
        <f t="shared" ca="1" si="9"/>
        <v>Valid</v>
      </c>
    </row>
    <row r="126" spans="1:14">
      <c r="A126" t="s">
        <v>726</v>
      </c>
      <c r="B126" t="s">
        <v>73</v>
      </c>
      <c r="C126" t="s">
        <v>51</v>
      </c>
      <c r="D126">
        <v>1928</v>
      </c>
      <c r="E126" s="7">
        <v>401.89</v>
      </c>
      <c r="F126" s="3">
        <v>45676</v>
      </c>
      <c r="G126" s="3">
        <v>46221</v>
      </c>
      <c r="H126" t="s">
        <v>17</v>
      </c>
      <c r="I126" t="s">
        <v>109</v>
      </c>
      <c r="J126" s="6">
        <f t="shared" si="5"/>
        <v>774843.91999999993</v>
      </c>
      <c r="K126">
        <f t="shared" si="6"/>
        <v>2026</v>
      </c>
      <c r="L126" t="str">
        <f t="shared" si="7"/>
        <v>Jul</v>
      </c>
      <c r="M126" t="str">
        <f t="shared" si="8"/>
        <v>Sat</v>
      </c>
      <c r="N126" t="str">
        <f t="shared" ca="1" si="9"/>
        <v>Valid</v>
      </c>
    </row>
    <row r="127" spans="1:14">
      <c r="A127" t="s">
        <v>542</v>
      </c>
      <c r="B127" t="s">
        <v>162</v>
      </c>
      <c r="C127" t="s">
        <v>16</v>
      </c>
      <c r="D127">
        <v>1503</v>
      </c>
      <c r="E127" s="7">
        <v>401.89</v>
      </c>
      <c r="F127" s="3">
        <v>45806</v>
      </c>
      <c r="G127" s="3">
        <v>46371</v>
      </c>
      <c r="H127" t="s">
        <v>64</v>
      </c>
      <c r="I127" t="s">
        <v>105</v>
      </c>
      <c r="J127" s="6">
        <f t="shared" si="5"/>
        <v>604040.66999999993</v>
      </c>
      <c r="K127">
        <f t="shared" si="6"/>
        <v>2026</v>
      </c>
      <c r="L127" t="str">
        <f t="shared" si="7"/>
        <v>Dec</v>
      </c>
      <c r="M127" t="str">
        <f t="shared" si="8"/>
        <v>Tue</v>
      </c>
      <c r="N127" t="str">
        <f t="shared" ca="1" si="9"/>
        <v>Valid</v>
      </c>
    </row>
    <row r="128" spans="1:14">
      <c r="A128" t="s">
        <v>260</v>
      </c>
      <c r="B128" t="s">
        <v>100</v>
      </c>
      <c r="C128" t="s">
        <v>11</v>
      </c>
      <c r="D128">
        <v>1983</v>
      </c>
      <c r="E128" s="7">
        <v>401.89</v>
      </c>
      <c r="F128" s="3">
        <v>45758</v>
      </c>
      <c r="G128" s="3">
        <v>46232</v>
      </c>
      <c r="H128" t="s">
        <v>52</v>
      </c>
      <c r="I128" t="s">
        <v>48</v>
      </c>
      <c r="J128" s="6">
        <f t="shared" si="5"/>
        <v>796947.87</v>
      </c>
      <c r="K128">
        <f t="shared" si="6"/>
        <v>2026</v>
      </c>
      <c r="L128" t="str">
        <f t="shared" si="7"/>
        <v>Jul</v>
      </c>
      <c r="M128" t="str">
        <f t="shared" si="8"/>
        <v>Wed</v>
      </c>
      <c r="N128" t="str">
        <f t="shared" ca="1" si="9"/>
        <v>Valid</v>
      </c>
    </row>
    <row r="129" spans="1:14">
      <c r="A129" t="s">
        <v>636</v>
      </c>
      <c r="B129" t="s">
        <v>43</v>
      </c>
      <c r="C129" t="s">
        <v>44</v>
      </c>
      <c r="D129">
        <v>595</v>
      </c>
      <c r="E129" s="7">
        <v>401.89</v>
      </c>
      <c r="F129" s="3">
        <v>45628</v>
      </c>
      <c r="G129" s="3">
        <v>46121</v>
      </c>
      <c r="H129" t="s">
        <v>36</v>
      </c>
      <c r="I129" t="s">
        <v>234</v>
      </c>
      <c r="J129" s="6">
        <f t="shared" si="5"/>
        <v>239124.55</v>
      </c>
      <c r="K129">
        <f t="shared" si="6"/>
        <v>2026</v>
      </c>
      <c r="L129" t="str">
        <f t="shared" si="7"/>
        <v>Apr</v>
      </c>
      <c r="M129" t="str">
        <f t="shared" si="8"/>
        <v>Thu</v>
      </c>
      <c r="N129" t="str">
        <f t="shared" ca="1" si="9"/>
        <v>Valid</v>
      </c>
    </row>
    <row r="130" spans="1:14">
      <c r="A130" t="s">
        <v>715</v>
      </c>
      <c r="B130" t="s">
        <v>86</v>
      </c>
      <c r="C130" t="s">
        <v>51</v>
      </c>
      <c r="D130">
        <v>869</v>
      </c>
      <c r="E130" s="7">
        <v>401.89</v>
      </c>
      <c r="F130" s="3">
        <v>45498</v>
      </c>
      <c r="G130" s="3">
        <v>46240</v>
      </c>
      <c r="H130" t="s">
        <v>17</v>
      </c>
      <c r="I130" t="s">
        <v>13</v>
      </c>
      <c r="J130" s="6">
        <f t="shared" si="5"/>
        <v>349242.41</v>
      </c>
      <c r="K130">
        <f t="shared" si="6"/>
        <v>2026</v>
      </c>
      <c r="L130" t="str">
        <f t="shared" si="7"/>
        <v>Aug</v>
      </c>
      <c r="M130" t="str">
        <f t="shared" si="8"/>
        <v>Thu</v>
      </c>
      <c r="N130" t="str">
        <f t="shared" ca="1" si="9"/>
        <v>Valid</v>
      </c>
    </row>
    <row r="131" spans="1:14">
      <c r="A131" t="s">
        <v>433</v>
      </c>
      <c r="B131" t="s">
        <v>24</v>
      </c>
      <c r="C131" t="s">
        <v>44</v>
      </c>
      <c r="D131">
        <v>735</v>
      </c>
      <c r="E131" s="7">
        <v>401.89</v>
      </c>
      <c r="F131" s="3">
        <v>45726</v>
      </c>
      <c r="G131" s="3">
        <v>46103</v>
      </c>
      <c r="H131" t="s">
        <v>21</v>
      </c>
      <c r="I131" t="s">
        <v>111</v>
      </c>
      <c r="J131" s="6">
        <f t="shared" ref="J131:J194" si="10">D131*E131</f>
        <v>295389.14999999997</v>
      </c>
      <c r="K131">
        <f t="shared" ref="K131:K194" si="11">YEAR(G131)</f>
        <v>2026</v>
      </c>
      <c r="L131" t="str">
        <f t="shared" ref="L131:L194" si="12">TEXT(G131,"mmm")</f>
        <v>Mar</v>
      </c>
      <c r="M131" t="str">
        <f t="shared" ref="M131:M194" si="13">TEXT(G131,"DDD")</f>
        <v>Sun</v>
      </c>
      <c r="N131" t="str">
        <f t="shared" ref="N131:N194" ca="1" si="14">IF(AND(G131&gt;=TODAY(),G131&lt;=TODAY()+90),"Expired","Valid")</f>
        <v>Valid</v>
      </c>
    </row>
    <row r="132" spans="1:14">
      <c r="A132" t="s">
        <v>168</v>
      </c>
      <c r="B132" t="s">
        <v>100</v>
      </c>
      <c r="C132" t="s">
        <v>11</v>
      </c>
      <c r="D132">
        <v>1046</v>
      </c>
      <c r="E132" s="7">
        <v>401.89</v>
      </c>
      <c r="F132" s="3">
        <v>45654</v>
      </c>
      <c r="G132" s="3">
        <v>46000</v>
      </c>
      <c r="H132" t="s">
        <v>64</v>
      </c>
      <c r="I132" t="s">
        <v>80</v>
      </c>
      <c r="J132" s="6">
        <f t="shared" si="10"/>
        <v>420376.94</v>
      </c>
      <c r="K132">
        <f t="shared" si="11"/>
        <v>2025</v>
      </c>
      <c r="L132" t="str">
        <f t="shared" si="12"/>
        <v>Dec</v>
      </c>
      <c r="M132" t="str">
        <f t="shared" si="13"/>
        <v>Tue</v>
      </c>
      <c r="N132" t="str">
        <f t="shared" ca="1" si="14"/>
        <v>Valid</v>
      </c>
    </row>
    <row r="133" spans="1:14">
      <c r="A133" t="s">
        <v>1260</v>
      </c>
      <c r="B133" t="s">
        <v>41</v>
      </c>
      <c r="C133" t="s">
        <v>16</v>
      </c>
      <c r="D133">
        <v>1002</v>
      </c>
      <c r="E133" s="7">
        <v>401.89</v>
      </c>
      <c r="F133" s="3">
        <v>45654</v>
      </c>
      <c r="G133" s="3">
        <v>46400</v>
      </c>
      <c r="H133" t="s">
        <v>36</v>
      </c>
      <c r="I133" t="s">
        <v>180</v>
      </c>
      <c r="J133" s="6">
        <f t="shared" si="10"/>
        <v>402693.77999999997</v>
      </c>
      <c r="K133">
        <f t="shared" si="11"/>
        <v>2027</v>
      </c>
      <c r="L133" t="str">
        <f t="shared" si="12"/>
        <v>Jan</v>
      </c>
      <c r="M133" t="str">
        <f t="shared" si="13"/>
        <v>Wed</v>
      </c>
      <c r="N133" t="str">
        <f t="shared" ca="1" si="14"/>
        <v>Valid</v>
      </c>
    </row>
    <row r="134" spans="1:14">
      <c r="A134" t="s">
        <v>383</v>
      </c>
      <c r="B134" t="s">
        <v>20</v>
      </c>
      <c r="C134" t="s">
        <v>11</v>
      </c>
      <c r="D134">
        <v>58</v>
      </c>
      <c r="E134" s="7">
        <v>401.89</v>
      </c>
      <c r="F134" s="3">
        <v>45618</v>
      </c>
      <c r="G134" s="3">
        <v>46221</v>
      </c>
      <c r="H134" t="s">
        <v>21</v>
      </c>
      <c r="I134" t="s">
        <v>167</v>
      </c>
      <c r="J134" s="6">
        <f t="shared" si="10"/>
        <v>23309.62</v>
      </c>
      <c r="K134">
        <f t="shared" si="11"/>
        <v>2026</v>
      </c>
      <c r="L134" t="str">
        <f t="shared" si="12"/>
        <v>Jul</v>
      </c>
      <c r="M134" t="str">
        <f t="shared" si="13"/>
        <v>Sat</v>
      </c>
      <c r="N134" t="str">
        <f t="shared" ca="1" si="14"/>
        <v>Valid</v>
      </c>
    </row>
    <row r="135" spans="1:14">
      <c r="A135" t="s">
        <v>605</v>
      </c>
      <c r="B135" t="s">
        <v>79</v>
      </c>
      <c r="C135" t="s">
        <v>35</v>
      </c>
      <c r="D135">
        <v>1517</v>
      </c>
      <c r="E135" s="7">
        <v>401.89</v>
      </c>
      <c r="F135" s="3">
        <v>45525</v>
      </c>
      <c r="G135" s="3">
        <v>45914</v>
      </c>
      <c r="H135" t="s">
        <v>21</v>
      </c>
      <c r="I135" t="s">
        <v>105</v>
      </c>
      <c r="J135" s="6">
        <f t="shared" si="10"/>
        <v>609667.13</v>
      </c>
      <c r="K135">
        <f t="shared" si="11"/>
        <v>2025</v>
      </c>
      <c r="L135" t="str">
        <f t="shared" si="12"/>
        <v>Sep</v>
      </c>
      <c r="M135" t="str">
        <f t="shared" si="13"/>
        <v>Sun</v>
      </c>
      <c r="N135" t="str">
        <f t="shared" ca="1" si="14"/>
        <v>Expired</v>
      </c>
    </row>
    <row r="136" spans="1:14">
      <c r="A136" t="s">
        <v>955</v>
      </c>
      <c r="B136" t="s">
        <v>113</v>
      </c>
      <c r="C136" t="s">
        <v>11</v>
      </c>
      <c r="D136">
        <v>226</v>
      </c>
      <c r="E136" s="7">
        <v>401.89</v>
      </c>
      <c r="F136" s="3">
        <v>45709</v>
      </c>
      <c r="G136" s="3">
        <v>46270</v>
      </c>
      <c r="H136" t="s">
        <v>52</v>
      </c>
      <c r="I136" t="s">
        <v>184</v>
      </c>
      <c r="J136" s="6">
        <f t="shared" si="10"/>
        <v>90827.14</v>
      </c>
      <c r="K136">
        <f t="shared" si="11"/>
        <v>2026</v>
      </c>
      <c r="L136" t="str">
        <f t="shared" si="12"/>
        <v>Sep</v>
      </c>
      <c r="M136" t="str">
        <f t="shared" si="13"/>
        <v>Sat</v>
      </c>
      <c r="N136" t="str">
        <f t="shared" ca="1" si="14"/>
        <v>Valid</v>
      </c>
    </row>
    <row r="137" spans="1:14">
      <c r="A137" t="s">
        <v>728</v>
      </c>
      <c r="B137" t="s">
        <v>57</v>
      </c>
      <c r="C137" t="s">
        <v>32</v>
      </c>
      <c r="D137">
        <v>324</v>
      </c>
      <c r="E137" s="7">
        <v>401.89</v>
      </c>
      <c r="F137" s="3">
        <v>45584</v>
      </c>
      <c r="G137" s="3">
        <v>46421</v>
      </c>
      <c r="H137" t="s">
        <v>36</v>
      </c>
      <c r="I137" t="s">
        <v>111</v>
      </c>
      <c r="J137" s="6">
        <f t="shared" si="10"/>
        <v>130212.36</v>
      </c>
      <c r="K137">
        <f t="shared" si="11"/>
        <v>2027</v>
      </c>
      <c r="L137" t="str">
        <f t="shared" si="12"/>
        <v>Feb</v>
      </c>
      <c r="M137" t="str">
        <f t="shared" si="13"/>
        <v>Wed</v>
      </c>
      <c r="N137" t="str">
        <f t="shared" ca="1" si="14"/>
        <v>Valid</v>
      </c>
    </row>
    <row r="138" spans="1:14">
      <c r="A138" t="s">
        <v>1118</v>
      </c>
      <c r="B138" t="s">
        <v>165</v>
      </c>
      <c r="C138" t="s">
        <v>35</v>
      </c>
      <c r="D138">
        <v>874</v>
      </c>
      <c r="E138" s="7">
        <v>401.89</v>
      </c>
      <c r="F138" s="3">
        <v>45803</v>
      </c>
      <c r="G138" s="3">
        <v>46268</v>
      </c>
      <c r="H138" t="s">
        <v>36</v>
      </c>
      <c r="I138" t="s">
        <v>58</v>
      </c>
      <c r="J138" s="6">
        <f t="shared" si="10"/>
        <v>351251.86</v>
      </c>
      <c r="K138">
        <f t="shared" si="11"/>
        <v>2026</v>
      </c>
      <c r="L138" t="str">
        <f t="shared" si="12"/>
        <v>Sep</v>
      </c>
      <c r="M138" t="str">
        <f t="shared" si="13"/>
        <v>Thu</v>
      </c>
      <c r="N138" t="str">
        <f t="shared" ca="1" si="14"/>
        <v>Valid</v>
      </c>
    </row>
    <row r="139" spans="1:14">
      <c r="A139" t="s">
        <v>1175</v>
      </c>
      <c r="B139" t="s">
        <v>43</v>
      </c>
      <c r="C139" t="s">
        <v>35</v>
      </c>
      <c r="D139">
        <v>685</v>
      </c>
      <c r="E139" s="7">
        <v>401.89</v>
      </c>
      <c r="F139" s="3">
        <v>45810</v>
      </c>
      <c r="G139" s="3">
        <v>46187</v>
      </c>
      <c r="H139" t="s">
        <v>17</v>
      </c>
      <c r="I139" t="s">
        <v>292</v>
      </c>
      <c r="J139" s="6">
        <f t="shared" si="10"/>
        <v>275294.64999999997</v>
      </c>
      <c r="K139">
        <f t="shared" si="11"/>
        <v>2026</v>
      </c>
      <c r="L139" t="str">
        <f t="shared" si="12"/>
        <v>Jun</v>
      </c>
      <c r="M139" t="str">
        <f t="shared" si="13"/>
        <v>Sun</v>
      </c>
      <c r="N139" t="str">
        <f t="shared" ca="1" si="14"/>
        <v>Valid</v>
      </c>
    </row>
    <row r="140" spans="1:14">
      <c r="A140" t="s">
        <v>281</v>
      </c>
      <c r="B140" t="s">
        <v>117</v>
      </c>
      <c r="C140" t="s">
        <v>16</v>
      </c>
      <c r="D140">
        <v>1117</v>
      </c>
      <c r="E140" s="7">
        <v>401.89</v>
      </c>
      <c r="F140" s="3">
        <v>45753</v>
      </c>
      <c r="G140" s="3">
        <v>45929</v>
      </c>
      <c r="H140" t="s">
        <v>25</v>
      </c>
      <c r="I140" t="s">
        <v>91</v>
      </c>
      <c r="J140" s="6">
        <f t="shared" si="10"/>
        <v>448911.13</v>
      </c>
      <c r="K140">
        <f t="shared" si="11"/>
        <v>2025</v>
      </c>
      <c r="L140" t="str">
        <f t="shared" si="12"/>
        <v>Sep</v>
      </c>
      <c r="M140" t="str">
        <f t="shared" si="13"/>
        <v>Mon</v>
      </c>
      <c r="N140" t="str">
        <f t="shared" ca="1" si="14"/>
        <v>Expired</v>
      </c>
    </row>
    <row r="141" spans="1:14">
      <c r="A141" t="s">
        <v>1283</v>
      </c>
      <c r="B141" t="s">
        <v>165</v>
      </c>
      <c r="C141" t="s">
        <v>44</v>
      </c>
      <c r="D141">
        <v>1985</v>
      </c>
      <c r="E141" s="7">
        <v>401.89</v>
      </c>
      <c r="F141" s="3">
        <v>45819</v>
      </c>
      <c r="G141" s="3">
        <v>46319</v>
      </c>
      <c r="H141" t="s">
        <v>64</v>
      </c>
      <c r="I141" t="s">
        <v>156</v>
      </c>
      <c r="J141" s="6">
        <f t="shared" si="10"/>
        <v>797751.65</v>
      </c>
      <c r="K141">
        <f t="shared" si="11"/>
        <v>2026</v>
      </c>
      <c r="L141" t="str">
        <f t="shared" si="12"/>
        <v>Oct</v>
      </c>
      <c r="M141" t="str">
        <f t="shared" si="13"/>
        <v>Sat</v>
      </c>
      <c r="N141" t="str">
        <f t="shared" ca="1" si="14"/>
        <v>Valid</v>
      </c>
    </row>
    <row r="142" spans="1:14">
      <c r="A142" t="s">
        <v>927</v>
      </c>
      <c r="B142" t="s">
        <v>15</v>
      </c>
      <c r="C142" t="s">
        <v>11</v>
      </c>
      <c r="D142" s="4">
        <v>224</v>
      </c>
      <c r="E142" s="7">
        <v>401.89</v>
      </c>
      <c r="F142" s="3">
        <v>45490</v>
      </c>
      <c r="G142" s="3">
        <v>46486</v>
      </c>
      <c r="H142" t="s">
        <v>64</v>
      </c>
      <c r="I142" t="s">
        <v>105</v>
      </c>
      <c r="J142" s="6">
        <f t="shared" si="10"/>
        <v>90023.360000000001</v>
      </c>
      <c r="K142">
        <f t="shared" si="11"/>
        <v>2027</v>
      </c>
      <c r="L142" t="str">
        <f t="shared" si="12"/>
        <v>Apr</v>
      </c>
      <c r="M142" t="str">
        <f t="shared" si="13"/>
        <v>Fri</v>
      </c>
      <c r="N142" t="str">
        <f t="shared" ca="1" si="14"/>
        <v>Valid</v>
      </c>
    </row>
    <row r="143" spans="1:14">
      <c r="A143" t="s">
        <v>669</v>
      </c>
      <c r="B143" t="s">
        <v>15</v>
      </c>
      <c r="C143" t="s">
        <v>35</v>
      </c>
      <c r="D143">
        <v>1619</v>
      </c>
      <c r="E143" s="7">
        <v>401.89</v>
      </c>
      <c r="F143" s="3">
        <v>45667</v>
      </c>
      <c r="G143" s="3">
        <v>46207</v>
      </c>
      <c r="H143" t="s">
        <v>17</v>
      </c>
      <c r="I143" t="s">
        <v>146</v>
      </c>
      <c r="J143" s="6">
        <f t="shared" si="10"/>
        <v>650659.91</v>
      </c>
      <c r="K143">
        <f t="shared" si="11"/>
        <v>2026</v>
      </c>
      <c r="L143" t="str">
        <f t="shared" si="12"/>
        <v>Jul</v>
      </c>
      <c r="M143" t="str">
        <f t="shared" si="13"/>
        <v>Sat</v>
      </c>
      <c r="N143" t="str">
        <f t="shared" ca="1" si="14"/>
        <v>Valid</v>
      </c>
    </row>
    <row r="144" spans="1:14">
      <c r="A144" t="s">
        <v>345</v>
      </c>
      <c r="B144" t="s">
        <v>10</v>
      </c>
      <c r="C144" t="s">
        <v>32</v>
      </c>
      <c r="D144">
        <v>417</v>
      </c>
      <c r="E144" s="7">
        <v>401.89</v>
      </c>
      <c r="F144" s="3">
        <v>45654</v>
      </c>
      <c r="G144" s="3">
        <v>45888</v>
      </c>
      <c r="H144" t="s">
        <v>17</v>
      </c>
      <c r="I144" t="s">
        <v>98</v>
      </c>
      <c r="J144" s="6">
        <f t="shared" si="10"/>
        <v>167588.13</v>
      </c>
      <c r="K144">
        <f t="shared" si="11"/>
        <v>2025</v>
      </c>
      <c r="L144" t="str">
        <f t="shared" si="12"/>
        <v>Aug</v>
      </c>
      <c r="M144" t="str">
        <f t="shared" si="13"/>
        <v>Tue</v>
      </c>
      <c r="N144" t="str">
        <f t="shared" ca="1" si="14"/>
        <v>Expired</v>
      </c>
    </row>
    <row r="145" spans="1:14">
      <c r="A145" t="s">
        <v>1433</v>
      </c>
      <c r="B145" t="s">
        <v>20</v>
      </c>
      <c r="C145" t="s">
        <v>35</v>
      </c>
      <c r="D145">
        <v>1259</v>
      </c>
      <c r="E145" s="7">
        <v>401.89</v>
      </c>
      <c r="F145" s="3">
        <v>45825</v>
      </c>
      <c r="G145" s="3">
        <v>46013</v>
      </c>
      <c r="H145" t="s">
        <v>36</v>
      </c>
      <c r="I145" t="s">
        <v>29</v>
      </c>
      <c r="J145" s="6">
        <f t="shared" si="10"/>
        <v>505979.51</v>
      </c>
      <c r="K145">
        <f t="shared" si="11"/>
        <v>2025</v>
      </c>
      <c r="L145" t="str">
        <f t="shared" si="12"/>
        <v>Dec</v>
      </c>
      <c r="M145" t="str">
        <f t="shared" si="13"/>
        <v>Mon</v>
      </c>
      <c r="N145" t="str">
        <f t="shared" ca="1" si="14"/>
        <v>Valid</v>
      </c>
    </row>
    <row r="146" spans="1:14">
      <c r="A146" t="s">
        <v>1189</v>
      </c>
      <c r="B146" t="s">
        <v>165</v>
      </c>
      <c r="C146" t="s">
        <v>11</v>
      </c>
      <c r="D146">
        <v>1941</v>
      </c>
      <c r="E146" s="7">
        <v>401.89</v>
      </c>
      <c r="F146" s="3">
        <v>45641</v>
      </c>
      <c r="G146" s="3">
        <v>46514</v>
      </c>
      <c r="H146" t="s">
        <v>52</v>
      </c>
      <c r="I146" t="s">
        <v>174</v>
      </c>
      <c r="J146" s="6">
        <f t="shared" si="10"/>
        <v>780068.49</v>
      </c>
      <c r="K146">
        <f t="shared" si="11"/>
        <v>2027</v>
      </c>
      <c r="L146" t="str">
        <f t="shared" si="12"/>
        <v>May</v>
      </c>
      <c r="M146" t="str">
        <f t="shared" si="13"/>
        <v>Fri</v>
      </c>
      <c r="N146" t="str">
        <f t="shared" ca="1" si="14"/>
        <v>Valid</v>
      </c>
    </row>
    <row r="147" spans="1:14">
      <c r="A147" t="s">
        <v>1291</v>
      </c>
      <c r="B147" t="s">
        <v>70</v>
      </c>
      <c r="C147" t="s">
        <v>28</v>
      </c>
      <c r="D147">
        <v>239</v>
      </c>
      <c r="E147" s="7">
        <v>401.89</v>
      </c>
      <c r="F147" s="3">
        <v>45770</v>
      </c>
      <c r="G147" s="3">
        <v>46349</v>
      </c>
      <c r="H147" t="s">
        <v>12</v>
      </c>
      <c r="I147" t="s">
        <v>227</v>
      </c>
      <c r="J147" s="6">
        <f t="shared" si="10"/>
        <v>96051.709999999992</v>
      </c>
      <c r="K147">
        <f t="shared" si="11"/>
        <v>2026</v>
      </c>
      <c r="L147" t="str">
        <f t="shared" si="12"/>
        <v>Nov</v>
      </c>
      <c r="M147" t="str">
        <f t="shared" si="13"/>
        <v>Mon</v>
      </c>
      <c r="N147" t="str">
        <f t="shared" ca="1" si="14"/>
        <v>Valid</v>
      </c>
    </row>
    <row r="148" spans="1:14">
      <c r="A148" t="s">
        <v>1243</v>
      </c>
      <c r="B148" t="s">
        <v>152</v>
      </c>
      <c r="C148" t="s">
        <v>44</v>
      </c>
      <c r="D148">
        <v>988</v>
      </c>
      <c r="E148" s="7">
        <v>401.89</v>
      </c>
      <c r="F148" s="3">
        <v>45537</v>
      </c>
      <c r="G148" s="3">
        <v>45914</v>
      </c>
      <c r="H148" t="s">
        <v>17</v>
      </c>
      <c r="I148" t="s">
        <v>80</v>
      </c>
      <c r="J148" s="6">
        <f t="shared" si="10"/>
        <v>397067.32</v>
      </c>
      <c r="K148">
        <f t="shared" si="11"/>
        <v>2025</v>
      </c>
      <c r="L148" t="str">
        <f t="shared" si="12"/>
        <v>Sep</v>
      </c>
      <c r="M148" t="str">
        <f t="shared" si="13"/>
        <v>Sun</v>
      </c>
      <c r="N148" t="str">
        <f t="shared" ca="1" si="14"/>
        <v>Expired</v>
      </c>
    </row>
    <row r="149" spans="1:14">
      <c r="A149" t="s">
        <v>658</v>
      </c>
      <c r="B149" t="s">
        <v>124</v>
      </c>
      <c r="C149" t="s">
        <v>16</v>
      </c>
      <c r="D149">
        <v>493</v>
      </c>
      <c r="E149" s="7">
        <v>401.89</v>
      </c>
      <c r="F149" s="3">
        <v>45676</v>
      </c>
      <c r="G149" s="3">
        <v>45963</v>
      </c>
      <c r="H149" t="s">
        <v>64</v>
      </c>
      <c r="I149" t="s">
        <v>135</v>
      </c>
      <c r="J149" s="6">
        <f t="shared" si="10"/>
        <v>198131.77</v>
      </c>
      <c r="K149">
        <f t="shared" si="11"/>
        <v>2025</v>
      </c>
      <c r="L149" t="str">
        <f t="shared" si="12"/>
        <v>Nov</v>
      </c>
      <c r="M149" t="str">
        <f t="shared" si="13"/>
        <v>Sun</v>
      </c>
      <c r="N149" t="str">
        <f t="shared" ca="1" si="14"/>
        <v>Valid</v>
      </c>
    </row>
    <row r="150" spans="1:14">
      <c r="A150" t="s">
        <v>583</v>
      </c>
      <c r="B150" t="s">
        <v>70</v>
      </c>
      <c r="C150" t="s">
        <v>11</v>
      </c>
      <c r="D150">
        <v>1056</v>
      </c>
      <c r="E150" s="7">
        <v>401.89</v>
      </c>
      <c r="F150" s="3">
        <v>45671</v>
      </c>
      <c r="G150" s="3">
        <v>46221</v>
      </c>
      <c r="H150" t="s">
        <v>17</v>
      </c>
      <c r="I150" t="s">
        <v>146</v>
      </c>
      <c r="J150" s="6">
        <f t="shared" si="10"/>
        <v>424395.83999999997</v>
      </c>
      <c r="K150">
        <f t="shared" si="11"/>
        <v>2026</v>
      </c>
      <c r="L150" t="str">
        <f t="shared" si="12"/>
        <v>Jul</v>
      </c>
      <c r="M150" t="str">
        <f t="shared" si="13"/>
        <v>Sat</v>
      </c>
      <c r="N150" t="str">
        <f t="shared" ca="1" si="14"/>
        <v>Valid</v>
      </c>
    </row>
    <row r="151" spans="1:14">
      <c r="A151" t="s">
        <v>59</v>
      </c>
      <c r="B151" t="s">
        <v>10</v>
      </c>
      <c r="C151" t="s">
        <v>44</v>
      </c>
      <c r="D151">
        <v>406</v>
      </c>
      <c r="E151" s="7">
        <v>401.89</v>
      </c>
      <c r="F151" s="3">
        <v>45478</v>
      </c>
      <c r="G151" s="3">
        <v>45994</v>
      </c>
      <c r="H151" t="s">
        <v>12</v>
      </c>
      <c r="I151" t="s">
        <v>60</v>
      </c>
      <c r="J151" s="6">
        <f t="shared" si="10"/>
        <v>163167.34</v>
      </c>
      <c r="K151">
        <f t="shared" si="11"/>
        <v>2025</v>
      </c>
      <c r="L151" t="str">
        <f t="shared" si="12"/>
        <v>Dec</v>
      </c>
      <c r="M151" t="str">
        <f t="shared" si="13"/>
        <v>Wed</v>
      </c>
      <c r="N151" t="str">
        <f t="shared" ca="1" si="14"/>
        <v>Valid</v>
      </c>
    </row>
    <row r="152" spans="1:14">
      <c r="A152" t="s">
        <v>1236</v>
      </c>
      <c r="B152" t="s">
        <v>43</v>
      </c>
      <c r="C152" t="s">
        <v>11</v>
      </c>
      <c r="D152">
        <v>1098</v>
      </c>
      <c r="E152" s="7">
        <v>401.89</v>
      </c>
      <c r="F152" s="3">
        <v>45654</v>
      </c>
      <c r="G152" s="3">
        <v>46522</v>
      </c>
      <c r="H152" t="s">
        <v>17</v>
      </c>
      <c r="I152" t="s">
        <v>143</v>
      </c>
      <c r="J152" s="6">
        <f t="shared" si="10"/>
        <v>441275.22</v>
      </c>
      <c r="K152">
        <f t="shared" si="11"/>
        <v>2027</v>
      </c>
      <c r="L152" t="str">
        <f t="shared" si="12"/>
        <v>May</v>
      </c>
      <c r="M152" t="str">
        <f t="shared" si="13"/>
        <v>Sat</v>
      </c>
      <c r="N152" t="str">
        <f t="shared" ca="1" si="14"/>
        <v>Valid</v>
      </c>
    </row>
    <row r="153" spans="1:14">
      <c r="A153" t="s">
        <v>725</v>
      </c>
      <c r="B153" t="s">
        <v>86</v>
      </c>
      <c r="C153" t="s">
        <v>16</v>
      </c>
      <c r="D153">
        <v>503</v>
      </c>
      <c r="E153" s="7">
        <v>401.89</v>
      </c>
      <c r="F153" s="3">
        <v>45627</v>
      </c>
      <c r="G153" s="3">
        <v>46437</v>
      </c>
      <c r="H153" t="s">
        <v>17</v>
      </c>
      <c r="I153" t="s">
        <v>292</v>
      </c>
      <c r="J153" s="6">
        <f t="shared" si="10"/>
        <v>202150.66999999998</v>
      </c>
      <c r="K153">
        <f t="shared" si="11"/>
        <v>2027</v>
      </c>
      <c r="L153" t="str">
        <f t="shared" si="12"/>
        <v>Feb</v>
      </c>
      <c r="M153" t="str">
        <f t="shared" si="13"/>
        <v>Fri</v>
      </c>
      <c r="N153" t="str">
        <f t="shared" ca="1" si="14"/>
        <v>Valid</v>
      </c>
    </row>
    <row r="154" spans="1:14">
      <c r="A154" t="s">
        <v>1135</v>
      </c>
      <c r="B154" t="s">
        <v>31</v>
      </c>
      <c r="C154" t="s">
        <v>11</v>
      </c>
      <c r="D154">
        <v>1712</v>
      </c>
      <c r="E154" s="7">
        <v>401.89</v>
      </c>
      <c r="F154" s="3">
        <v>45557</v>
      </c>
      <c r="G154" s="3">
        <v>46537</v>
      </c>
      <c r="H154" t="s">
        <v>12</v>
      </c>
      <c r="I154" t="s">
        <v>37</v>
      </c>
      <c r="J154" s="6">
        <f t="shared" si="10"/>
        <v>688035.67999999993</v>
      </c>
      <c r="K154">
        <f t="shared" si="11"/>
        <v>2027</v>
      </c>
      <c r="L154" t="str">
        <f t="shared" si="12"/>
        <v>May</v>
      </c>
      <c r="M154" t="str">
        <f t="shared" si="13"/>
        <v>Sun</v>
      </c>
      <c r="N154" t="str">
        <f t="shared" ca="1" si="14"/>
        <v>Valid</v>
      </c>
    </row>
    <row r="155" spans="1:14">
      <c r="A155" t="s">
        <v>876</v>
      </c>
      <c r="B155" t="s">
        <v>24</v>
      </c>
      <c r="C155" t="s">
        <v>11</v>
      </c>
      <c r="D155" s="4">
        <v>224</v>
      </c>
      <c r="E155" s="7">
        <v>401.89</v>
      </c>
      <c r="F155" s="3">
        <v>45790</v>
      </c>
      <c r="G155" s="3">
        <v>46139</v>
      </c>
      <c r="H155" t="s">
        <v>17</v>
      </c>
      <c r="I155" t="s">
        <v>45</v>
      </c>
      <c r="J155" s="6">
        <f t="shared" si="10"/>
        <v>90023.360000000001</v>
      </c>
      <c r="K155">
        <f t="shared" si="11"/>
        <v>2026</v>
      </c>
      <c r="L155" t="str">
        <f t="shared" si="12"/>
        <v>Apr</v>
      </c>
      <c r="M155" t="str">
        <f t="shared" si="13"/>
        <v>Mon</v>
      </c>
      <c r="N155" t="str">
        <f t="shared" ca="1" si="14"/>
        <v>Valid</v>
      </c>
    </row>
    <row r="156" spans="1:14">
      <c r="A156" t="s">
        <v>1237</v>
      </c>
      <c r="B156" t="s">
        <v>43</v>
      </c>
      <c r="C156" t="s">
        <v>16</v>
      </c>
      <c r="D156">
        <v>190</v>
      </c>
      <c r="E156" s="7">
        <v>401.89</v>
      </c>
      <c r="F156" s="3">
        <v>45774</v>
      </c>
      <c r="G156" s="3">
        <v>46197</v>
      </c>
      <c r="H156" t="s">
        <v>17</v>
      </c>
      <c r="I156" t="s">
        <v>71</v>
      </c>
      <c r="J156" s="6">
        <f t="shared" si="10"/>
        <v>76359.099999999991</v>
      </c>
      <c r="K156">
        <f t="shared" si="11"/>
        <v>2026</v>
      </c>
      <c r="L156" t="str">
        <f t="shared" si="12"/>
        <v>Jun</v>
      </c>
      <c r="M156" t="str">
        <f t="shared" si="13"/>
        <v>Wed</v>
      </c>
      <c r="N156" t="str">
        <f t="shared" ca="1" si="14"/>
        <v>Valid</v>
      </c>
    </row>
    <row r="157" spans="1:14">
      <c r="A157" t="s">
        <v>341</v>
      </c>
      <c r="B157" t="s">
        <v>121</v>
      </c>
      <c r="C157" t="s">
        <v>44</v>
      </c>
      <c r="D157">
        <v>1751</v>
      </c>
      <c r="E157" s="7">
        <v>401.89</v>
      </c>
      <c r="F157" s="3">
        <v>45601</v>
      </c>
      <c r="G157" s="3">
        <v>46381</v>
      </c>
      <c r="H157" t="s">
        <v>17</v>
      </c>
      <c r="I157" t="s">
        <v>29</v>
      </c>
      <c r="J157" s="6">
        <f t="shared" si="10"/>
        <v>703709.39</v>
      </c>
      <c r="K157">
        <f t="shared" si="11"/>
        <v>2026</v>
      </c>
      <c r="L157" t="str">
        <f t="shared" si="12"/>
        <v>Dec</v>
      </c>
      <c r="M157" t="str">
        <f t="shared" si="13"/>
        <v>Fri</v>
      </c>
      <c r="N157" t="str">
        <f t="shared" ca="1" si="14"/>
        <v>Valid</v>
      </c>
    </row>
    <row r="158" spans="1:14">
      <c r="A158" t="s">
        <v>781</v>
      </c>
      <c r="B158" t="s">
        <v>65</v>
      </c>
      <c r="C158" t="s">
        <v>35</v>
      </c>
      <c r="D158">
        <v>1797</v>
      </c>
      <c r="E158" s="7">
        <v>401.89</v>
      </c>
      <c r="F158" s="3">
        <v>45551</v>
      </c>
      <c r="G158" s="3">
        <v>46535</v>
      </c>
      <c r="H158" t="s">
        <v>52</v>
      </c>
      <c r="I158" t="s">
        <v>161</v>
      </c>
      <c r="J158" s="6">
        <f t="shared" si="10"/>
        <v>722196.33</v>
      </c>
      <c r="K158">
        <f t="shared" si="11"/>
        <v>2027</v>
      </c>
      <c r="L158" t="str">
        <f t="shared" si="12"/>
        <v>May</v>
      </c>
      <c r="M158" t="str">
        <f t="shared" si="13"/>
        <v>Fri</v>
      </c>
      <c r="N158" t="str">
        <f t="shared" ca="1" si="14"/>
        <v>Valid</v>
      </c>
    </row>
    <row r="159" spans="1:14">
      <c r="A159" t="s">
        <v>849</v>
      </c>
      <c r="B159" t="s">
        <v>124</v>
      </c>
      <c r="C159" t="s">
        <v>16</v>
      </c>
      <c r="D159">
        <v>1039</v>
      </c>
      <c r="E159" s="7">
        <v>401.89</v>
      </c>
      <c r="F159" s="3">
        <v>45654</v>
      </c>
      <c r="G159" s="3">
        <v>46009</v>
      </c>
      <c r="H159" t="s">
        <v>21</v>
      </c>
      <c r="I159" t="s">
        <v>234</v>
      </c>
      <c r="J159" s="6">
        <f t="shared" si="10"/>
        <v>417563.70999999996</v>
      </c>
      <c r="K159">
        <f t="shared" si="11"/>
        <v>2025</v>
      </c>
      <c r="L159" t="str">
        <f t="shared" si="12"/>
        <v>Dec</v>
      </c>
      <c r="M159" t="str">
        <f t="shared" si="13"/>
        <v>Thu</v>
      </c>
      <c r="N159" t="str">
        <f t="shared" ca="1" si="14"/>
        <v>Valid</v>
      </c>
    </row>
    <row r="160" spans="1:14">
      <c r="A160" t="s">
        <v>863</v>
      </c>
      <c r="B160" t="s">
        <v>121</v>
      </c>
      <c r="C160" t="s">
        <v>32</v>
      </c>
      <c r="D160" s="4">
        <v>224</v>
      </c>
      <c r="E160" s="7">
        <v>401.89</v>
      </c>
      <c r="F160" s="3">
        <v>45609</v>
      </c>
      <c r="G160" s="3">
        <v>46374</v>
      </c>
      <c r="H160" t="s">
        <v>12</v>
      </c>
      <c r="I160" t="s">
        <v>180</v>
      </c>
      <c r="J160" s="6">
        <f t="shared" si="10"/>
        <v>90023.360000000001</v>
      </c>
      <c r="K160">
        <f t="shared" si="11"/>
        <v>2026</v>
      </c>
      <c r="L160" t="str">
        <f t="shared" si="12"/>
        <v>Dec</v>
      </c>
      <c r="M160" t="str">
        <f t="shared" si="13"/>
        <v>Fri</v>
      </c>
      <c r="N160" t="str">
        <f t="shared" ca="1" si="14"/>
        <v>Valid</v>
      </c>
    </row>
    <row r="161" spans="1:14">
      <c r="A161" t="s">
        <v>169</v>
      </c>
      <c r="B161" t="s">
        <v>10</v>
      </c>
      <c r="C161" t="s">
        <v>32</v>
      </c>
      <c r="D161">
        <v>705</v>
      </c>
      <c r="E161" s="7">
        <v>401.89</v>
      </c>
      <c r="F161" s="3">
        <v>45832</v>
      </c>
      <c r="G161" s="3">
        <v>46441</v>
      </c>
      <c r="H161" t="s">
        <v>12</v>
      </c>
      <c r="I161" t="s">
        <v>105</v>
      </c>
      <c r="J161" s="6">
        <f t="shared" si="10"/>
        <v>283332.45</v>
      </c>
      <c r="K161">
        <f t="shared" si="11"/>
        <v>2027</v>
      </c>
      <c r="L161" t="str">
        <f t="shared" si="12"/>
        <v>Feb</v>
      </c>
      <c r="M161" t="str">
        <f t="shared" si="13"/>
        <v>Tue</v>
      </c>
      <c r="N161" t="str">
        <f t="shared" ca="1" si="14"/>
        <v>Valid</v>
      </c>
    </row>
    <row r="162" spans="1:14">
      <c r="A162" t="s">
        <v>843</v>
      </c>
      <c r="B162" t="s">
        <v>50</v>
      </c>
      <c r="C162" t="s">
        <v>28</v>
      </c>
      <c r="D162">
        <v>454</v>
      </c>
      <c r="E162" s="7">
        <v>401.89</v>
      </c>
      <c r="F162" s="3">
        <v>45833</v>
      </c>
      <c r="G162" s="3">
        <v>46046</v>
      </c>
      <c r="H162" t="s">
        <v>12</v>
      </c>
      <c r="I162" t="s">
        <v>135</v>
      </c>
      <c r="J162" s="6">
        <f t="shared" si="10"/>
        <v>182458.06</v>
      </c>
      <c r="K162">
        <f t="shared" si="11"/>
        <v>2026</v>
      </c>
      <c r="L162" t="str">
        <f t="shared" si="12"/>
        <v>Jan</v>
      </c>
      <c r="M162" t="str">
        <f t="shared" si="13"/>
        <v>Sat</v>
      </c>
      <c r="N162" t="str">
        <f t="shared" ca="1" si="14"/>
        <v>Valid</v>
      </c>
    </row>
    <row r="163" spans="1:14">
      <c r="A163" t="s">
        <v>550</v>
      </c>
      <c r="B163" t="s">
        <v>124</v>
      </c>
      <c r="C163" t="s">
        <v>32</v>
      </c>
      <c r="D163">
        <v>730</v>
      </c>
      <c r="E163" s="7">
        <v>401.89</v>
      </c>
      <c r="F163" s="3">
        <v>45511</v>
      </c>
      <c r="G163" s="3">
        <v>46297</v>
      </c>
      <c r="H163" t="s">
        <v>64</v>
      </c>
      <c r="I163" t="s">
        <v>45</v>
      </c>
      <c r="J163" s="6">
        <f t="shared" si="10"/>
        <v>293379.7</v>
      </c>
      <c r="K163">
        <f t="shared" si="11"/>
        <v>2026</v>
      </c>
      <c r="L163" t="str">
        <f t="shared" si="12"/>
        <v>Oct</v>
      </c>
      <c r="M163" t="str">
        <f t="shared" si="13"/>
        <v>Fri</v>
      </c>
      <c r="N163" t="str">
        <f t="shared" ca="1" si="14"/>
        <v>Valid</v>
      </c>
    </row>
    <row r="164" spans="1:14">
      <c r="A164" t="s">
        <v>178</v>
      </c>
      <c r="B164" t="s">
        <v>55</v>
      </c>
      <c r="C164" t="s">
        <v>35</v>
      </c>
      <c r="D164">
        <v>1915</v>
      </c>
      <c r="E164" s="7">
        <v>401.89</v>
      </c>
      <c r="F164" s="3">
        <v>45737</v>
      </c>
      <c r="G164" s="3">
        <v>46036</v>
      </c>
      <c r="H164" t="s">
        <v>21</v>
      </c>
      <c r="I164" t="s">
        <v>126</v>
      </c>
      <c r="J164" s="6">
        <f t="shared" si="10"/>
        <v>769619.35</v>
      </c>
      <c r="K164">
        <f t="shared" si="11"/>
        <v>2026</v>
      </c>
      <c r="L164" t="str">
        <f t="shared" si="12"/>
        <v>Jan</v>
      </c>
      <c r="M164" t="str">
        <f t="shared" si="13"/>
        <v>Wed</v>
      </c>
      <c r="N164" t="str">
        <f t="shared" ca="1" si="14"/>
        <v>Valid</v>
      </c>
    </row>
    <row r="165" spans="1:14">
      <c r="A165" t="s">
        <v>453</v>
      </c>
      <c r="B165" t="s">
        <v>81</v>
      </c>
      <c r="C165" t="s">
        <v>11</v>
      </c>
      <c r="D165">
        <v>1292</v>
      </c>
      <c r="E165" s="7">
        <v>401.89</v>
      </c>
      <c r="F165" s="3">
        <v>45654</v>
      </c>
      <c r="G165" s="3">
        <v>46474</v>
      </c>
      <c r="H165" t="s">
        <v>36</v>
      </c>
      <c r="I165" t="s">
        <v>143</v>
      </c>
      <c r="J165" s="6">
        <f t="shared" si="10"/>
        <v>519241.88</v>
      </c>
      <c r="K165">
        <f t="shared" si="11"/>
        <v>2027</v>
      </c>
      <c r="L165" t="str">
        <f t="shared" si="12"/>
        <v>Mar</v>
      </c>
      <c r="M165" t="str">
        <f t="shared" si="13"/>
        <v>Sun</v>
      </c>
      <c r="N165" t="str">
        <f t="shared" ca="1" si="14"/>
        <v>Valid</v>
      </c>
    </row>
    <row r="166" spans="1:14">
      <c r="A166" t="s">
        <v>619</v>
      </c>
      <c r="B166" t="s">
        <v>70</v>
      </c>
      <c r="C166" t="s">
        <v>35</v>
      </c>
      <c r="D166">
        <v>1625</v>
      </c>
      <c r="E166" s="7">
        <v>401.89</v>
      </c>
      <c r="F166" s="3">
        <v>45759</v>
      </c>
      <c r="G166" s="3">
        <v>45989</v>
      </c>
      <c r="H166" t="s">
        <v>12</v>
      </c>
      <c r="I166" t="s">
        <v>105</v>
      </c>
      <c r="J166" s="6">
        <f t="shared" si="10"/>
        <v>653071.25</v>
      </c>
      <c r="K166">
        <f t="shared" si="11"/>
        <v>2025</v>
      </c>
      <c r="L166" t="str">
        <f t="shared" si="12"/>
        <v>Nov</v>
      </c>
      <c r="M166" t="str">
        <f t="shared" si="13"/>
        <v>Fri</v>
      </c>
      <c r="N166" t="str">
        <f t="shared" ca="1" si="14"/>
        <v>Valid</v>
      </c>
    </row>
    <row r="167" spans="1:14">
      <c r="A167" t="s">
        <v>1168</v>
      </c>
      <c r="B167" t="s">
        <v>200</v>
      </c>
      <c r="C167" t="s">
        <v>16</v>
      </c>
      <c r="D167">
        <v>1480</v>
      </c>
      <c r="E167" s="7">
        <v>401.89</v>
      </c>
      <c r="F167" s="3">
        <v>45654</v>
      </c>
      <c r="G167" s="3">
        <v>46385</v>
      </c>
      <c r="H167" t="s">
        <v>21</v>
      </c>
      <c r="I167" t="s">
        <v>146</v>
      </c>
      <c r="J167" s="6">
        <f t="shared" si="10"/>
        <v>594797.19999999995</v>
      </c>
      <c r="K167">
        <f t="shared" si="11"/>
        <v>2026</v>
      </c>
      <c r="L167" t="str">
        <f t="shared" si="12"/>
        <v>Dec</v>
      </c>
      <c r="M167" t="str">
        <f t="shared" si="13"/>
        <v>Tue</v>
      </c>
      <c r="N167" t="str">
        <f t="shared" ca="1" si="14"/>
        <v>Valid</v>
      </c>
    </row>
    <row r="168" spans="1:14">
      <c r="A168" t="s">
        <v>558</v>
      </c>
      <c r="B168" t="s">
        <v>165</v>
      </c>
      <c r="C168" t="s">
        <v>44</v>
      </c>
      <c r="D168" s="4">
        <v>224</v>
      </c>
      <c r="E168" s="7">
        <v>401.89</v>
      </c>
      <c r="F168" s="3">
        <v>45606</v>
      </c>
      <c r="G168" s="3">
        <v>46167</v>
      </c>
      <c r="H168" t="s">
        <v>17</v>
      </c>
      <c r="I168" t="s">
        <v>143</v>
      </c>
      <c r="J168" s="6">
        <f t="shared" si="10"/>
        <v>90023.360000000001</v>
      </c>
      <c r="K168">
        <f t="shared" si="11"/>
        <v>2026</v>
      </c>
      <c r="L168" t="str">
        <f t="shared" si="12"/>
        <v>May</v>
      </c>
      <c r="M168" t="str">
        <f t="shared" si="13"/>
        <v>Mon</v>
      </c>
      <c r="N168" t="str">
        <f t="shared" ca="1" si="14"/>
        <v>Valid</v>
      </c>
    </row>
    <row r="169" spans="1:14">
      <c r="A169" t="s">
        <v>536</v>
      </c>
      <c r="B169" t="s">
        <v>81</v>
      </c>
      <c r="C169" t="s">
        <v>35</v>
      </c>
      <c r="D169">
        <v>1479</v>
      </c>
      <c r="E169" s="7">
        <v>401.89</v>
      </c>
      <c r="F169" s="3">
        <v>45635</v>
      </c>
      <c r="G169" s="3">
        <v>46078</v>
      </c>
      <c r="H169" t="s">
        <v>64</v>
      </c>
      <c r="I169" t="s">
        <v>26</v>
      </c>
      <c r="J169" s="6">
        <f t="shared" si="10"/>
        <v>594395.30999999994</v>
      </c>
      <c r="K169">
        <f t="shared" si="11"/>
        <v>2026</v>
      </c>
      <c r="L169" t="str">
        <f t="shared" si="12"/>
        <v>Feb</v>
      </c>
      <c r="M169" t="str">
        <f t="shared" si="13"/>
        <v>Wed</v>
      </c>
      <c r="N169" t="str">
        <f t="shared" ca="1" si="14"/>
        <v>Valid</v>
      </c>
    </row>
    <row r="170" spans="1:14">
      <c r="A170" t="s">
        <v>40</v>
      </c>
      <c r="B170" t="s">
        <v>113</v>
      </c>
      <c r="C170" t="s">
        <v>16</v>
      </c>
      <c r="D170">
        <v>193</v>
      </c>
      <c r="E170" s="7">
        <v>401.89</v>
      </c>
      <c r="F170" s="3">
        <v>45574</v>
      </c>
      <c r="G170" s="3">
        <v>46291</v>
      </c>
      <c r="H170" t="s">
        <v>17</v>
      </c>
      <c r="I170" t="s">
        <v>33</v>
      </c>
      <c r="J170" s="6">
        <f t="shared" si="10"/>
        <v>77564.77</v>
      </c>
      <c r="K170">
        <f t="shared" si="11"/>
        <v>2026</v>
      </c>
      <c r="L170" t="str">
        <f t="shared" si="12"/>
        <v>Sep</v>
      </c>
      <c r="M170" t="str">
        <f t="shared" si="13"/>
        <v>Sat</v>
      </c>
      <c r="N170" t="str">
        <f t="shared" ca="1" si="14"/>
        <v>Valid</v>
      </c>
    </row>
    <row r="171" spans="1:14">
      <c r="A171" t="s">
        <v>352</v>
      </c>
      <c r="B171" t="s">
        <v>165</v>
      </c>
      <c r="C171" t="s">
        <v>11</v>
      </c>
      <c r="D171">
        <v>1634</v>
      </c>
      <c r="E171" s="7">
        <v>401.89</v>
      </c>
      <c r="F171" s="3">
        <v>45717</v>
      </c>
      <c r="G171" s="3">
        <v>45865</v>
      </c>
      <c r="H171" t="s">
        <v>21</v>
      </c>
      <c r="I171" t="s">
        <v>234</v>
      </c>
      <c r="J171" s="6">
        <f t="shared" si="10"/>
        <v>656688.26</v>
      </c>
      <c r="K171">
        <f t="shared" si="11"/>
        <v>2025</v>
      </c>
      <c r="L171" t="str">
        <f t="shared" si="12"/>
        <v>Jul</v>
      </c>
      <c r="M171" t="str">
        <f t="shared" si="13"/>
        <v>Sun</v>
      </c>
      <c r="N171" t="str">
        <f t="shared" ca="1" si="14"/>
        <v>Expired</v>
      </c>
    </row>
    <row r="172" spans="1:14">
      <c r="A172" t="s">
        <v>699</v>
      </c>
      <c r="B172" t="s">
        <v>20</v>
      </c>
      <c r="C172" t="s">
        <v>28</v>
      </c>
      <c r="D172">
        <v>496</v>
      </c>
      <c r="E172" s="7">
        <v>401.89</v>
      </c>
      <c r="F172" s="3">
        <v>45553</v>
      </c>
      <c r="G172" s="3">
        <v>46478</v>
      </c>
      <c r="H172" t="s">
        <v>17</v>
      </c>
      <c r="I172" t="s">
        <v>71</v>
      </c>
      <c r="J172" s="6">
        <f t="shared" si="10"/>
        <v>199337.44</v>
      </c>
      <c r="K172">
        <f t="shared" si="11"/>
        <v>2027</v>
      </c>
      <c r="L172" t="str">
        <f t="shared" si="12"/>
        <v>Apr</v>
      </c>
      <c r="M172" t="str">
        <f t="shared" si="13"/>
        <v>Thu</v>
      </c>
      <c r="N172" t="str">
        <f t="shared" ca="1" si="14"/>
        <v>Valid</v>
      </c>
    </row>
    <row r="173" spans="1:14">
      <c r="A173" t="s">
        <v>910</v>
      </c>
      <c r="B173" t="s">
        <v>162</v>
      </c>
      <c r="C173" t="s">
        <v>16</v>
      </c>
      <c r="D173">
        <v>1688</v>
      </c>
      <c r="E173" s="7">
        <v>401.89</v>
      </c>
      <c r="F173" s="3">
        <v>45659</v>
      </c>
      <c r="G173" s="3">
        <v>46555</v>
      </c>
      <c r="H173" t="s">
        <v>12</v>
      </c>
      <c r="I173" t="s">
        <v>220</v>
      </c>
      <c r="J173" s="6">
        <f t="shared" si="10"/>
        <v>678390.32</v>
      </c>
      <c r="K173">
        <f t="shared" si="11"/>
        <v>2027</v>
      </c>
      <c r="L173" t="str">
        <f t="shared" si="12"/>
        <v>Jun</v>
      </c>
      <c r="M173" t="str">
        <f t="shared" si="13"/>
        <v>Thu</v>
      </c>
      <c r="N173" t="str">
        <f t="shared" ca="1" si="14"/>
        <v>Valid</v>
      </c>
    </row>
    <row r="174" spans="1:14">
      <c r="A174" t="s">
        <v>1017</v>
      </c>
      <c r="B174" t="s">
        <v>55</v>
      </c>
      <c r="C174" t="s">
        <v>44</v>
      </c>
      <c r="D174">
        <v>1389</v>
      </c>
      <c r="E174" s="7">
        <v>401.89</v>
      </c>
      <c r="F174" s="3">
        <v>45493</v>
      </c>
      <c r="G174" s="3">
        <v>46411</v>
      </c>
      <c r="H174" t="s">
        <v>12</v>
      </c>
      <c r="I174" t="s">
        <v>232</v>
      </c>
      <c r="J174" s="6">
        <f t="shared" si="10"/>
        <v>558225.21</v>
      </c>
      <c r="K174">
        <f t="shared" si="11"/>
        <v>2027</v>
      </c>
      <c r="L174" t="str">
        <f t="shared" si="12"/>
        <v>Jan</v>
      </c>
      <c r="M174" t="str">
        <f t="shared" si="13"/>
        <v>Sun</v>
      </c>
      <c r="N174" t="str">
        <f t="shared" ca="1" si="14"/>
        <v>Valid</v>
      </c>
    </row>
    <row r="175" spans="1:14">
      <c r="A175" t="s">
        <v>323</v>
      </c>
      <c r="B175" t="s">
        <v>20</v>
      </c>
      <c r="C175" t="s">
        <v>28</v>
      </c>
      <c r="D175">
        <v>97</v>
      </c>
      <c r="E175" s="7">
        <v>401.89</v>
      </c>
      <c r="F175" s="3">
        <v>45654</v>
      </c>
      <c r="G175" s="3">
        <v>46480</v>
      </c>
      <c r="H175" t="s">
        <v>17</v>
      </c>
      <c r="I175" t="s">
        <v>193</v>
      </c>
      <c r="J175" s="6">
        <f t="shared" si="10"/>
        <v>38983.33</v>
      </c>
      <c r="K175">
        <f t="shared" si="11"/>
        <v>2027</v>
      </c>
      <c r="L175" t="str">
        <f t="shared" si="12"/>
        <v>Apr</v>
      </c>
      <c r="M175" t="str">
        <f t="shared" si="13"/>
        <v>Sat</v>
      </c>
      <c r="N175" t="str">
        <f t="shared" ca="1" si="14"/>
        <v>Valid</v>
      </c>
    </row>
    <row r="176" spans="1:14">
      <c r="A176" t="s">
        <v>1345</v>
      </c>
      <c r="B176" t="s">
        <v>50</v>
      </c>
      <c r="C176" t="s">
        <v>35</v>
      </c>
      <c r="D176" s="4">
        <v>224</v>
      </c>
      <c r="E176" s="7">
        <v>401.89</v>
      </c>
      <c r="F176" s="3">
        <v>45571</v>
      </c>
      <c r="G176" s="3">
        <v>46400</v>
      </c>
      <c r="H176" t="s">
        <v>25</v>
      </c>
      <c r="I176" t="s">
        <v>167</v>
      </c>
      <c r="J176" s="6">
        <f t="shared" si="10"/>
        <v>90023.360000000001</v>
      </c>
      <c r="K176">
        <f t="shared" si="11"/>
        <v>2027</v>
      </c>
      <c r="L176" t="str">
        <f t="shared" si="12"/>
        <v>Jan</v>
      </c>
      <c r="M176" t="str">
        <f t="shared" si="13"/>
        <v>Wed</v>
      </c>
      <c r="N176" t="str">
        <f t="shared" ca="1" si="14"/>
        <v>Valid</v>
      </c>
    </row>
    <row r="177" spans="1:14">
      <c r="A177" t="s">
        <v>1052</v>
      </c>
      <c r="B177" t="s">
        <v>63</v>
      </c>
      <c r="C177" t="s">
        <v>44</v>
      </c>
      <c r="D177">
        <v>1709</v>
      </c>
      <c r="E177" s="7">
        <v>401.89</v>
      </c>
      <c r="F177" s="3">
        <v>45606</v>
      </c>
      <c r="G177" s="3">
        <v>46140</v>
      </c>
      <c r="H177" t="s">
        <v>12</v>
      </c>
      <c r="I177" t="s">
        <v>126</v>
      </c>
      <c r="J177" s="6">
        <f t="shared" si="10"/>
        <v>686830.01</v>
      </c>
      <c r="K177">
        <f t="shared" si="11"/>
        <v>2026</v>
      </c>
      <c r="L177" t="str">
        <f t="shared" si="12"/>
        <v>Apr</v>
      </c>
      <c r="M177" t="str">
        <f t="shared" si="13"/>
        <v>Tue</v>
      </c>
      <c r="N177" t="str">
        <f t="shared" ca="1" si="14"/>
        <v>Valid</v>
      </c>
    </row>
    <row r="178" spans="1:14">
      <c r="A178" t="s">
        <v>1319</v>
      </c>
      <c r="B178" t="s">
        <v>100</v>
      </c>
      <c r="C178" t="s">
        <v>35</v>
      </c>
      <c r="D178">
        <v>1674</v>
      </c>
      <c r="E178" s="7">
        <v>401.89</v>
      </c>
      <c r="F178" s="3">
        <v>45745</v>
      </c>
      <c r="G178" s="3">
        <v>46145</v>
      </c>
      <c r="H178" t="s">
        <v>52</v>
      </c>
      <c r="I178" t="s">
        <v>105</v>
      </c>
      <c r="J178" s="6">
        <f t="shared" si="10"/>
        <v>672763.86</v>
      </c>
      <c r="K178">
        <f t="shared" si="11"/>
        <v>2026</v>
      </c>
      <c r="L178" t="str">
        <f t="shared" si="12"/>
        <v>May</v>
      </c>
      <c r="M178" t="str">
        <f t="shared" si="13"/>
        <v>Sun</v>
      </c>
      <c r="N178" t="str">
        <f t="shared" ca="1" si="14"/>
        <v>Valid</v>
      </c>
    </row>
    <row r="179" spans="1:14">
      <c r="A179" t="s">
        <v>1232</v>
      </c>
      <c r="B179" t="s">
        <v>113</v>
      </c>
      <c r="C179" t="s">
        <v>28</v>
      </c>
      <c r="D179">
        <v>596</v>
      </c>
      <c r="E179" s="7">
        <v>401.89</v>
      </c>
      <c r="F179" s="3">
        <v>45708</v>
      </c>
      <c r="G179" s="3">
        <v>46140</v>
      </c>
      <c r="H179" t="s">
        <v>12</v>
      </c>
      <c r="I179" t="s">
        <v>194</v>
      </c>
      <c r="J179" s="6">
        <f t="shared" si="10"/>
        <v>239526.44</v>
      </c>
      <c r="K179">
        <f t="shared" si="11"/>
        <v>2026</v>
      </c>
      <c r="L179" t="str">
        <f t="shared" si="12"/>
        <v>Apr</v>
      </c>
      <c r="M179" t="str">
        <f t="shared" si="13"/>
        <v>Tue</v>
      </c>
      <c r="N179" t="str">
        <f t="shared" ca="1" si="14"/>
        <v>Valid</v>
      </c>
    </row>
    <row r="180" spans="1:14">
      <c r="A180" t="s">
        <v>647</v>
      </c>
      <c r="B180" t="s">
        <v>117</v>
      </c>
      <c r="C180" t="s">
        <v>51</v>
      </c>
      <c r="D180">
        <v>1846</v>
      </c>
      <c r="E180" s="7">
        <v>401.89</v>
      </c>
      <c r="F180" s="3">
        <v>45645</v>
      </c>
      <c r="G180" s="3">
        <v>46397</v>
      </c>
      <c r="H180" t="s">
        <v>12</v>
      </c>
      <c r="I180" t="s">
        <v>13</v>
      </c>
      <c r="J180" s="6">
        <f t="shared" si="10"/>
        <v>741888.94</v>
      </c>
      <c r="K180">
        <f t="shared" si="11"/>
        <v>2027</v>
      </c>
      <c r="L180" t="str">
        <f t="shared" si="12"/>
        <v>Jan</v>
      </c>
      <c r="M180" t="str">
        <f t="shared" si="13"/>
        <v>Sun</v>
      </c>
      <c r="N180" t="str">
        <f t="shared" ca="1" si="14"/>
        <v>Valid</v>
      </c>
    </row>
    <row r="181" spans="1:14">
      <c r="A181" t="s">
        <v>442</v>
      </c>
      <c r="B181" t="s">
        <v>134</v>
      </c>
      <c r="C181" t="s">
        <v>44</v>
      </c>
      <c r="D181">
        <v>236</v>
      </c>
      <c r="E181" s="7">
        <v>401.89</v>
      </c>
      <c r="F181" s="3">
        <v>45628</v>
      </c>
      <c r="G181" s="3">
        <v>46502</v>
      </c>
      <c r="H181" t="s">
        <v>25</v>
      </c>
      <c r="I181" t="s">
        <v>62</v>
      </c>
      <c r="J181" s="6">
        <f t="shared" si="10"/>
        <v>94846.04</v>
      </c>
      <c r="K181">
        <f t="shared" si="11"/>
        <v>2027</v>
      </c>
      <c r="L181" t="str">
        <f t="shared" si="12"/>
        <v>Apr</v>
      </c>
      <c r="M181" t="str">
        <f t="shared" si="13"/>
        <v>Sun</v>
      </c>
      <c r="N181" t="str">
        <f t="shared" ca="1" si="14"/>
        <v>Valid</v>
      </c>
    </row>
    <row r="182" spans="1:14">
      <c r="A182" t="s">
        <v>941</v>
      </c>
      <c r="B182" t="s">
        <v>152</v>
      </c>
      <c r="C182" t="s">
        <v>11</v>
      </c>
      <c r="D182">
        <v>1643</v>
      </c>
      <c r="E182" s="7">
        <v>401.89</v>
      </c>
      <c r="F182" s="3">
        <v>45653</v>
      </c>
      <c r="G182" s="3">
        <v>46221</v>
      </c>
      <c r="H182" t="s">
        <v>12</v>
      </c>
      <c r="I182" t="s">
        <v>161</v>
      </c>
      <c r="J182" s="6">
        <f t="shared" si="10"/>
        <v>660305.27</v>
      </c>
      <c r="K182">
        <f t="shared" si="11"/>
        <v>2026</v>
      </c>
      <c r="L182" t="str">
        <f t="shared" si="12"/>
        <v>Jul</v>
      </c>
      <c r="M182" t="str">
        <f t="shared" si="13"/>
        <v>Sat</v>
      </c>
      <c r="N182" t="str">
        <f t="shared" ca="1" si="14"/>
        <v>Valid</v>
      </c>
    </row>
    <row r="183" spans="1:14">
      <c r="A183" t="s">
        <v>1007</v>
      </c>
      <c r="B183" t="s">
        <v>20</v>
      </c>
      <c r="C183" t="s">
        <v>32</v>
      </c>
      <c r="D183">
        <v>1664</v>
      </c>
      <c r="E183" s="7">
        <v>401.89</v>
      </c>
      <c r="F183" s="3">
        <v>45832</v>
      </c>
      <c r="G183" s="3">
        <v>46169</v>
      </c>
      <c r="H183" t="s">
        <v>36</v>
      </c>
      <c r="I183" t="s">
        <v>126</v>
      </c>
      <c r="J183" s="6">
        <f t="shared" si="10"/>
        <v>668744.95999999996</v>
      </c>
      <c r="K183">
        <f t="shared" si="11"/>
        <v>2026</v>
      </c>
      <c r="L183" t="str">
        <f t="shared" si="12"/>
        <v>May</v>
      </c>
      <c r="M183" t="str">
        <f t="shared" si="13"/>
        <v>Wed</v>
      </c>
      <c r="N183" t="str">
        <f t="shared" ca="1" si="14"/>
        <v>Valid</v>
      </c>
    </row>
    <row r="184" spans="1:14">
      <c r="A184" t="s">
        <v>657</v>
      </c>
      <c r="B184" t="s">
        <v>63</v>
      </c>
      <c r="C184" t="s">
        <v>35</v>
      </c>
      <c r="D184">
        <v>1428</v>
      </c>
      <c r="E184" s="7">
        <v>401.89</v>
      </c>
      <c r="F184" s="3">
        <v>45772</v>
      </c>
      <c r="G184" s="3">
        <v>46221</v>
      </c>
      <c r="H184" t="s">
        <v>64</v>
      </c>
      <c r="I184" t="s">
        <v>143</v>
      </c>
      <c r="J184" s="6">
        <f t="shared" si="10"/>
        <v>573898.91999999993</v>
      </c>
      <c r="K184">
        <f t="shared" si="11"/>
        <v>2026</v>
      </c>
      <c r="L184" t="str">
        <f t="shared" si="12"/>
        <v>Jul</v>
      </c>
      <c r="M184" t="str">
        <f t="shared" si="13"/>
        <v>Sat</v>
      </c>
      <c r="N184" t="str">
        <f t="shared" ca="1" si="14"/>
        <v>Valid</v>
      </c>
    </row>
    <row r="185" spans="1:14">
      <c r="A185" t="s">
        <v>1062</v>
      </c>
      <c r="B185" t="s">
        <v>86</v>
      </c>
      <c r="C185" t="s">
        <v>11</v>
      </c>
      <c r="D185">
        <v>1346</v>
      </c>
      <c r="E185" s="7">
        <v>401.89</v>
      </c>
      <c r="F185" s="3">
        <v>45586</v>
      </c>
      <c r="G185" s="3">
        <v>46195</v>
      </c>
      <c r="H185" t="s">
        <v>64</v>
      </c>
      <c r="I185" t="s">
        <v>109</v>
      </c>
      <c r="J185" s="6">
        <f t="shared" si="10"/>
        <v>540943.93999999994</v>
      </c>
      <c r="K185">
        <f t="shared" si="11"/>
        <v>2026</v>
      </c>
      <c r="L185" t="str">
        <f t="shared" si="12"/>
        <v>Jun</v>
      </c>
      <c r="M185" t="str">
        <f t="shared" si="13"/>
        <v>Mon</v>
      </c>
      <c r="N185" t="str">
        <f t="shared" ca="1" si="14"/>
        <v>Valid</v>
      </c>
    </row>
    <row r="186" spans="1:14">
      <c r="A186" t="s">
        <v>1173</v>
      </c>
      <c r="B186" t="s">
        <v>41</v>
      </c>
      <c r="C186" t="s">
        <v>11</v>
      </c>
      <c r="D186">
        <v>1354</v>
      </c>
      <c r="E186" s="7">
        <v>401.89</v>
      </c>
      <c r="F186" s="3">
        <v>45805</v>
      </c>
      <c r="G186" s="3">
        <v>46221</v>
      </c>
      <c r="H186" t="s">
        <v>25</v>
      </c>
      <c r="I186" t="s">
        <v>26</v>
      </c>
      <c r="J186" s="6">
        <f t="shared" si="10"/>
        <v>544159.05999999994</v>
      </c>
      <c r="K186">
        <f t="shared" si="11"/>
        <v>2026</v>
      </c>
      <c r="L186" t="str">
        <f t="shared" si="12"/>
        <v>Jul</v>
      </c>
      <c r="M186" t="str">
        <f t="shared" si="13"/>
        <v>Sat</v>
      </c>
      <c r="N186" t="str">
        <f t="shared" ca="1" si="14"/>
        <v>Valid</v>
      </c>
    </row>
    <row r="187" spans="1:14">
      <c r="A187" t="s">
        <v>774</v>
      </c>
      <c r="B187" t="s">
        <v>121</v>
      </c>
      <c r="C187" t="s">
        <v>35</v>
      </c>
      <c r="D187">
        <v>267</v>
      </c>
      <c r="E187" s="7">
        <v>401.89</v>
      </c>
      <c r="F187" s="3">
        <v>45665</v>
      </c>
      <c r="G187" s="3">
        <v>45946</v>
      </c>
      <c r="H187" t="s">
        <v>17</v>
      </c>
      <c r="I187" t="s">
        <v>13</v>
      </c>
      <c r="J187" s="6">
        <f t="shared" si="10"/>
        <v>107304.62999999999</v>
      </c>
      <c r="K187">
        <f t="shared" si="11"/>
        <v>2025</v>
      </c>
      <c r="L187" t="str">
        <f t="shared" si="12"/>
        <v>Oct</v>
      </c>
      <c r="M187" t="str">
        <f t="shared" si="13"/>
        <v>Thu</v>
      </c>
      <c r="N187" t="str">
        <f t="shared" ca="1" si="14"/>
        <v>Valid</v>
      </c>
    </row>
    <row r="188" spans="1:14">
      <c r="A188" t="s">
        <v>1157</v>
      </c>
      <c r="B188" t="s">
        <v>10</v>
      </c>
      <c r="C188" t="s">
        <v>11</v>
      </c>
      <c r="D188">
        <v>1308</v>
      </c>
      <c r="E188" s="7">
        <v>401.89</v>
      </c>
      <c r="F188" s="3">
        <v>45711</v>
      </c>
      <c r="G188" s="3">
        <v>46178</v>
      </c>
      <c r="H188" t="s">
        <v>36</v>
      </c>
      <c r="I188" t="s">
        <v>74</v>
      </c>
      <c r="J188" s="6">
        <f t="shared" si="10"/>
        <v>525672.12</v>
      </c>
      <c r="K188">
        <f t="shared" si="11"/>
        <v>2026</v>
      </c>
      <c r="L188" t="str">
        <f t="shared" si="12"/>
        <v>Jun</v>
      </c>
      <c r="M188" t="str">
        <f t="shared" si="13"/>
        <v>Fri</v>
      </c>
      <c r="N188" t="str">
        <f t="shared" ca="1" si="14"/>
        <v>Valid</v>
      </c>
    </row>
    <row r="189" spans="1:14">
      <c r="A189" t="s">
        <v>1080</v>
      </c>
      <c r="B189" t="s">
        <v>50</v>
      </c>
      <c r="C189" t="s">
        <v>44</v>
      </c>
      <c r="D189">
        <v>1918</v>
      </c>
      <c r="E189" s="7">
        <v>401.89</v>
      </c>
      <c r="F189" s="3">
        <v>45716</v>
      </c>
      <c r="G189" s="3">
        <v>46239</v>
      </c>
      <c r="H189" t="s">
        <v>36</v>
      </c>
      <c r="I189" t="s">
        <v>29</v>
      </c>
      <c r="J189" s="6">
        <f t="shared" si="10"/>
        <v>770825.02</v>
      </c>
      <c r="K189">
        <f t="shared" si="11"/>
        <v>2026</v>
      </c>
      <c r="L189" t="str">
        <f t="shared" si="12"/>
        <v>Aug</v>
      </c>
      <c r="M189" t="str">
        <f t="shared" si="13"/>
        <v>Wed</v>
      </c>
      <c r="N189" t="str">
        <f t="shared" ca="1" si="14"/>
        <v>Valid</v>
      </c>
    </row>
    <row r="190" spans="1:14">
      <c r="A190" t="s">
        <v>684</v>
      </c>
      <c r="B190" t="s">
        <v>47</v>
      </c>
      <c r="C190" t="s">
        <v>44</v>
      </c>
      <c r="D190">
        <v>439</v>
      </c>
      <c r="E190" s="7">
        <v>401.89</v>
      </c>
      <c r="F190" s="3">
        <v>45774</v>
      </c>
      <c r="G190" s="3">
        <v>46048</v>
      </c>
      <c r="H190" t="s">
        <v>36</v>
      </c>
      <c r="I190" t="s">
        <v>29</v>
      </c>
      <c r="J190" s="6">
        <f t="shared" si="10"/>
        <v>176429.71</v>
      </c>
      <c r="K190">
        <f t="shared" si="11"/>
        <v>2026</v>
      </c>
      <c r="L190" t="str">
        <f t="shared" si="12"/>
        <v>Jan</v>
      </c>
      <c r="M190" t="str">
        <f t="shared" si="13"/>
        <v>Mon</v>
      </c>
      <c r="N190" t="str">
        <f t="shared" ca="1" si="14"/>
        <v>Valid</v>
      </c>
    </row>
    <row r="191" spans="1:14">
      <c r="A191" t="s">
        <v>537</v>
      </c>
      <c r="B191" t="s">
        <v>102</v>
      </c>
      <c r="C191" t="s">
        <v>44</v>
      </c>
      <c r="D191" s="4">
        <v>224</v>
      </c>
      <c r="E191" s="7">
        <v>401.89</v>
      </c>
      <c r="F191" s="3">
        <v>45646</v>
      </c>
      <c r="G191" s="3">
        <v>46204</v>
      </c>
      <c r="H191" t="s">
        <v>12</v>
      </c>
      <c r="I191" t="s">
        <v>234</v>
      </c>
      <c r="J191" s="6">
        <f t="shared" si="10"/>
        <v>90023.360000000001</v>
      </c>
      <c r="K191">
        <f t="shared" si="11"/>
        <v>2026</v>
      </c>
      <c r="L191" t="str">
        <f t="shared" si="12"/>
        <v>Jul</v>
      </c>
      <c r="M191" t="str">
        <f t="shared" si="13"/>
        <v>Wed</v>
      </c>
      <c r="N191" t="str">
        <f t="shared" ca="1" si="14"/>
        <v>Valid</v>
      </c>
    </row>
    <row r="192" spans="1:14">
      <c r="A192" t="s">
        <v>677</v>
      </c>
      <c r="B192" t="s">
        <v>31</v>
      </c>
      <c r="C192" t="s">
        <v>28</v>
      </c>
      <c r="D192">
        <v>914</v>
      </c>
      <c r="E192" s="7">
        <v>401.89</v>
      </c>
      <c r="F192" s="3">
        <v>45529</v>
      </c>
      <c r="G192" s="3">
        <v>46436</v>
      </c>
      <c r="H192" t="s">
        <v>21</v>
      </c>
      <c r="I192" t="s">
        <v>105</v>
      </c>
      <c r="J192" s="6">
        <f t="shared" si="10"/>
        <v>367327.45999999996</v>
      </c>
      <c r="K192">
        <f t="shared" si="11"/>
        <v>2027</v>
      </c>
      <c r="L192" t="str">
        <f t="shared" si="12"/>
        <v>Feb</v>
      </c>
      <c r="M192" t="str">
        <f t="shared" si="13"/>
        <v>Thu</v>
      </c>
      <c r="N192" t="str">
        <f t="shared" ca="1" si="14"/>
        <v>Valid</v>
      </c>
    </row>
    <row r="193" spans="1:14">
      <c r="A193" t="s">
        <v>508</v>
      </c>
      <c r="B193" t="s">
        <v>10</v>
      </c>
      <c r="C193" t="s">
        <v>11</v>
      </c>
      <c r="D193">
        <v>833</v>
      </c>
      <c r="E193" s="7">
        <v>401.89</v>
      </c>
      <c r="F193" s="3">
        <v>45560</v>
      </c>
      <c r="G193" s="3">
        <v>46425</v>
      </c>
      <c r="H193" t="s">
        <v>21</v>
      </c>
      <c r="I193" t="s">
        <v>76</v>
      </c>
      <c r="J193" s="6">
        <f t="shared" si="10"/>
        <v>334774.37</v>
      </c>
      <c r="K193">
        <f t="shared" si="11"/>
        <v>2027</v>
      </c>
      <c r="L193" t="str">
        <f t="shared" si="12"/>
        <v>Feb</v>
      </c>
      <c r="M193" t="str">
        <f t="shared" si="13"/>
        <v>Sun</v>
      </c>
      <c r="N193" t="str">
        <f t="shared" ca="1" si="14"/>
        <v>Valid</v>
      </c>
    </row>
    <row r="194" spans="1:14">
      <c r="A194" t="s">
        <v>806</v>
      </c>
      <c r="B194" t="s">
        <v>162</v>
      </c>
      <c r="C194" t="s">
        <v>11</v>
      </c>
      <c r="D194">
        <v>1028</v>
      </c>
      <c r="E194" s="7">
        <v>401.89</v>
      </c>
      <c r="F194" s="3">
        <v>45558</v>
      </c>
      <c r="G194" s="3">
        <v>46256</v>
      </c>
      <c r="H194" t="s">
        <v>12</v>
      </c>
      <c r="I194" t="s">
        <v>60</v>
      </c>
      <c r="J194" s="6">
        <f t="shared" si="10"/>
        <v>413142.92</v>
      </c>
      <c r="K194">
        <f t="shared" si="11"/>
        <v>2026</v>
      </c>
      <c r="L194" t="str">
        <f t="shared" si="12"/>
        <v>Aug</v>
      </c>
      <c r="M194" t="str">
        <f t="shared" si="13"/>
        <v>Sat</v>
      </c>
      <c r="N194" t="str">
        <f t="shared" ca="1" si="14"/>
        <v>Valid</v>
      </c>
    </row>
    <row r="195" spans="1:14">
      <c r="A195" t="s">
        <v>826</v>
      </c>
      <c r="B195" t="s">
        <v>165</v>
      </c>
      <c r="C195" t="s">
        <v>35</v>
      </c>
      <c r="D195">
        <v>1261</v>
      </c>
      <c r="E195" s="7">
        <v>401.89</v>
      </c>
      <c r="F195" s="3">
        <v>45492</v>
      </c>
      <c r="G195" s="3">
        <v>46056</v>
      </c>
      <c r="H195" t="s">
        <v>21</v>
      </c>
      <c r="I195" t="s">
        <v>76</v>
      </c>
      <c r="J195" s="6">
        <f t="shared" ref="J195:J258" si="15">D195*E195</f>
        <v>506783.29</v>
      </c>
      <c r="K195">
        <f t="shared" ref="K195:K258" si="16">YEAR(G195)</f>
        <v>2026</v>
      </c>
      <c r="L195" t="str">
        <f t="shared" ref="L195:L258" si="17">TEXT(G195,"mmm")</f>
        <v>Feb</v>
      </c>
      <c r="M195" t="str">
        <f t="shared" ref="M195:M258" si="18">TEXT(G195,"DDD")</f>
        <v>Tue</v>
      </c>
      <c r="N195" t="str">
        <f t="shared" ref="N195:N258" ca="1" si="19">IF(AND(G195&gt;=TODAY(),G195&lt;=TODAY()+90),"Expired","Valid")</f>
        <v>Valid</v>
      </c>
    </row>
    <row r="196" spans="1:14">
      <c r="A196" t="s">
        <v>210</v>
      </c>
      <c r="B196" t="s">
        <v>165</v>
      </c>
      <c r="C196" t="s">
        <v>11</v>
      </c>
      <c r="D196">
        <v>1520</v>
      </c>
      <c r="E196" s="7">
        <v>401.89</v>
      </c>
      <c r="F196" s="3">
        <v>45507</v>
      </c>
      <c r="G196" s="3">
        <v>46112</v>
      </c>
      <c r="H196" t="s">
        <v>12</v>
      </c>
      <c r="I196" t="s">
        <v>211</v>
      </c>
      <c r="J196" s="6">
        <f t="shared" si="15"/>
        <v>610872.79999999993</v>
      </c>
      <c r="K196">
        <f t="shared" si="16"/>
        <v>2026</v>
      </c>
      <c r="L196" t="str">
        <f t="shared" si="17"/>
        <v>Mar</v>
      </c>
      <c r="M196" t="str">
        <f t="shared" si="18"/>
        <v>Tue</v>
      </c>
      <c r="N196" t="str">
        <f t="shared" ca="1" si="19"/>
        <v>Valid</v>
      </c>
    </row>
    <row r="197" spans="1:14">
      <c r="A197" t="s">
        <v>1352</v>
      </c>
      <c r="B197" t="s">
        <v>41</v>
      </c>
      <c r="C197" t="s">
        <v>35</v>
      </c>
      <c r="D197" s="4">
        <v>224</v>
      </c>
      <c r="E197" s="7">
        <v>401.89</v>
      </c>
      <c r="F197" s="3">
        <v>45491</v>
      </c>
      <c r="G197" s="3">
        <v>46332</v>
      </c>
      <c r="H197" t="s">
        <v>64</v>
      </c>
      <c r="I197" t="s">
        <v>234</v>
      </c>
      <c r="J197" s="6">
        <f t="shared" si="15"/>
        <v>90023.360000000001</v>
      </c>
      <c r="K197">
        <f t="shared" si="16"/>
        <v>2026</v>
      </c>
      <c r="L197" t="str">
        <f t="shared" si="17"/>
        <v>Nov</v>
      </c>
      <c r="M197" t="str">
        <f t="shared" si="18"/>
        <v>Fri</v>
      </c>
      <c r="N197" t="str">
        <f t="shared" ca="1" si="19"/>
        <v>Valid</v>
      </c>
    </row>
    <row r="198" spans="1:14">
      <c r="A198" t="s">
        <v>937</v>
      </c>
      <c r="B198" t="s">
        <v>152</v>
      </c>
      <c r="C198" t="s">
        <v>35</v>
      </c>
      <c r="D198">
        <v>1809</v>
      </c>
      <c r="E198" s="7">
        <v>401.89</v>
      </c>
      <c r="F198" s="3">
        <v>45613</v>
      </c>
      <c r="G198" s="3">
        <v>45999</v>
      </c>
      <c r="H198" t="s">
        <v>36</v>
      </c>
      <c r="I198" t="s">
        <v>74</v>
      </c>
      <c r="J198" s="6">
        <f t="shared" si="15"/>
        <v>727019.01</v>
      </c>
      <c r="K198">
        <f t="shared" si="16"/>
        <v>2025</v>
      </c>
      <c r="L198" t="str">
        <f t="shared" si="17"/>
        <v>Dec</v>
      </c>
      <c r="M198" t="str">
        <f t="shared" si="18"/>
        <v>Mon</v>
      </c>
      <c r="N198" t="str">
        <f t="shared" ca="1" si="19"/>
        <v>Valid</v>
      </c>
    </row>
    <row r="199" spans="1:14">
      <c r="A199" t="s">
        <v>418</v>
      </c>
      <c r="B199" t="s">
        <v>162</v>
      </c>
      <c r="C199" t="s">
        <v>11</v>
      </c>
      <c r="D199">
        <v>256</v>
      </c>
      <c r="E199" s="7">
        <v>401.89</v>
      </c>
      <c r="F199" s="3">
        <v>45481</v>
      </c>
      <c r="G199" s="3">
        <v>46037</v>
      </c>
      <c r="H199" t="s">
        <v>64</v>
      </c>
      <c r="I199" t="s">
        <v>33</v>
      </c>
      <c r="J199" s="6">
        <f t="shared" si="15"/>
        <v>102883.84</v>
      </c>
      <c r="K199">
        <f t="shared" si="16"/>
        <v>2026</v>
      </c>
      <c r="L199" t="str">
        <f t="shared" si="17"/>
        <v>Jan</v>
      </c>
      <c r="M199" t="str">
        <f t="shared" si="18"/>
        <v>Thu</v>
      </c>
      <c r="N199" t="str">
        <f t="shared" ca="1" si="19"/>
        <v>Valid</v>
      </c>
    </row>
    <row r="200" spans="1:14">
      <c r="A200" t="s">
        <v>953</v>
      </c>
      <c r="B200" t="s">
        <v>117</v>
      </c>
      <c r="C200" t="s">
        <v>28</v>
      </c>
      <c r="D200">
        <v>863</v>
      </c>
      <c r="E200" s="7">
        <v>401.89</v>
      </c>
      <c r="F200" s="3">
        <v>45739</v>
      </c>
      <c r="G200" s="3">
        <v>46397</v>
      </c>
      <c r="H200" t="s">
        <v>52</v>
      </c>
      <c r="I200" t="s">
        <v>161</v>
      </c>
      <c r="J200" s="6">
        <f t="shared" si="15"/>
        <v>346831.07</v>
      </c>
      <c r="K200">
        <f t="shared" si="16"/>
        <v>2027</v>
      </c>
      <c r="L200" t="str">
        <f t="shared" si="17"/>
        <v>Jan</v>
      </c>
      <c r="M200" t="str">
        <f t="shared" si="18"/>
        <v>Sun</v>
      </c>
      <c r="N200" t="str">
        <f t="shared" ca="1" si="19"/>
        <v>Valid</v>
      </c>
    </row>
    <row r="201" spans="1:14">
      <c r="A201" t="s">
        <v>627</v>
      </c>
      <c r="B201" t="s">
        <v>90</v>
      </c>
      <c r="C201" t="s">
        <v>11</v>
      </c>
      <c r="D201">
        <v>611</v>
      </c>
      <c r="E201" s="7">
        <v>401.89</v>
      </c>
      <c r="F201" s="3">
        <v>45596</v>
      </c>
      <c r="G201" s="3">
        <v>46297</v>
      </c>
      <c r="H201" t="s">
        <v>25</v>
      </c>
      <c r="I201" t="s">
        <v>174</v>
      </c>
      <c r="J201" s="6">
        <f t="shared" si="15"/>
        <v>245554.78999999998</v>
      </c>
      <c r="K201">
        <f t="shared" si="16"/>
        <v>2026</v>
      </c>
      <c r="L201" t="str">
        <f t="shared" si="17"/>
        <v>Oct</v>
      </c>
      <c r="M201" t="str">
        <f t="shared" si="18"/>
        <v>Fri</v>
      </c>
      <c r="N201" t="str">
        <f t="shared" ca="1" si="19"/>
        <v>Valid</v>
      </c>
    </row>
    <row r="202" spans="1:14">
      <c r="A202" t="s">
        <v>456</v>
      </c>
      <c r="B202" t="s">
        <v>15</v>
      </c>
      <c r="C202" t="s">
        <v>32</v>
      </c>
      <c r="D202" s="4">
        <v>224</v>
      </c>
      <c r="E202" s="7">
        <v>401.89</v>
      </c>
      <c r="F202" s="3">
        <v>45798</v>
      </c>
      <c r="G202" s="3">
        <v>46552</v>
      </c>
      <c r="H202" t="s">
        <v>64</v>
      </c>
      <c r="I202" t="s">
        <v>74</v>
      </c>
      <c r="J202" s="6">
        <f t="shared" si="15"/>
        <v>90023.360000000001</v>
      </c>
      <c r="K202">
        <f t="shared" si="16"/>
        <v>2027</v>
      </c>
      <c r="L202" t="str">
        <f t="shared" si="17"/>
        <v>Jun</v>
      </c>
      <c r="M202" t="str">
        <f t="shared" si="18"/>
        <v>Mon</v>
      </c>
      <c r="N202" t="str">
        <f t="shared" ca="1" si="19"/>
        <v>Valid</v>
      </c>
    </row>
    <row r="203" spans="1:14">
      <c r="A203" t="s">
        <v>280</v>
      </c>
      <c r="B203" t="s">
        <v>31</v>
      </c>
      <c r="C203" t="s">
        <v>44</v>
      </c>
      <c r="D203">
        <v>1494</v>
      </c>
      <c r="E203" s="7">
        <v>401.89</v>
      </c>
      <c r="F203" s="3">
        <v>45523</v>
      </c>
      <c r="G203" s="3">
        <v>46003</v>
      </c>
      <c r="H203" t="s">
        <v>25</v>
      </c>
      <c r="I203" t="s">
        <v>227</v>
      </c>
      <c r="J203" s="6">
        <f t="shared" si="15"/>
        <v>600423.66</v>
      </c>
      <c r="K203">
        <f t="shared" si="16"/>
        <v>2025</v>
      </c>
      <c r="L203" t="str">
        <f t="shared" si="17"/>
        <v>Dec</v>
      </c>
      <c r="M203" t="str">
        <f t="shared" si="18"/>
        <v>Fri</v>
      </c>
      <c r="N203" t="str">
        <f t="shared" ca="1" si="19"/>
        <v>Valid</v>
      </c>
    </row>
    <row r="204" spans="1:14">
      <c r="A204" t="s">
        <v>753</v>
      </c>
      <c r="B204" t="s">
        <v>31</v>
      </c>
      <c r="C204" t="s">
        <v>11</v>
      </c>
      <c r="D204">
        <v>1927</v>
      </c>
      <c r="E204" s="7">
        <v>401.89</v>
      </c>
      <c r="F204" s="3">
        <v>45654</v>
      </c>
      <c r="G204" s="3">
        <v>46427</v>
      </c>
      <c r="H204" t="s">
        <v>36</v>
      </c>
      <c r="I204" t="s">
        <v>227</v>
      </c>
      <c r="J204" s="6">
        <f t="shared" si="15"/>
        <v>774442.03</v>
      </c>
      <c r="K204">
        <f t="shared" si="16"/>
        <v>2027</v>
      </c>
      <c r="L204" t="str">
        <f t="shared" si="17"/>
        <v>Feb</v>
      </c>
      <c r="M204" t="str">
        <f t="shared" si="18"/>
        <v>Tue</v>
      </c>
      <c r="N204" t="str">
        <f t="shared" ca="1" si="19"/>
        <v>Valid</v>
      </c>
    </row>
    <row r="205" spans="1:14">
      <c r="A205" t="s">
        <v>656</v>
      </c>
      <c r="B205" t="s">
        <v>31</v>
      </c>
      <c r="C205" t="s">
        <v>11</v>
      </c>
      <c r="D205">
        <v>72</v>
      </c>
      <c r="E205" s="7">
        <v>401.89</v>
      </c>
      <c r="F205" s="3">
        <v>45654</v>
      </c>
      <c r="G205" s="3">
        <v>46134</v>
      </c>
      <c r="H205" t="s">
        <v>12</v>
      </c>
      <c r="I205" t="s">
        <v>37</v>
      </c>
      <c r="J205" s="6">
        <f t="shared" si="15"/>
        <v>28936.079999999998</v>
      </c>
      <c r="K205">
        <f t="shared" si="16"/>
        <v>2026</v>
      </c>
      <c r="L205" t="str">
        <f t="shared" si="17"/>
        <v>Apr</v>
      </c>
      <c r="M205" t="str">
        <f t="shared" si="18"/>
        <v>Wed</v>
      </c>
      <c r="N205" t="str">
        <f t="shared" ca="1" si="19"/>
        <v>Valid</v>
      </c>
    </row>
    <row r="206" spans="1:14">
      <c r="A206" t="s">
        <v>649</v>
      </c>
      <c r="B206" t="s">
        <v>79</v>
      </c>
      <c r="C206" t="s">
        <v>11</v>
      </c>
      <c r="D206">
        <v>1114</v>
      </c>
      <c r="E206" s="7">
        <v>401.89</v>
      </c>
      <c r="F206" s="3">
        <v>45654</v>
      </c>
      <c r="G206" s="3">
        <v>46221</v>
      </c>
      <c r="H206" t="s">
        <v>12</v>
      </c>
      <c r="I206" t="s">
        <v>33</v>
      </c>
      <c r="J206" s="6">
        <f t="shared" si="15"/>
        <v>447705.45999999996</v>
      </c>
      <c r="K206">
        <f t="shared" si="16"/>
        <v>2026</v>
      </c>
      <c r="L206" t="str">
        <f t="shared" si="17"/>
        <v>Jul</v>
      </c>
      <c r="M206" t="str">
        <f t="shared" si="18"/>
        <v>Sat</v>
      </c>
      <c r="N206" t="str">
        <f t="shared" ca="1" si="19"/>
        <v>Valid</v>
      </c>
    </row>
    <row r="207" spans="1:14">
      <c r="A207" t="s">
        <v>1246</v>
      </c>
      <c r="B207" t="s">
        <v>55</v>
      </c>
      <c r="C207" t="s">
        <v>51</v>
      </c>
      <c r="D207">
        <v>1940</v>
      </c>
      <c r="E207" s="7">
        <v>401.89</v>
      </c>
      <c r="F207" s="3">
        <v>45491</v>
      </c>
      <c r="G207" s="3">
        <v>46108</v>
      </c>
      <c r="H207" t="s">
        <v>64</v>
      </c>
      <c r="I207" t="s">
        <v>146</v>
      </c>
      <c r="J207" s="6">
        <f t="shared" si="15"/>
        <v>779666.6</v>
      </c>
      <c r="K207">
        <f t="shared" si="16"/>
        <v>2026</v>
      </c>
      <c r="L207" t="str">
        <f t="shared" si="17"/>
        <v>Mar</v>
      </c>
      <c r="M207" t="str">
        <f t="shared" si="18"/>
        <v>Fri</v>
      </c>
      <c r="N207" t="str">
        <f t="shared" ca="1" si="19"/>
        <v>Valid</v>
      </c>
    </row>
    <row r="208" spans="1:14">
      <c r="A208" t="s">
        <v>646</v>
      </c>
      <c r="B208" t="s">
        <v>113</v>
      </c>
      <c r="C208" t="s">
        <v>16</v>
      </c>
      <c r="D208" s="4">
        <v>224</v>
      </c>
      <c r="E208" s="7">
        <v>401.89</v>
      </c>
      <c r="F208" s="3">
        <v>45473</v>
      </c>
      <c r="G208" s="3">
        <v>46449</v>
      </c>
      <c r="H208" t="s">
        <v>17</v>
      </c>
      <c r="I208" t="s">
        <v>26</v>
      </c>
      <c r="J208" s="6">
        <f t="shared" si="15"/>
        <v>90023.360000000001</v>
      </c>
      <c r="K208">
        <f t="shared" si="16"/>
        <v>2027</v>
      </c>
      <c r="L208" t="str">
        <f t="shared" si="17"/>
        <v>Mar</v>
      </c>
      <c r="M208" t="str">
        <f t="shared" si="18"/>
        <v>Wed</v>
      </c>
      <c r="N208" t="str">
        <f t="shared" ca="1" si="19"/>
        <v>Valid</v>
      </c>
    </row>
    <row r="209" spans="1:14">
      <c r="A209" t="s">
        <v>423</v>
      </c>
      <c r="B209" t="s">
        <v>57</v>
      </c>
      <c r="C209" t="s">
        <v>11</v>
      </c>
      <c r="D209">
        <v>922</v>
      </c>
      <c r="E209" s="7">
        <v>401.89</v>
      </c>
      <c r="F209" s="3">
        <v>45604</v>
      </c>
      <c r="G209" s="3">
        <v>46109</v>
      </c>
      <c r="H209" t="s">
        <v>52</v>
      </c>
      <c r="I209" t="s">
        <v>167</v>
      </c>
      <c r="J209" s="6">
        <f t="shared" si="15"/>
        <v>370542.58</v>
      </c>
      <c r="K209">
        <f t="shared" si="16"/>
        <v>2026</v>
      </c>
      <c r="L209" t="str">
        <f t="shared" si="17"/>
        <v>Mar</v>
      </c>
      <c r="M209" t="str">
        <f t="shared" si="18"/>
        <v>Sat</v>
      </c>
      <c r="N209" t="str">
        <f t="shared" ca="1" si="19"/>
        <v>Valid</v>
      </c>
    </row>
    <row r="210" spans="1:14">
      <c r="A210" t="s">
        <v>1057</v>
      </c>
      <c r="B210" t="s">
        <v>79</v>
      </c>
      <c r="C210" t="s">
        <v>16</v>
      </c>
      <c r="D210">
        <v>1346</v>
      </c>
      <c r="E210" s="7">
        <v>401.89</v>
      </c>
      <c r="F210" s="3">
        <v>45802</v>
      </c>
      <c r="G210" s="3">
        <v>46244</v>
      </c>
      <c r="H210" t="s">
        <v>64</v>
      </c>
      <c r="I210" t="s">
        <v>227</v>
      </c>
      <c r="J210" s="6">
        <f t="shared" si="15"/>
        <v>540943.93999999994</v>
      </c>
      <c r="K210">
        <f t="shared" si="16"/>
        <v>2026</v>
      </c>
      <c r="L210" t="str">
        <f t="shared" si="17"/>
        <v>Aug</v>
      </c>
      <c r="M210" t="str">
        <f t="shared" si="18"/>
        <v>Mon</v>
      </c>
      <c r="N210" t="str">
        <f t="shared" ca="1" si="19"/>
        <v>Valid</v>
      </c>
    </row>
    <row r="211" spans="1:14">
      <c r="A211" t="s">
        <v>973</v>
      </c>
      <c r="B211" t="s">
        <v>24</v>
      </c>
      <c r="C211" t="s">
        <v>32</v>
      </c>
      <c r="D211">
        <v>123</v>
      </c>
      <c r="E211" s="7">
        <v>401.89</v>
      </c>
      <c r="F211" s="3">
        <v>45510</v>
      </c>
      <c r="G211" s="3">
        <v>46307</v>
      </c>
      <c r="H211" t="s">
        <v>52</v>
      </c>
      <c r="I211" t="s">
        <v>60</v>
      </c>
      <c r="J211" s="6">
        <f t="shared" si="15"/>
        <v>49432.47</v>
      </c>
      <c r="K211">
        <f t="shared" si="16"/>
        <v>2026</v>
      </c>
      <c r="L211" t="str">
        <f t="shared" si="17"/>
        <v>Oct</v>
      </c>
      <c r="M211" t="str">
        <f t="shared" si="18"/>
        <v>Mon</v>
      </c>
      <c r="N211" t="str">
        <f t="shared" ca="1" si="19"/>
        <v>Valid</v>
      </c>
    </row>
    <row r="212" spans="1:14">
      <c r="A212" t="s">
        <v>30</v>
      </c>
      <c r="B212" t="s">
        <v>81</v>
      </c>
      <c r="C212" t="s">
        <v>32</v>
      </c>
      <c r="D212">
        <v>639</v>
      </c>
      <c r="E212" s="7">
        <v>401.89</v>
      </c>
      <c r="F212" s="3">
        <v>45735</v>
      </c>
      <c r="G212" s="3">
        <v>46198</v>
      </c>
      <c r="H212" t="s">
        <v>25</v>
      </c>
      <c r="I212" t="s">
        <v>33</v>
      </c>
      <c r="J212" s="6">
        <f t="shared" si="15"/>
        <v>256807.71</v>
      </c>
      <c r="K212">
        <f t="shared" si="16"/>
        <v>2026</v>
      </c>
      <c r="L212" t="str">
        <f t="shared" si="17"/>
        <v>Jun</v>
      </c>
      <c r="M212" t="str">
        <f t="shared" si="18"/>
        <v>Thu</v>
      </c>
      <c r="N212" t="str">
        <f t="shared" ca="1" si="19"/>
        <v>Valid</v>
      </c>
    </row>
    <row r="213" spans="1:14">
      <c r="A213" t="s">
        <v>714</v>
      </c>
      <c r="B213" t="s">
        <v>43</v>
      </c>
      <c r="C213" t="s">
        <v>11</v>
      </c>
      <c r="D213">
        <v>893</v>
      </c>
      <c r="E213" s="7">
        <v>401.89</v>
      </c>
      <c r="F213" s="3">
        <v>45560</v>
      </c>
      <c r="G213" s="3">
        <v>46126</v>
      </c>
      <c r="H213" t="s">
        <v>64</v>
      </c>
      <c r="I213" t="s">
        <v>167</v>
      </c>
      <c r="J213" s="6">
        <f t="shared" si="15"/>
        <v>358887.76999999996</v>
      </c>
      <c r="K213">
        <f t="shared" si="16"/>
        <v>2026</v>
      </c>
      <c r="L213" t="str">
        <f t="shared" si="17"/>
        <v>Apr</v>
      </c>
      <c r="M213" t="str">
        <f t="shared" si="18"/>
        <v>Tue</v>
      </c>
      <c r="N213" t="str">
        <f t="shared" ca="1" si="19"/>
        <v>Valid</v>
      </c>
    </row>
    <row r="214" spans="1:14">
      <c r="A214" t="s">
        <v>398</v>
      </c>
      <c r="B214" t="s">
        <v>73</v>
      </c>
      <c r="C214" t="s">
        <v>35</v>
      </c>
      <c r="D214">
        <v>535</v>
      </c>
      <c r="E214" s="7">
        <v>401.89</v>
      </c>
      <c r="F214" s="3">
        <v>45663</v>
      </c>
      <c r="G214" s="3">
        <v>46221</v>
      </c>
      <c r="H214" t="s">
        <v>21</v>
      </c>
      <c r="I214" t="s">
        <v>26</v>
      </c>
      <c r="J214" s="6">
        <f t="shared" si="15"/>
        <v>215011.15</v>
      </c>
      <c r="K214">
        <f t="shared" si="16"/>
        <v>2026</v>
      </c>
      <c r="L214" t="str">
        <f t="shared" si="17"/>
        <v>Jul</v>
      </c>
      <c r="M214" t="str">
        <f t="shared" si="18"/>
        <v>Sat</v>
      </c>
      <c r="N214" t="str">
        <f t="shared" ca="1" si="19"/>
        <v>Valid</v>
      </c>
    </row>
    <row r="215" spans="1:14">
      <c r="A215" t="s">
        <v>112</v>
      </c>
      <c r="B215" t="s">
        <v>41</v>
      </c>
      <c r="C215" t="s">
        <v>11</v>
      </c>
      <c r="D215">
        <v>1278</v>
      </c>
      <c r="E215" s="7">
        <v>401.89</v>
      </c>
      <c r="F215" s="3">
        <v>45651</v>
      </c>
      <c r="G215" s="3">
        <v>46288</v>
      </c>
      <c r="H215" t="s">
        <v>17</v>
      </c>
      <c r="I215" t="s">
        <v>105</v>
      </c>
      <c r="J215" s="6">
        <f t="shared" si="15"/>
        <v>513615.42</v>
      </c>
      <c r="K215">
        <f t="shared" si="16"/>
        <v>2026</v>
      </c>
      <c r="L215" t="str">
        <f t="shared" si="17"/>
        <v>Sep</v>
      </c>
      <c r="M215" t="str">
        <f t="shared" si="18"/>
        <v>Wed</v>
      </c>
      <c r="N215" t="str">
        <f t="shared" ca="1" si="19"/>
        <v>Valid</v>
      </c>
    </row>
    <row r="216" spans="1:14">
      <c r="A216" t="s">
        <v>360</v>
      </c>
      <c r="B216" t="s">
        <v>41</v>
      </c>
      <c r="C216" t="s">
        <v>32</v>
      </c>
      <c r="D216">
        <v>1098</v>
      </c>
      <c r="E216" s="7">
        <v>401.89</v>
      </c>
      <c r="F216" s="3">
        <v>45834</v>
      </c>
      <c r="G216" s="3">
        <v>46149</v>
      </c>
      <c r="H216" t="s">
        <v>64</v>
      </c>
      <c r="I216" t="s">
        <v>161</v>
      </c>
      <c r="J216" s="6">
        <f t="shared" si="15"/>
        <v>441275.22</v>
      </c>
      <c r="K216">
        <f t="shared" si="16"/>
        <v>2026</v>
      </c>
      <c r="L216" t="str">
        <f t="shared" si="17"/>
        <v>May</v>
      </c>
      <c r="M216" t="str">
        <f t="shared" si="18"/>
        <v>Thu</v>
      </c>
      <c r="N216" t="str">
        <f t="shared" ca="1" si="19"/>
        <v>Valid</v>
      </c>
    </row>
    <row r="217" spans="1:14">
      <c r="A217" t="s">
        <v>440</v>
      </c>
      <c r="B217" t="s">
        <v>165</v>
      </c>
      <c r="C217" t="s">
        <v>35</v>
      </c>
      <c r="D217">
        <v>857</v>
      </c>
      <c r="E217" s="7">
        <v>401.89</v>
      </c>
      <c r="F217" s="3">
        <v>45482</v>
      </c>
      <c r="G217" s="3">
        <v>46512</v>
      </c>
      <c r="H217" t="s">
        <v>25</v>
      </c>
      <c r="I217" t="s">
        <v>105</v>
      </c>
      <c r="J217" s="6">
        <f t="shared" si="15"/>
        <v>344419.73</v>
      </c>
      <c r="K217">
        <f t="shared" si="16"/>
        <v>2027</v>
      </c>
      <c r="L217" t="str">
        <f t="shared" si="17"/>
        <v>May</v>
      </c>
      <c r="M217" t="str">
        <f t="shared" si="18"/>
        <v>Wed</v>
      </c>
      <c r="N217" t="str">
        <f t="shared" ca="1" si="19"/>
        <v>Valid</v>
      </c>
    </row>
    <row r="218" spans="1:14">
      <c r="A218" t="s">
        <v>727</v>
      </c>
      <c r="B218" t="s">
        <v>41</v>
      </c>
      <c r="C218" t="s">
        <v>51</v>
      </c>
      <c r="D218">
        <v>456</v>
      </c>
      <c r="E218" s="7">
        <v>401.89</v>
      </c>
      <c r="F218" s="3">
        <v>45488</v>
      </c>
      <c r="G218" s="3">
        <v>46274</v>
      </c>
      <c r="H218" t="s">
        <v>64</v>
      </c>
      <c r="I218" t="s">
        <v>26</v>
      </c>
      <c r="J218" s="6">
        <f t="shared" si="15"/>
        <v>183261.84</v>
      </c>
      <c r="K218">
        <f t="shared" si="16"/>
        <v>2026</v>
      </c>
      <c r="L218" t="str">
        <f t="shared" si="17"/>
        <v>Sep</v>
      </c>
      <c r="M218" t="str">
        <f t="shared" si="18"/>
        <v>Wed</v>
      </c>
      <c r="N218" t="str">
        <f t="shared" ca="1" si="19"/>
        <v>Valid</v>
      </c>
    </row>
    <row r="219" spans="1:14">
      <c r="A219" t="s">
        <v>706</v>
      </c>
      <c r="B219" t="s">
        <v>31</v>
      </c>
      <c r="C219" t="s">
        <v>28</v>
      </c>
      <c r="D219">
        <v>1752</v>
      </c>
      <c r="E219" s="7">
        <v>401.89</v>
      </c>
      <c r="F219" s="3">
        <v>45699</v>
      </c>
      <c r="G219" s="3">
        <v>46171</v>
      </c>
      <c r="H219" t="s">
        <v>36</v>
      </c>
      <c r="I219" t="s">
        <v>13</v>
      </c>
      <c r="J219" s="6">
        <f t="shared" si="15"/>
        <v>704111.28</v>
      </c>
      <c r="K219">
        <f t="shared" si="16"/>
        <v>2026</v>
      </c>
      <c r="L219" t="str">
        <f t="shared" si="17"/>
        <v>May</v>
      </c>
      <c r="M219" t="str">
        <f t="shared" si="18"/>
        <v>Fri</v>
      </c>
      <c r="N219" t="str">
        <f t="shared" ca="1" si="19"/>
        <v>Valid</v>
      </c>
    </row>
    <row r="220" spans="1:14">
      <c r="A220" t="s">
        <v>346</v>
      </c>
      <c r="B220" t="s">
        <v>165</v>
      </c>
      <c r="C220" t="s">
        <v>44</v>
      </c>
      <c r="D220">
        <v>1600</v>
      </c>
      <c r="E220" s="7">
        <v>401.89</v>
      </c>
      <c r="F220" s="3">
        <v>45698</v>
      </c>
      <c r="G220" s="3">
        <v>46457</v>
      </c>
      <c r="H220" t="s">
        <v>64</v>
      </c>
      <c r="I220" t="s">
        <v>62</v>
      </c>
      <c r="J220" s="6">
        <f t="shared" si="15"/>
        <v>643024</v>
      </c>
      <c r="K220">
        <f t="shared" si="16"/>
        <v>2027</v>
      </c>
      <c r="L220" t="str">
        <f t="shared" si="17"/>
        <v>Mar</v>
      </c>
      <c r="M220" t="str">
        <f t="shared" si="18"/>
        <v>Thu</v>
      </c>
      <c r="N220" t="str">
        <f t="shared" ca="1" si="19"/>
        <v>Valid</v>
      </c>
    </row>
    <row r="221" spans="1:14">
      <c r="A221" t="s">
        <v>1167</v>
      </c>
      <c r="B221" t="s">
        <v>79</v>
      </c>
      <c r="C221" t="s">
        <v>32</v>
      </c>
      <c r="D221">
        <v>565</v>
      </c>
      <c r="E221" s="7">
        <v>401.89</v>
      </c>
      <c r="F221" s="3">
        <v>45578</v>
      </c>
      <c r="G221" s="3">
        <v>45957</v>
      </c>
      <c r="H221" t="s">
        <v>17</v>
      </c>
      <c r="I221" t="s">
        <v>105</v>
      </c>
      <c r="J221" s="6">
        <f t="shared" si="15"/>
        <v>227067.85</v>
      </c>
      <c r="K221">
        <f t="shared" si="16"/>
        <v>2025</v>
      </c>
      <c r="L221" t="str">
        <f t="shared" si="17"/>
        <v>Oct</v>
      </c>
      <c r="M221" t="str">
        <f t="shared" si="18"/>
        <v>Mon</v>
      </c>
      <c r="N221" t="str">
        <f t="shared" ca="1" si="19"/>
        <v>Valid</v>
      </c>
    </row>
    <row r="222" spans="1:14">
      <c r="A222" t="s">
        <v>286</v>
      </c>
      <c r="B222" t="s">
        <v>162</v>
      </c>
      <c r="C222" t="s">
        <v>32</v>
      </c>
      <c r="D222">
        <v>872</v>
      </c>
      <c r="E222" s="7">
        <v>401.89</v>
      </c>
      <c r="F222" s="3">
        <v>45730</v>
      </c>
      <c r="G222" s="3">
        <v>46178</v>
      </c>
      <c r="H222" t="s">
        <v>17</v>
      </c>
      <c r="I222" t="s">
        <v>158</v>
      </c>
      <c r="J222" s="6">
        <f t="shared" si="15"/>
        <v>350448.08</v>
      </c>
      <c r="K222">
        <f t="shared" si="16"/>
        <v>2026</v>
      </c>
      <c r="L222" t="str">
        <f t="shared" si="17"/>
        <v>Jun</v>
      </c>
      <c r="M222" t="str">
        <f t="shared" si="18"/>
        <v>Fri</v>
      </c>
      <c r="N222" t="str">
        <f t="shared" ca="1" si="19"/>
        <v>Valid</v>
      </c>
    </row>
    <row r="223" spans="1:14">
      <c r="A223" t="s">
        <v>793</v>
      </c>
      <c r="B223" t="s">
        <v>43</v>
      </c>
      <c r="C223" t="s">
        <v>11</v>
      </c>
      <c r="D223" s="4">
        <v>224</v>
      </c>
      <c r="E223" s="7">
        <v>401.89</v>
      </c>
      <c r="F223" s="3">
        <v>45485</v>
      </c>
      <c r="G223" s="3">
        <v>45905</v>
      </c>
      <c r="H223" t="s">
        <v>36</v>
      </c>
      <c r="I223" t="s">
        <v>232</v>
      </c>
      <c r="J223" s="6">
        <f t="shared" si="15"/>
        <v>90023.360000000001</v>
      </c>
      <c r="K223">
        <f t="shared" si="16"/>
        <v>2025</v>
      </c>
      <c r="L223" t="str">
        <f t="shared" si="17"/>
        <v>Sep</v>
      </c>
      <c r="M223" t="str">
        <f t="shared" si="18"/>
        <v>Fri</v>
      </c>
      <c r="N223" t="str">
        <f t="shared" ca="1" si="19"/>
        <v>Expired</v>
      </c>
    </row>
    <row r="224" spans="1:14">
      <c r="A224" t="s">
        <v>996</v>
      </c>
      <c r="B224" t="s">
        <v>117</v>
      </c>
      <c r="C224" t="s">
        <v>32</v>
      </c>
      <c r="D224">
        <v>757</v>
      </c>
      <c r="E224" s="7">
        <v>401.89</v>
      </c>
      <c r="F224" s="3">
        <v>45616</v>
      </c>
      <c r="G224" s="3">
        <v>46043</v>
      </c>
      <c r="H224" t="s">
        <v>64</v>
      </c>
      <c r="I224" t="s">
        <v>194</v>
      </c>
      <c r="J224" s="6">
        <f t="shared" si="15"/>
        <v>304230.73</v>
      </c>
      <c r="K224">
        <f t="shared" si="16"/>
        <v>2026</v>
      </c>
      <c r="L224" t="str">
        <f t="shared" si="17"/>
        <v>Jan</v>
      </c>
      <c r="M224" t="str">
        <f t="shared" si="18"/>
        <v>Wed</v>
      </c>
      <c r="N224" t="str">
        <f t="shared" ca="1" si="19"/>
        <v>Valid</v>
      </c>
    </row>
    <row r="225" spans="1:14">
      <c r="A225" t="s">
        <v>821</v>
      </c>
      <c r="B225" t="s">
        <v>43</v>
      </c>
      <c r="C225" t="s">
        <v>16</v>
      </c>
      <c r="D225">
        <v>1444</v>
      </c>
      <c r="E225" s="7">
        <v>401.89</v>
      </c>
      <c r="F225" s="3">
        <v>45654</v>
      </c>
      <c r="G225" s="3">
        <v>46504</v>
      </c>
      <c r="H225" t="s">
        <v>21</v>
      </c>
      <c r="I225" t="s">
        <v>105</v>
      </c>
      <c r="J225" s="6">
        <f t="shared" si="15"/>
        <v>580329.16</v>
      </c>
      <c r="K225">
        <f t="shared" si="16"/>
        <v>2027</v>
      </c>
      <c r="L225" t="str">
        <f t="shared" si="17"/>
        <v>Apr</v>
      </c>
      <c r="M225" t="str">
        <f t="shared" si="18"/>
        <v>Tue</v>
      </c>
      <c r="N225" t="str">
        <f t="shared" ca="1" si="19"/>
        <v>Valid</v>
      </c>
    </row>
    <row r="226" spans="1:14">
      <c r="A226" t="s">
        <v>1116</v>
      </c>
      <c r="B226" t="s">
        <v>90</v>
      </c>
      <c r="C226" t="s">
        <v>28</v>
      </c>
      <c r="D226">
        <v>146</v>
      </c>
      <c r="E226" s="7">
        <v>401.89</v>
      </c>
      <c r="F226" s="3">
        <v>45618</v>
      </c>
      <c r="G226" s="3">
        <v>46354</v>
      </c>
      <c r="H226" t="s">
        <v>17</v>
      </c>
      <c r="I226" t="s">
        <v>105</v>
      </c>
      <c r="J226" s="6">
        <f t="shared" si="15"/>
        <v>58675.939999999995</v>
      </c>
      <c r="K226">
        <f t="shared" si="16"/>
        <v>2026</v>
      </c>
      <c r="L226" t="str">
        <f t="shared" si="17"/>
        <v>Nov</v>
      </c>
      <c r="M226" t="str">
        <f t="shared" si="18"/>
        <v>Sat</v>
      </c>
      <c r="N226" t="str">
        <f t="shared" ca="1" si="19"/>
        <v>Valid</v>
      </c>
    </row>
    <row r="227" spans="1:14">
      <c r="A227" t="s">
        <v>1412</v>
      </c>
      <c r="B227" t="s">
        <v>20</v>
      </c>
      <c r="C227" t="s">
        <v>32</v>
      </c>
      <c r="D227">
        <v>634</v>
      </c>
      <c r="E227" s="7">
        <v>401.89</v>
      </c>
      <c r="F227" s="3">
        <v>45532</v>
      </c>
      <c r="G227" s="3">
        <v>46221</v>
      </c>
      <c r="H227" t="s">
        <v>64</v>
      </c>
      <c r="I227" t="s">
        <v>80</v>
      </c>
      <c r="J227" s="6">
        <f t="shared" si="15"/>
        <v>254798.25999999998</v>
      </c>
      <c r="K227">
        <f t="shared" si="16"/>
        <v>2026</v>
      </c>
      <c r="L227" t="str">
        <f t="shared" si="17"/>
        <v>Jul</v>
      </c>
      <c r="M227" t="str">
        <f t="shared" si="18"/>
        <v>Sat</v>
      </c>
      <c r="N227" t="str">
        <f t="shared" ca="1" si="19"/>
        <v>Valid</v>
      </c>
    </row>
    <row r="228" spans="1:14">
      <c r="A228" t="s">
        <v>247</v>
      </c>
      <c r="B228" t="s">
        <v>124</v>
      </c>
      <c r="C228" t="s">
        <v>32</v>
      </c>
      <c r="D228">
        <v>1006</v>
      </c>
      <c r="E228" s="7">
        <v>401.89</v>
      </c>
      <c r="F228" s="3">
        <v>45812</v>
      </c>
      <c r="G228" s="3">
        <v>46063</v>
      </c>
      <c r="H228" t="s">
        <v>21</v>
      </c>
      <c r="I228" t="s">
        <v>135</v>
      </c>
      <c r="J228" s="6">
        <f t="shared" si="15"/>
        <v>404301.33999999997</v>
      </c>
      <c r="K228">
        <f t="shared" si="16"/>
        <v>2026</v>
      </c>
      <c r="L228" t="str">
        <f t="shared" si="17"/>
        <v>Feb</v>
      </c>
      <c r="M228" t="str">
        <f t="shared" si="18"/>
        <v>Tue</v>
      </c>
      <c r="N228" t="str">
        <f t="shared" ca="1" si="19"/>
        <v>Valid</v>
      </c>
    </row>
    <row r="229" spans="1:14">
      <c r="A229" t="s">
        <v>712</v>
      </c>
      <c r="B229" t="s">
        <v>124</v>
      </c>
      <c r="C229" t="s">
        <v>11</v>
      </c>
      <c r="D229">
        <v>131</v>
      </c>
      <c r="E229" s="7">
        <v>401.89</v>
      </c>
      <c r="F229" s="3">
        <v>45694</v>
      </c>
      <c r="G229" s="3">
        <v>46221</v>
      </c>
      <c r="H229" t="s">
        <v>64</v>
      </c>
      <c r="I229" t="s">
        <v>135</v>
      </c>
      <c r="J229" s="6">
        <f t="shared" si="15"/>
        <v>52647.59</v>
      </c>
      <c r="K229">
        <f t="shared" si="16"/>
        <v>2026</v>
      </c>
      <c r="L229" t="str">
        <f t="shared" si="17"/>
        <v>Jul</v>
      </c>
      <c r="M229" t="str">
        <f t="shared" si="18"/>
        <v>Sat</v>
      </c>
      <c r="N229" t="str">
        <f t="shared" ca="1" si="19"/>
        <v>Valid</v>
      </c>
    </row>
    <row r="230" spans="1:14">
      <c r="A230" t="s">
        <v>371</v>
      </c>
      <c r="B230" t="s">
        <v>113</v>
      </c>
      <c r="C230" t="s">
        <v>11</v>
      </c>
      <c r="D230">
        <v>554</v>
      </c>
      <c r="E230" s="7">
        <v>401.89</v>
      </c>
      <c r="F230" s="3">
        <v>45604</v>
      </c>
      <c r="G230" s="3">
        <v>46100</v>
      </c>
      <c r="H230" t="s">
        <v>17</v>
      </c>
      <c r="I230" t="s">
        <v>167</v>
      </c>
      <c r="J230" s="6">
        <f t="shared" si="15"/>
        <v>222647.06</v>
      </c>
      <c r="K230">
        <f t="shared" si="16"/>
        <v>2026</v>
      </c>
      <c r="L230" t="str">
        <f t="shared" si="17"/>
        <v>Mar</v>
      </c>
      <c r="M230" t="str">
        <f t="shared" si="18"/>
        <v>Thu</v>
      </c>
      <c r="N230" t="str">
        <f t="shared" ca="1" si="19"/>
        <v>Valid</v>
      </c>
    </row>
    <row r="231" spans="1:14">
      <c r="A231" t="s">
        <v>771</v>
      </c>
      <c r="B231" t="s">
        <v>65</v>
      </c>
      <c r="C231" t="s">
        <v>16</v>
      </c>
      <c r="D231" s="4">
        <v>224</v>
      </c>
      <c r="E231" s="7">
        <v>401.89</v>
      </c>
      <c r="F231" s="3">
        <v>45656</v>
      </c>
      <c r="G231" s="3">
        <v>46221</v>
      </c>
      <c r="H231" t="s">
        <v>36</v>
      </c>
      <c r="I231" t="s">
        <v>292</v>
      </c>
      <c r="J231" s="6">
        <f t="shared" si="15"/>
        <v>90023.360000000001</v>
      </c>
      <c r="K231">
        <f t="shared" si="16"/>
        <v>2026</v>
      </c>
      <c r="L231" t="str">
        <f t="shared" si="17"/>
        <v>Jul</v>
      </c>
      <c r="M231" t="str">
        <f t="shared" si="18"/>
        <v>Sat</v>
      </c>
      <c r="N231" t="str">
        <f t="shared" ca="1" si="19"/>
        <v>Valid</v>
      </c>
    </row>
    <row r="232" spans="1:14">
      <c r="A232" t="s">
        <v>948</v>
      </c>
      <c r="B232" t="s">
        <v>50</v>
      </c>
      <c r="C232" t="s">
        <v>28</v>
      </c>
      <c r="D232">
        <v>889</v>
      </c>
      <c r="E232" s="7">
        <v>401.89</v>
      </c>
      <c r="F232" s="3">
        <v>45650</v>
      </c>
      <c r="G232" s="3">
        <v>46401</v>
      </c>
      <c r="H232" t="s">
        <v>12</v>
      </c>
      <c r="I232" t="s">
        <v>67</v>
      </c>
      <c r="J232" s="6">
        <f t="shared" si="15"/>
        <v>357280.20999999996</v>
      </c>
      <c r="K232">
        <f t="shared" si="16"/>
        <v>2027</v>
      </c>
      <c r="L232" t="str">
        <f t="shared" si="17"/>
        <v>Jan</v>
      </c>
      <c r="M232" t="str">
        <f t="shared" si="18"/>
        <v>Thu</v>
      </c>
      <c r="N232" t="str">
        <f t="shared" ca="1" si="19"/>
        <v>Valid</v>
      </c>
    </row>
    <row r="233" spans="1:14">
      <c r="A233" t="s">
        <v>757</v>
      </c>
      <c r="B233" t="s">
        <v>57</v>
      </c>
      <c r="C233" t="s">
        <v>51</v>
      </c>
      <c r="D233">
        <v>1834</v>
      </c>
      <c r="E233" s="7">
        <v>401.89</v>
      </c>
      <c r="F233" s="3">
        <v>45747</v>
      </c>
      <c r="G233" s="3">
        <v>46054</v>
      </c>
      <c r="H233" t="s">
        <v>17</v>
      </c>
      <c r="I233" t="s">
        <v>74</v>
      </c>
      <c r="J233" s="6">
        <f t="shared" si="15"/>
        <v>737066.26</v>
      </c>
      <c r="K233">
        <f t="shared" si="16"/>
        <v>2026</v>
      </c>
      <c r="L233" t="str">
        <f t="shared" si="17"/>
        <v>Feb</v>
      </c>
      <c r="M233" t="str">
        <f t="shared" si="18"/>
        <v>Sun</v>
      </c>
      <c r="N233" t="str">
        <f t="shared" ca="1" si="19"/>
        <v>Valid</v>
      </c>
    </row>
    <row r="234" spans="1:14">
      <c r="A234" t="s">
        <v>216</v>
      </c>
      <c r="B234" t="s">
        <v>50</v>
      </c>
      <c r="C234" t="s">
        <v>11</v>
      </c>
      <c r="D234">
        <v>971</v>
      </c>
      <c r="E234" s="7">
        <v>401.89</v>
      </c>
      <c r="F234" s="3">
        <v>45591</v>
      </c>
      <c r="G234" s="3">
        <v>46332</v>
      </c>
      <c r="H234" t="s">
        <v>12</v>
      </c>
      <c r="I234" t="s">
        <v>18</v>
      </c>
      <c r="J234" s="6">
        <f t="shared" si="15"/>
        <v>390235.19</v>
      </c>
      <c r="K234">
        <f t="shared" si="16"/>
        <v>2026</v>
      </c>
      <c r="L234" t="str">
        <f t="shared" si="17"/>
        <v>Nov</v>
      </c>
      <c r="M234" t="str">
        <f t="shared" si="18"/>
        <v>Fri</v>
      </c>
      <c r="N234" t="str">
        <f t="shared" ca="1" si="19"/>
        <v>Valid</v>
      </c>
    </row>
    <row r="235" spans="1:14">
      <c r="A235" t="s">
        <v>1039</v>
      </c>
      <c r="B235" t="s">
        <v>70</v>
      </c>
      <c r="C235" t="s">
        <v>16</v>
      </c>
      <c r="D235" s="4">
        <v>224</v>
      </c>
      <c r="E235" s="7">
        <v>401.89</v>
      </c>
      <c r="F235" s="3">
        <v>45810</v>
      </c>
      <c r="G235" s="3">
        <v>46514</v>
      </c>
      <c r="H235" t="s">
        <v>25</v>
      </c>
      <c r="I235" t="s">
        <v>67</v>
      </c>
      <c r="J235" s="6">
        <f t="shared" si="15"/>
        <v>90023.360000000001</v>
      </c>
      <c r="K235">
        <f t="shared" si="16"/>
        <v>2027</v>
      </c>
      <c r="L235" t="str">
        <f t="shared" si="17"/>
        <v>May</v>
      </c>
      <c r="M235" t="str">
        <f t="shared" si="18"/>
        <v>Fri</v>
      </c>
      <c r="N235" t="str">
        <f t="shared" ca="1" si="19"/>
        <v>Valid</v>
      </c>
    </row>
    <row r="236" spans="1:14">
      <c r="A236" t="s">
        <v>755</v>
      </c>
      <c r="B236" t="s">
        <v>86</v>
      </c>
      <c r="C236" t="s">
        <v>11</v>
      </c>
      <c r="D236">
        <v>1167</v>
      </c>
      <c r="E236" s="7">
        <v>401.89</v>
      </c>
      <c r="F236" s="3">
        <v>45554</v>
      </c>
      <c r="G236" s="3">
        <v>46221</v>
      </c>
      <c r="H236" t="s">
        <v>12</v>
      </c>
      <c r="I236" t="s">
        <v>199</v>
      </c>
      <c r="J236" s="6">
        <f t="shared" si="15"/>
        <v>469005.63</v>
      </c>
      <c r="K236">
        <f t="shared" si="16"/>
        <v>2026</v>
      </c>
      <c r="L236" t="str">
        <f t="shared" si="17"/>
        <v>Jul</v>
      </c>
      <c r="M236" t="str">
        <f t="shared" si="18"/>
        <v>Sat</v>
      </c>
      <c r="N236" t="str">
        <f t="shared" ca="1" si="19"/>
        <v>Valid</v>
      </c>
    </row>
    <row r="237" spans="1:14">
      <c r="A237" t="s">
        <v>279</v>
      </c>
      <c r="B237" t="s">
        <v>134</v>
      </c>
      <c r="C237" t="s">
        <v>44</v>
      </c>
      <c r="D237">
        <v>972</v>
      </c>
      <c r="E237" s="7">
        <v>401.89</v>
      </c>
      <c r="F237" s="3">
        <v>45672</v>
      </c>
      <c r="G237" s="3">
        <v>46364</v>
      </c>
      <c r="H237" t="s">
        <v>64</v>
      </c>
      <c r="I237" t="s">
        <v>232</v>
      </c>
      <c r="J237" s="6">
        <f t="shared" si="15"/>
        <v>390637.07999999996</v>
      </c>
      <c r="K237">
        <f t="shared" si="16"/>
        <v>2026</v>
      </c>
      <c r="L237" t="str">
        <f t="shared" si="17"/>
        <v>Dec</v>
      </c>
      <c r="M237" t="str">
        <f t="shared" si="18"/>
        <v>Tue</v>
      </c>
      <c r="N237" t="str">
        <f t="shared" ca="1" si="19"/>
        <v>Valid</v>
      </c>
    </row>
    <row r="238" spans="1:14">
      <c r="A238" t="s">
        <v>767</v>
      </c>
      <c r="B238" t="s">
        <v>152</v>
      </c>
      <c r="C238" t="s">
        <v>28</v>
      </c>
      <c r="D238">
        <v>737</v>
      </c>
      <c r="E238" s="7">
        <v>401.89</v>
      </c>
      <c r="F238" s="3">
        <v>45769</v>
      </c>
      <c r="G238" s="3">
        <v>46502</v>
      </c>
      <c r="H238" t="s">
        <v>12</v>
      </c>
      <c r="I238" t="s">
        <v>105</v>
      </c>
      <c r="J238" s="6">
        <f t="shared" si="15"/>
        <v>296192.93</v>
      </c>
      <c r="K238">
        <f t="shared" si="16"/>
        <v>2027</v>
      </c>
      <c r="L238" t="str">
        <f t="shared" si="17"/>
        <v>Apr</v>
      </c>
      <c r="M238" t="str">
        <f t="shared" si="18"/>
        <v>Sun</v>
      </c>
      <c r="N238" t="str">
        <f t="shared" ca="1" si="19"/>
        <v>Valid</v>
      </c>
    </row>
    <row r="239" spans="1:14">
      <c r="A239" t="s">
        <v>454</v>
      </c>
      <c r="B239" t="s">
        <v>165</v>
      </c>
      <c r="C239" t="s">
        <v>44</v>
      </c>
      <c r="D239">
        <v>1000</v>
      </c>
      <c r="E239" s="7">
        <v>401.89</v>
      </c>
      <c r="F239" s="3">
        <v>45784</v>
      </c>
      <c r="G239" s="3">
        <v>46221</v>
      </c>
      <c r="H239" t="s">
        <v>64</v>
      </c>
      <c r="I239" t="s">
        <v>232</v>
      </c>
      <c r="J239" s="6">
        <f t="shared" si="15"/>
        <v>401890</v>
      </c>
      <c r="K239">
        <f t="shared" si="16"/>
        <v>2026</v>
      </c>
      <c r="L239" t="str">
        <f t="shared" si="17"/>
        <v>Jul</v>
      </c>
      <c r="M239" t="str">
        <f t="shared" si="18"/>
        <v>Sat</v>
      </c>
      <c r="N239" t="str">
        <f t="shared" ca="1" si="19"/>
        <v>Valid</v>
      </c>
    </row>
    <row r="240" spans="1:14">
      <c r="A240" t="s">
        <v>812</v>
      </c>
      <c r="B240" t="s">
        <v>162</v>
      </c>
      <c r="C240" t="s">
        <v>35</v>
      </c>
      <c r="D240">
        <v>1345</v>
      </c>
      <c r="E240" s="7">
        <v>401.89</v>
      </c>
      <c r="F240" s="3">
        <v>45632</v>
      </c>
      <c r="G240" s="3">
        <v>46411</v>
      </c>
      <c r="H240" t="s">
        <v>64</v>
      </c>
      <c r="I240" t="s">
        <v>161</v>
      </c>
      <c r="J240" s="6">
        <f t="shared" si="15"/>
        <v>540542.04999999993</v>
      </c>
      <c r="K240">
        <f t="shared" si="16"/>
        <v>2027</v>
      </c>
      <c r="L240" t="str">
        <f t="shared" si="17"/>
        <v>Jan</v>
      </c>
      <c r="M240" t="str">
        <f t="shared" si="18"/>
        <v>Sun</v>
      </c>
      <c r="N240" t="str">
        <f t="shared" ca="1" si="19"/>
        <v>Valid</v>
      </c>
    </row>
    <row r="241" spans="1:14">
      <c r="A241" t="s">
        <v>519</v>
      </c>
      <c r="B241" t="s">
        <v>165</v>
      </c>
      <c r="C241" t="s">
        <v>11</v>
      </c>
      <c r="D241">
        <v>1906</v>
      </c>
      <c r="E241" s="7">
        <v>401.89</v>
      </c>
      <c r="F241" s="3">
        <v>45823</v>
      </c>
      <c r="G241" s="3">
        <v>46221</v>
      </c>
      <c r="H241" t="s">
        <v>12</v>
      </c>
      <c r="I241" t="s">
        <v>109</v>
      </c>
      <c r="J241" s="6">
        <f t="shared" si="15"/>
        <v>766002.34</v>
      </c>
      <c r="K241">
        <f t="shared" si="16"/>
        <v>2026</v>
      </c>
      <c r="L241" t="str">
        <f t="shared" si="17"/>
        <v>Jul</v>
      </c>
      <c r="M241" t="str">
        <f t="shared" si="18"/>
        <v>Sat</v>
      </c>
      <c r="N241" t="str">
        <f t="shared" ca="1" si="19"/>
        <v>Valid</v>
      </c>
    </row>
    <row r="242" spans="1:14">
      <c r="A242" t="s">
        <v>593</v>
      </c>
      <c r="B242" t="s">
        <v>165</v>
      </c>
      <c r="C242" t="s">
        <v>16</v>
      </c>
      <c r="D242">
        <v>570</v>
      </c>
      <c r="E242" s="7">
        <v>401.89</v>
      </c>
      <c r="F242" s="3">
        <v>45735</v>
      </c>
      <c r="G242" s="3">
        <v>46393</v>
      </c>
      <c r="H242" t="s">
        <v>17</v>
      </c>
      <c r="I242" t="s">
        <v>109</v>
      </c>
      <c r="J242" s="6">
        <f t="shared" si="15"/>
        <v>229077.3</v>
      </c>
      <c r="K242">
        <f t="shared" si="16"/>
        <v>2027</v>
      </c>
      <c r="L242" t="str">
        <f t="shared" si="17"/>
        <v>Jan</v>
      </c>
      <c r="M242" t="str">
        <f t="shared" si="18"/>
        <v>Wed</v>
      </c>
      <c r="N242" t="str">
        <f t="shared" ca="1" si="19"/>
        <v>Valid</v>
      </c>
    </row>
    <row r="243" spans="1:14">
      <c r="A243" t="s">
        <v>1061</v>
      </c>
      <c r="B243" t="s">
        <v>124</v>
      </c>
      <c r="C243" t="s">
        <v>11</v>
      </c>
      <c r="D243">
        <v>559</v>
      </c>
      <c r="E243" s="7">
        <v>401.89</v>
      </c>
      <c r="F243" s="3">
        <v>45581</v>
      </c>
      <c r="G243" s="3">
        <v>46054</v>
      </c>
      <c r="H243" t="s">
        <v>21</v>
      </c>
      <c r="I243" t="s">
        <v>199</v>
      </c>
      <c r="J243" s="6">
        <f t="shared" si="15"/>
        <v>224656.50999999998</v>
      </c>
      <c r="K243">
        <f t="shared" si="16"/>
        <v>2026</v>
      </c>
      <c r="L243" t="str">
        <f t="shared" si="17"/>
        <v>Feb</v>
      </c>
      <c r="M243" t="str">
        <f t="shared" si="18"/>
        <v>Sun</v>
      </c>
      <c r="N243" t="str">
        <f t="shared" ca="1" si="19"/>
        <v>Valid</v>
      </c>
    </row>
    <row r="244" spans="1:14">
      <c r="A244" t="s">
        <v>707</v>
      </c>
      <c r="B244" t="s">
        <v>134</v>
      </c>
      <c r="C244" t="s">
        <v>11</v>
      </c>
      <c r="D244">
        <v>1494</v>
      </c>
      <c r="E244" s="7">
        <v>401.89</v>
      </c>
      <c r="F244" s="3">
        <v>45654</v>
      </c>
      <c r="G244" s="3">
        <v>46434</v>
      </c>
      <c r="H244" t="s">
        <v>64</v>
      </c>
      <c r="I244" t="s">
        <v>143</v>
      </c>
      <c r="J244" s="6">
        <f t="shared" si="15"/>
        <v>600423.66</v>
      </c>
      <c r="K244">
        <f t="shared" si="16"/>
        <v>2027</v>
      </c>
      <c r="L244" t="str">
        <f t="shared" si="17"/>
        <v>Feb</v>
      </c>
      <c r="M244" t="str">
        <f t="shared" si="18"/>
        <v>Tue</v>
      </c>
      <c r="N244" t="str">
        <f t="shared" ca="1" si="19"/>
        <v>Valid</v>
      </c>
    </row>
    <row r="245" spans="1:14">
      <c r="A245" t="s">
        <v>1298</v>
      </c>
      <c r="B245" t="s">
        <v>24</v>
      </c>
      <c r="C245" t="s">
        <v>44</v>
      </c>
      <c r="D245">
        <v>1060</v>
      </c>
      <c r="E245" s="7">
        <v>401.89</v>
      </c>
      <c r="F245" s="3">
        <v>45553</v>
      </c>
      <c r="G245" s="3">
        <v>46356</v>
      </c>
      <c r="H245" t="s">
        <v>21</v>
      </c>
      <c r="I245" t="s">
        <v>105</v>
      </c>
      <c r="J245" s="6">
        <f t="shared" si="15"/>
        <v>426003.39999999997</v>
      </c>
      <c r="K245">
        <f t="shared" si="16"/>
        <v>2026</v>
      </c>
      <c r="L245" t="str">
        <f t="shared" si="17"/>
        <v>Nov</v>
      </c>
      <c r="M245" t="str">
        <f t="shared" si="18"/>
        <v>Mon</v>
      </c>
      <c r="N245" t="str">
        <f t="shared" ca="1" si="19"/>
        <v>Valid</v>
      </c>
    </row>
    <row r="246" spans="1:14">
      <c r="A246" t="s">
        <v>1248</v>
      </c>
      <c r="B246" t="s">
        <v>47</v>
      </c>
      <c r="C246" t="s">
        <v>11</v>
      </c>
      <c r="D246">
        <v>1987</v>
      </c>
      <c r="E246" s="7">
        <v>401.89</v>
      </c>
      <c r="F246" s="3">
        <v>45648</v>
      </c>
      <c r="G246" s="3">
        <v>46257</v>
      </c>
      <c r="H246" t="s">
        <v>25</v>
      </c>
      <c r="I246" t="s">
        <v>105</v>
      </c>
      <c r="J246" s="6">
        <f t="shared" si="15"/>
        <v>798555.42999999993</v>
      </c>
      <c r="K246">
        <f t="shared" si="16"/>
        <v>2026</v>
      </c>
      <c r="L246" t="str">
        <f t="shared" si="17"/>
        <v>Aug</v>
      </c>
      <c r="M246" t="str">
        <f t="shared" si="18"/>
        <v>Sun</v>
      </c>
      <c r="N246" t="str">
        <f t="shared" ca="1" si="19"/>
        <v>Valid</v>
      </c>
    </row>
    <row r="247" spans="1:14">
      <c r="A247" t="s">
        <v>366</v>
      </c>
      <c r="B247" t="s">
        <v>24</v>
      </c>
      <c r="C247" t="s">
        <v>51</v>
      </c>
      <c r="D247">
        <v>1556</v>
      </c>
      <c r="E247" s="7">
        <v>401.89</v>
      </c>
      <c r="F247" s="3">
        <v>45537</v>
      </c>
      <c r="G247" s="3">
        <v>46329</v>
      </c>
      <c r="H247" t="s">
        <v>12</v>
      </c>
      <c r="I247" t="s">
        <v>48</v>
      </c>
      <c r="J247" s="6">
        <f t="shared" si="15"/>
        <v>625340.84</v>
      </c>
      <c r="K247">
        <f t="shared" si="16"/>
        <v>2026</v>
      </c>
      <c r="L247" t="str">
        <f t="shared" si="17"/>
        <v>Nov</v>
      </c>
      <c r="M247" t="str">
        <f t="shared" si="18"/>
        <v>Tue</v>
      </c>
      <c r="N247" t="str">
        <f t="shared" ca="1" si="19"/>
        <v>Valid</v>
      </c>
    </row>
    <row r="248" spans="1:14">
      <c r="A248" t="s">
        <v>1310</v>
      </c>
      <c r="B248" t="s">
        <v>43</v>
      </c>
      <c r="C248" t="s">
        <v>44</v>
      </c>
      <c r="D248">
        <v>790</v>
      </c>
      <c r="E248" s="7">
        <v>401.89</v>
      </c>
      <c r="F248" s="3">
        <v>45627</v>
      </c>
      <c r="G248" s="3">
        <v>46221</v>
      </c>
      <c r="H248" t="s">
        <v>17</v>
      </c>
      <c r="I248" t="s">
        <v>223</v>
      </c>
      <c r="J248" s="6">
        <f t="shared" si="15"/>
        <v>317493.09999999998</v>
      </c>
      <c r="K248">
        <f t="shared" si="16"/>
        <v>2026</v>
      </c>
      <c r="L248" t="str">
        <f t="shared" si="17"/>
        <v>Jul</v>
      </c>
      <c r="M248" t="str">
        <f t="shared" si="18"/>
        <v>Sat</v>
      </c>
      <c r="N248" t="str">
        <f t="shared" ca="1" si="19"/>
        <v>Valid</v>
      </c>
    </row>
    <row r="249" spans="1:14">
      <c r="A249" t="s">
        <v>615</v>
      </c>
      <c r="B249" t="s">
        <v>100</v>
      </c>
      <c r="C249" t="s">
        <v>51</v>
      </c>
      <c r="D249">
        <v>1866</v>
      </c>
      <c r="E249" s="7">
        <v>401.89</v>
      </c>
      <c r="F249" s="3">
        <v>45654</v>
      </c>
      <c r="G249" s="3">
        <v>46221</v>
      </c>
      <c r="H249" t="s">
        <v>21</v>
      </c>
      <c r="I249" t="s">
        <v>18</v>
      </c>
      <c r="J249" s="6">
        <f t="shared" si="15"/>
        <v>749926.74</v>
      </c>
      <c r="K249">
        <f t="shared" si="16"/>
        <v>2026</v>
      </c>
      <c r="L249" t="str">
        <f t="shared" si="17"/>
        <v>Jul</v>
      </c>
      <c r="M249" t="str">
        <f t="shared" si="18"/>
        <v>Sat</v>
      </c>
      <c r="N249" t="str">
        <f t="shared" ca="1" si="19"/>
        <v>Valid</v>
      </c>
    </row>
    <row r="250" spans="1:14">
      <c r="A250" t="s">
        <v>221</v>
      </c>
      <c r="B250" t="s">
        <v>86</v>
      </c>
      <c r="C250" t="s">
        <v>16</v>
      </c>
      <c r="D250">
        <v>351</v>
      </c>
      <c r="E250" s="7">
        <v>401.89</v>
      </c>
      <c r="F250" s="3">
        <v>45535</v>
      </c>
      <c r="G250" s="3">
        <v>46093</v>
      </c>
      <c r="H250" t="s">
        <v>36</v>
      </c>
      <c r="I250" t="s">
        <v>156</v>
      </c>
      <c r="J250" s="6">
        <f t="shared" si="15"/>
        <v>141063.38999999998</v>
      </c>
      <c r="K250">
        <f t="shared" si="16"/>
        <v>2026</v>
      </c>
      <c r="L250" t="str">
        <f t="shared" si="17"/>
        <v>Mar</v>
      </c>
      <c r="M250" t="str">
        <f t="shared" si="18"/>
        <v>Thu</v>
      </c>
      <c r="N250" t="str">
        <f t="shared" ca="1" si="19"/>
        <v>Valid</v>
      </c>
    </row>
    <row r="251" spans="1:14">
      <c r="A251" t="s">
        <v>1354</v>
      </c>
      <c r="B251" t="s">
        <v>117</v>
      </c>
      <c r="C251" t="s">
        <v>28</v>
      </c>
      <c r="D251">
        <v>934</v>
      </c>
      <c r="E251" s="7">
        <v>401.89</v>
      </c>
      <c r="F251" s="3">
        <v>45654</v>
      </c>
      <c r="G251" s="3">
        <v>46437</v>
      </c>
      <c r="H251" t="s">
        <v>12</v>
      </c>
      <c r="I251" t="s">
        <v>161</v>
      </c>
      <c r="J251" s="6">
        <f t="shared" si="15"/>
        <v>375365.26</v>
      </c>
      <c r="K251">
        <f t="shared" si="16"/>
        <v>2027</v>
      </c>
      <c r="L251" t="str">
        <f t="shared" si="17"/>
        <v>Feb</v>
      </c>
      <c r="M251" t="str">
        <f t="shared" si="18"/>
        <v>Fri</v>
      </c>
      <c r="N251" t="str">
        <f t="shared" ca="1" si="19"/>
        <v>Valid</v>
      </c>
    </row>
    <row r="252" spans="1:14">
      <c r="A252" t="s">
        <v>188</v>
      </c>
      <c r="B252" t="s">
        <v>100</v>
      </c>
      <c r="C252" t="s">
        <v>16</v>
      </c>
      <c r="D252">
        <v>1664</v>
      </c>
      <c r="E252" s="7">
        <v>401.89</v>
      </c>
      <c r="F252" s="3">
        <v>45581</v>
      </c>
      <c r="G252" s="3">
        <v>46231</v>
      </c>
      <c r="H252" t="s">
        <v>21</v>
      </c>
      <c r="I252" t="s">
        <v>158</v>
      </c>
      <c r="J252" s="6">
        <f t="shared" si="15"/>
        <v>668744.95999999996</v>
      </c>
      <c r="K252">
        <f t="shared" si="16"/>
        <v>2026</v>
      </c>
      <c r="L252" t="str">
        <f t="shared" si="17"/>
        <v>Jul</v>
      </c>
      <c r="M252" t="str">
        <f t="shared" si="18"/>
        <v>Tue</v>
      </c>
      <c r="N252" t="str">
        <f t="shared" ca="1" si="19"/>
        <v>Valid</v>
      </c>
    </row>
    <row r="253" spans="1:14">
      <c r="A253" t="s">
        <v>473</v>
      </c>
      <c r="B253" t="s">
        <v>10</v>
      </c>
      <c r="C253" t="s">
        <v>35</v>
      </c>
      <c r="D253">
        <v>164</v>
      </c>
      <c r="E253" s="7">
        <v>401.89</v>
      </c>
      <c r="F253" s="3">
        <v>45654</v>
      </c>
      <c r="G253" s="3">
        <v>46507</v>
      </c>
      <c r="H253" t="s">
        <v>52</v>
      </c>
      <c r="I253" t="s">
        <v>227</v>
      </c>
      <c r="J253" s="6">
        <f t="shared" si="15"/>
        <v>65909.959999999992</v>
      </c>
      <c r="K253">
        <f t="shared" si="16"/>
        <v>2027</v>
      </c>
      <c r="L253" t="str">
        <f t="shared" si="17"/>
        <v>Apr</v>
      </c>
      <c r="M253" t="str">
        <f t="shared" si="18"/>
        <v>Fri</v>
      </c>
      <c r="N253" t="str">
        <f t="shared" ca="1" si="19"/>
        <v>Valid</v>
      </c>
    </row>
    <row r="254" spans="1:14">
      <c r="A254" t="s">
        <v>1406</v>
      </c>
      <c r="B254" t="s">
        <v>162</v>
      </c>
      <c r="C254" t="s">
        <v>51</v>
      </c>
      <c r="D254">
        <v>741</v>
      </c>
      <c r="E254" s="7">
        <v>401.89</v>
      </c>
      <c r="F254" s="3">
        <v>45581</v>
      </c>
      <c r="G254" s="3">
        <v>46124</v>
      </c>
      <c r="H254" t="s">
        <v>52</v>
      </c>
      <c r="I254" t="s">
        <v>111</v>
      </c>
      <c r="J254" s="6">
        <f t="shared" si="15"/>
        <v>297800.49</v>
      </c>
      <c r="K254">
        <f t="shared" si="16"/>
        <v>2026</v>
      </c>
      <c r="L254" t="str">
        <f t="shared" si="17"/>
        <v>Apr</v>
      </c>
      <c r="M254" t="str">
        <f t="shared" si="18"/>
        <v>Sun</v>
      </c>
      <c r="N254" t="str">
        <f t="shared" ca="1" si="19"/>
        <v>Valid</v>
      </c>
    </row>
    <row r="255" spans="1:14">
      <c r="A255" t="s">
        <v>546</v>
      </c>
      <c r="B255" t="s">
        <v>162</v>
      </c>
      <c r="C255" t="s">
        <v>11</v>
      </c>
      <c r="D255">
        <v>993</v>
      </c>
      <c r="E255" s="7">
        <v>401.89</v>
      </c>
      <c r="F255" s="3">
        <v>45787</v>
      </c>
      <c r="G255" s="3">
        <v>45949</v>
      </c>
      <c r="H255" t="s">
        <v>25</v>
      </c>
      <c r="I255" t="s">
        <v>220</v>
      </c>
      <c r="J255" s="6">
        <f t="shared" si="15"/>
        <v>399076.76999999996</v>
      </c>
      <c r="K255">
        <f t="shared" si="16"/>
        <v>2025</v>
      </c>
      <c r="L255" t="str">
        <f t="shared" si="17"/>
        <v>Oct</v>
      </c>
      <c r="M255" t="str">
        <f t="shared" si="18"/>
        <v>Sun</v>
      </c>
      <c r="N255" t="str">
        <f t="shared" ca="1" si="19"/>
        <v>Valid</v>
      </c>
    </row>
    <row r="256" spans="1:14">
      <c r="A256" t="s">
        <v>334</v>
      </c>
      <c r="B256" t="s">
        <v>102</v>
      </c>
      <c r="C256" t="s">
        <v>28</v>
      </c>
      <c r="D256">
        <v>1946</v>
      </c>
      <c r="E256" s="7">
        <v>401.89</v>
      </c>
      <c r="F256" s="3">
        <v>45747</v>
      </c>
      <c r="G256" s="3">
        <v>46010</v>
      </c>
      <c r="H256" t="s">
        <v>21</v>
      </c>
      <c r="I256" t="s">
        <v>82</v>
      </c>
      <c r="J256" s="6">
        <f t="shared" si="15"/>
        <v>782077.94</v>
      </c>
      <c r="K256">
        <f t="shared" si="16"/>
        <v>2025</v>
      </c>
      <c r="L256" t="str">
        <f t="shared" si="17"/>
        <v>Dec</v>
      </c>
      <c r="M256" t="str">
        <f t="shared" si="18"/>
        <v>Fri</v>
      </c>
      <c r="N256" t="str">
        <f t="shared" ca="1" si="19"/>
        <v>Valid</v>
      </c>
    </row>
    <row r="257" spans="1:14">
      <c r="A257" t="s">
        <v>503</v>
      </c>
      <c r="B257" t="s">
        <v>47</v>
      </c>
      <c r="C257" t="s">
        <v>32</v>
      </c>
      <c r="D257">
        <v>1906</v>
      </c>
      <c r="E257" s="7">
        <v>401.89</v>
      </c>
      <c r="F257" s="3">
        <v>45500</v>
      </c>
      <c r="G257" s="3">
        <v>46535</v>
      </c>
      <c r="H257" t="s">
        <v>12</v>
      </c>
      <c r="I257" t="s">
        <v>227</v>
      </c>
      <c r="J257" s="6">
        <f t="shared" si="15"/>
        <v>766002.34</v>
      </c>
      <c r="K257">
        <f t="shared" si="16"/>
        <v>2027</v>
      </c>
      <c r="L257" t="str">
        <f t="shared" si="17"/>
        <v>May</v>
      </c>
      <c r="M257" t="str">
        <f t="shared" si="18"/>
        <v>Fri</v>
      </c>
      <c r="N257" t="str">
        <f t="shared" ca="1" si="19"/>
        <v>Valid</v>
      </c>
    </row>
    <row r="258" spans="1:14">
      <c r="A258" t="s">
        <v>370</v>
      </c>
      <c r="B258" t="s">
        <v>152</v>
      </c>
      <c r="C258" t="s">
        <v>28</v>
      </c>
      <c r="D258">
        <v>1888</v>
      </c>
      <c r="E258" s="7">
        <v>401.89</v>
      </c>
      <c r="F258" s="3">
        <v>45787</v>
      </c>
      <c r="G258" s="3">
        <v>46247</v>
      </c>
      <c r="H258" t="s">
        <v>64</v>
      </c>
      <c r="I258" t="s">
        <v>156</v>
      </c>
      <c r="J258" s="6">
        <f t="shared" si="15"/>
        <v>758768.32</v>
      </c>
      <c r="K258">
        <f t="shared" si="16"/>
        <v>2026</v>
      </c>
      <c r="L258" t="str">
        <f t="shared" si="17"/>
        <v>Aug</v>
      </c>
      <c r="M258" t="str">
        <f t="shared" si="18"/>
        <v>Thu</v>
      </c>
      <c r="N258" t="str">
        <f t="shared" ca="1" si="19"/>
        <v>Valid</v>
      </c>
    </row>
    <row r="259" spans="1:14">
      <c r="A259" t="s">
        <v>298</v>
      </c>
      <c r="B259" t="s">
        <v>24</v>
      </c>
      <c r="C259" t="s">
        <v>16</v>
      </c>
      <c r="D259">
        <v>1225</v>
      </c>
      <c r="E259" s="7">
        <v>401.89</v>
      </c>
      <c r="F259" s="3">
        <v>45711</v>
      </c>
      <c r="G259" s="3">
        <v>46221</v>
      </c>
      <c r="H259" t="s">
        <v>64</v>
      </c>
      <c r="I259" t="s">
        <v>33</v>
      </c>
      <c r="J259" s="6">
        <f t="shared" ref="J259:J322" si="20">D259*E259</f>
        <v>492315.25</v>
      </c>
      <c r="K259">
        <f t="shared" ref="K259:K322" si="21">YEAR(G259)</f>
        <v>2026</v>
      </c>
      <c r="L259" t="str">
        <f t="shared" ref="L259:L322" si="22">TEXT(G259,"mmm")</f>
        <v>Jul</v>
      </c>
      <c r="M259" t="str">
        <f t="shared" ref="M259:M322" si="23">TEXT(G259,"DDD")</f>
        <v>Sat</v>
      </c>
      <c r="N259" t="str">
        <f t="shared" ref="N259:N322" ca="1" si="24">IF(AND(G259&gt;=TODAY(),G259&lt;=TODAY()+90),"Expired","Valid")</f>
        <v>Valid</v>
      </c>
    </row>
    <row r="260" spans="1:14">
      <c r="A260" t="s">
        <v>1102</v>
      </c>
      <c r="B260" t="s">
        <v>113</v>
      </c>
      <c r="C260" t="s">
        <v>11</v>
      </c>
      <c r="D260">
        <v>545</v>
      </c>
      <c r="E260" s="7">
        <v>401.89</v>
      </c>
      <c r="F260" s="3">
        <v>45771</v>
      </c>
      <c r="G260" s="3">
        <v>46124</v>
      </c>
      <c r="H260" t="s">
        <v>36</v>
      </c>
      <c r="I260" t="s">
        <v>105</v>
      </c>
      <c r="J260" s="6">
        <f t="shared" si="20"/>
        <v>219030.05</v>
      </c>
      <c r="K260">
        <f t="shared" si="21"/>
        <v>2026</v>
      </c>
      <c r="L260" t="str">
        <f t="shared" si="22"/>
        <v>Apr</v>
      </c>
      <c r="M260" t="str">
        <f t="shared" si="23"/>
        <v>Sun</v>
      </c>
      <c r="N260" t="str">
        <f t="shared" ca="1" si="24"/>
        <v>Valid</v>
      </c>
    </row>
    <row r="261" spans="1:14">
      <c r="A261" t="s">
        <v>191</v>
      </c>
      <c r="B261" t="s">
        <v>165</v>
      </c>
      <c r="C261" t="s">
        <v>32</v>
      </c>
      <c r="D261">
        <v>747</v>
      </c>
      <c r="E261" s="7">
        <v>401.89</v>
      </c>
      <c r="F261" s="3">
        <v>45817</v>
      </c>
      <c r="G261" s="3">
        <v>46355</v>
      </c>
      <c r="H261" t="s">
        <v>17</v>
      </c>
      <c r="I261" t="s">
        <v>105</v>
      </c>
      <c r="J261" s="6">
        <f t="shared" si="20"/>
        <v>300211.83</v>
      </c>
      <c r="K261">
        <f t="shared" si="21"/>
        <v>2026</v>
      </c>
      <c r="L261" t="str">
        <f t="shared" si="22"/>
        <v>Nov</v>
      </c>
      <c r="M261" t="str">
        <f t="shared" si="23"/>
        <v>Sun</v>
      </c>
      <c r="N261" t="str">
        <f t="shared" ca="1" si="24"/>
        <v>Valid</v>
      </c>
    </row>
    <row r="262" spans="1:14">
      <c r="A262" t="s">
        <v>1404</v>
      </c>
      <c r="B262" t="s">
        <v>165</v>
      </c>
      <c r="C262" t="s">
        <v>11</v>
      </c>
      <c r="D262">
        <v>92</v>
      </c>
      <c r="E262" s="7">
        <v>401.89</v>
      </c>
      <c r="F262" s="3">
        <v>45540</v>
      </c>
      <c r="G262" s="3">
        <v>46163</v>
      </c>
      <c r="H262" t="s">
        <v>12</v>
      </c>
      <c r="I262" t="s">
        <v>105</v>
      </c>
      <c r="J262" s="6">
        <f t="shared" si="20"/>
        <v>36973.879999999997</v>
      </c>
      <c r="K262">
        <f t="shared" si="21"/>
        <v>2026</v>
      </c>
      <c r="L262" t="str">
        <f t="shared" si="22"/>
        <v>May</v>
      </c>
      <c r="M262" t="str">
        <f t="shared" si="23"/>
        <v>Thu</v>
      </c>
      <c r="N262" t="str">
        <f t="shared" ca="1" si="24"/>
        <v>Valid</v>
      </c>
    </row>
    <row r="263" spans="1:14">
      <c r="A263" t="s">
        <v>187</v>
      </c>
      <c r="B263" t="s">
        <v>113</v>
      </c>
      <c r="C263" t="s">
        <v>16</v>
      </c>
      <c r="D263">
        <v>1571</v>
      </c>
      <c r="E263" s="7">
        <v>401.89</v>
      </c>
      <c r="F263" s="3">
        <v>45816</v>
      </c>
      <c r="G263" s="3">
        <v>46367</v>
      </c>
      <c r="H263" t="s">
        <v>36</v>
      </c>
      <c r="I263" t="s">
        <v>96</v>
      </c>
      <c r="J263" s="6">
        <f t="shared" si="20"/>
        <v>631369.18999999994</v>
      </c>
      <c r="K263">
        <f t="shared" si="21"/>
        <v>2026</v>
      </c>
      <c r="L263" t="str">
        <f t="shared" si="22"/>
        <v>Dec</v>
      </c>
      <c r="M263" t="str">
        <f t="shared" si="23"/>
        <v>Fri</v>
      </c>
      <c r="N263" t="str">
        <f t="shared" ca="1" si="24"/>
        <v>Valid</v>
      </c>
    </row>
    <row r="264" spans="1:14">
      <c r="A264" t="s">
        <v>1213</v>
      </c>
      <c r="B264" t="s">
        <v>63</v>
      </c>
      <c r="C264" t="s">
        <v>11</v>
      </c>
      <c r="D264" s="4">
        <v>224</v>
      </c>
      <c r="E264" s="7">
        <v>401.89</v>
      </c>
      <c r="F264" s="3">
        <v>45618</v>
      </c>
      <c r="G264" s="3">
        <v>46446</v>
      </c>
      <c r="H264" t="s">
        <v>64</v>
      </c>
      <c r="I264" t="s">
        <v>158</v>
      </c>
      <c r="J264" s="6">
        <f t="shared" si="20"/>
        <v>90023.360000000001</v>
      </c>
      <c r="K264">
        <f t="shared" si="21"/>
        <v>2027</v>
      </c>
      <c r="L264" t="str">
        <f t="shared" si="22"/>
        <v>Feb</v>
      </c>
      <c r="M264" t="str">
        <f t="shared" si="23"/>
        <v>Sun</v>
      </c>
      <c r="N264" t="str">
        <f t="shared" ca="1" si="24"/>
        <v>Valid</v>
      </c>
    </row>
    <row r="265" spans="1:14">
      <c r="A265" t="s">
        <v>447</v>
      </c>
      <c r="B265" t="s">
        <v>41</v>
      </c>
      <c r="C265" t="s">
        <v>51</v>
      </c>
      <c r="D265">
        <v>453</v>
      </c>
      <c r="E265" s="7">
        <v>401.89</v>
      </c>
      <c r="F265" s="3">
        <v>45746</v>
      </c>
      <c r="G265" s="3">
        <v>46174</v>
      </c>
      <c r="H265" t="s">
        <v>21</v>
      </c>
      <c r="I265" t="s">
        <v>13</v>
      </c>
      <c r="J265" s="6">
        <f t="shared" si="20"/>
        <v>182056.16999999998</v>
      </c>
      <c r="K265">
        <f t="shared" si="21"/>
        <v>2026</v>
      </c>
      <c r="L265" t="str">
        <f t="shared" si="22"/>
        <v>Jun</v>
      </c>
      <c r="M265" t="str">
        <f t="shared" si="23"/>
        <v>Mon</v>
      </c>
      <c r="N265" t="str">
        <f t="shared" ca="1" si="24"/>
        <v>Valid</v>
      </c>
    </row>
    <row r="266" spans="1:14">
      <c r="A266" t="s">
        <v>316</v>
      </c>
      <c r="B266" t="s">
        <v>124</v>
      </c>
      <c r="C266" t="s">
        <v>35</v>
      </c>
      <c r="D266">
        <v>97</v>
      </c>
      <c r="E266" s="7">
        <v>401.89</v>
      </c>
      <c r="F266" s="3">
        <v>45601</v>
      </c>
      <c r="G266" s="3">
        <v>46223</v>
      </c>
      <c r="H266" t="s">
        <v>64</v>
      </c>
      <c r="I266" t="s">
        <v>135</v>
      </c>
      <c r="J266" s="6">
        <f t="shared" si="20"/>
        <v>38983.33</v>
      </c>
      <c r="K266">
        <f t="shared" si="21"/>
        <v>2026</v>
      </c>
      <c r="L266" t="str">
        <f t="shared" si="22"/>
        <v>Jul</v>
      </c>
      <c r="M266" t="str">
        <f t="shared" si="23"/>
        <v>Mon</v>
      </c>
      <c r="N266" t="str">
        <f t="shared" ca="1" si="24"/>
        <v>Valid</v>
      </c>
    </row>
    <row r="267" spans="1:14">
      <c r="A267" t="s">
        <v>299</v>
      </c>
      <c r="B267" t="s">
        <v>10</v>
      </c>
      <c r="C267" t="s">
        <v>16</v>
      </c>
      <c r="D267">
        <v>151</v>
      </c>
      <c r="E267" s="7">
        <v>401.89</v>
      </c>
      <c r="F267" s="3">
        <v>45830</v>
      </c>
      <c r="G267" s="3">
        <v>46407</v>
      </c>
      <c r="H267" t="s">
        <v>17</v>
      </c>
      <c r="I267" t="s">
        <v>26</v>
      </c>
      <c r="J267" s="6">
        <f t="shared" si="20"/>
        <v>60685.39</v>
      </c>
      <c r="K267">
        <f t="shared" si="21"/>
        <v>2027</v>
      </c>
      <c r="L267" t="str">
        <f t="shared" si="22"/>
        <v>Jan</v>
      </c>
      <c r="M267" t="str">
        <f t="shared" si="23"/>
        <v>Wed</v>
      </c>
      <c r="N267" t="str">
        <f t="shared" ca="1" si="24"/>
        <v>Valid</v>
      </c>
    </row>
    <row r="268" spans="1:14">
      <c r="A268" t="s">
        <v>515</v>
      </c>
      <c r="B268" t="s">
        <v>165</v>
      </c>
      <c r="C268" t="s">
        <v>16</v>
      </c>
      <c r="D268">
        <v>103</v>
      </c>
      <c r="E268" s="7">
        <v>401.89</v>
      </c>
      <c r="F268" s="3">
        <v>45801</v>
      </c>
      <c r="G268" s="3">
        <v>46498</v>
      </c>
      <c r="H268" t="s">
        <v>21</v>
      </c>
      <c r="I268" t="s">
        <v>227</v>
      </c>
      <c r="J268" s="6">
        <f t="shared" si="20"/>
        <v>41394.67</v>
      </c>
      <c r="K268">
        <f t="shared" si="21"/>
        <v>2027</v>
      </c>
      <c r="L268" t="str">
        <f t="shared" si="22"/>
        <v>Apr</v>
      </c>
      <c r="M268" t="str">
        <f t="shared" si="23"/>
        <v>Wed</v>
      </c>
      <c r="N268" t="str">
        <f t="shared" ca="1" si="24"/>
        <v>Valid</v>
      </c>
    </row>
    <row r="269" spans="1:14">
      <c r="A269" t="s">
        <v>271</v>
      </c>
      <c r="B269" t="s">
        <v>200</v>
      </c>
      <c r="C269" t="s">
        <v>11</v>
      </c>
      <c r="D269">
        <v>788</v>
      </c>
      <c r="E269" s="7">
        <v>401.89</v>
      </c>
      <c r="F269" s="3">
        <v>45519</v>
      </c>
      <c r="G269" s="3">
        <v>46255</v>
      </c>
      <c r="H269" t="s">
        <v>17</v>
      </c>
      <c r="I269" t="s">
        <v>111</v>
      </c>
      <c r="J269" s="6">
        <f t="shared" si="20"/>
        <v>316689.32</v>
      </c>
      <c r="K269">
        <f t="shared" si="21"/>
        <v>2026</v>
      </c>
      <c r="L269" t="str">
        <f t="shared" si="22"/>
        <v>Aug</v>
      </c>
      <c r="M269" t="str">
        <f t="shared" si="23"/>
        <v>Fri</v>
      </c>
      <c r="N269" t="str">
        <f t="shared" ca="1" si="24"/>
        <v>Valid</v>
      </c>
    </row>
    <row r="270" spans="1:14">
      <c r="A270" t="s">
        <v>1096</v>
      </c>
      <c r="B270" t="s">
        <v>65</v>
      </c>
      <c r="C270" t="s">
        <v>16</v>
      </c>
      <c r="D270">
        <v>1594</v>
      </c>
      <c r="E270" s="7">
        <v>401.89</v>
      </c>
      <c r="F270" s="3">
        <v>45515</v>
      </c>
      <c r="G270" s="3">
        <v>46543</v>
      </c>
      <c r="H270" t="s">
        <v>64</v>
      </c>
      <c r="I270" t="s">
        <v>58</v>
      </c>
      <c r="J270" s="6">
        <f t="shared" si="20"/>
        <v>640612.66</v>
      </c>
      <c r="K270">
        <f t="shared" si="21"/>
        <v>2027</v>
      </c>
      <c r="L270" t="str">
        <f t="shared" si="22"/>
        <v>Jun</v>
      </c>
      <c r="M270" t="str">
        <f t="shared" si="23"/>
        <v>Sat</v>
      </c>
      <c r="N270" t="str">
        <f t="shared" ca="1" si="24"/>
        <v>Valid</v>
      </c>
    </row>
    <row r="271" spans="1:14">
      <c r="A271" t="s">
        <v>115</v>
      </c>
      <c r="B271" t="s">
        <v>55</v>
      </c>
      <c r="C271" t="s">
        <v>16</v>
      </c>
      <c r="D271">
        <v>1486</v>
      </c>
      <c r="E271" s="7">
        <v>401.89</v>
      </c>
      <c r="F271" s="3">
        <v>45595</v>
      </c>
      <c r="G271" s="3">
        <v>46007</v>
      </c>
      <c r="H271" t="s">
        <v>21</v>
      </c>
      <c r="I271" t="s">
        <v>33</v>
      </c>
      <c r="J271" s="6">
        <f t="shared" si="20"/>
        <v>597208.54</v>
      </c>
      <c r="K271">
        <f t="shared" si="21"/>
        <v>2025</v>
      </c>
      <c r="L271" t="str">
        <f t="shared" si="22"/>
        <v>Dec</v>
      </c>
      <c r="M271" t="str">
        <f t="shared" si="23"/>
        <v>Tue</v>
      </c>
      <c r="N271" t="str">
        <f t="shared" ca="1" si="24"/>
        <v>Valid</v>
      </c>
    </row>
    <row r="272" spans="1:14">
      <c r="A272" t="s">
        <v>882</v>
      </c>
      <c r="B272" t="s">
        <v>102</v>
      </c>
      <c r="C272" t="s">
        <v>16</v>
      </c>
      <c r="D272">
        <v>994</v>
      </c>
      <c r="E272" s="7">
        <v>401.89</v>
      </c>
      <c r="F272" s="3">
        <v>45575</v>
      </c>
      <c r="G272" s="3">
        <v>46262</v>
      </c>
      <c r="H272" t="s">
        <v>12</v>
      </c>
      <c r="I272" t="s">
        <v>156</v>
      </c>
      <c r="J272" s="6">
        <f t="shared" si="20"/>
        <v>399478.66</v>
      </c>
      <c r="K272">
        <f t="shared" si="21"/>
        <v>2026</v>
      </c>
      <c r="L272" t="str">
        <f t="shared" si="22"/>
        <v>Aug</v>
      </c>
      <c r="M272" t="str">
        <f t="shared" si="23"/>
        <v>Fri</v>
      </c>
      <c r="N272" t="str">
        <f t="shared" ca="1" si="24"/>
        <v>Valid</v>
      </c>
    </row>
    <row r="273" spans="1:14">
      <c r="A273" t="s">
        <v>375</v>
      </c>
      <c r="B273" t="s">
        <v>20</v>
      </c>
      <c r="C273" t="s">
        <v>28</v>
      </c>
      <c r="D273">
        <v>269</v>
      </c>
      <c r="E273" s="7">
        <v>401.89</v>
      </c>
      <c r="F273" s="3">
        <v>45654</v>
      </c>
      <c r="G273" s="3">
        <v>46501</v>
      </c>
      <c r="H273" t="s">
        <v>52</v>
      </c>
      <c r="I273" t="s">
        <v>180</v>
      </c>
      <c r="J273" s="6">
        <f t="shared" si="20"/>
        <v>108108.41</v>
      </c>
      <c r="K273">
        <f t="shared" si="21"/>
        <v>2027</v>
      </c>
      <c r="L273" t="str">
        <f t="shared" si="22"/>
        <v>Apr</v>
      </c>
      <c r="M273" t="str">
        <f t="shared" si="23"/>
        <v>Sat</v>
      </c>
      <c r="N273" t="str">
        <f t="shared" ca="1" si="24"/>
        <v>Valid</v>
      </c>
    </row>
    <row r="274" spans="1:14">
      <c r="A274" t="s">
        <v>61</v>
      </c>
      <c r="B274" t="s">
        <v>152</v>
      </c>
      <c r="C274" t="s">
        <v>35</v>
      </c>
      <c r="D274">
        <v>1409</v>
      </c>
      <c r="E274" s="7">
        <v>401.89</v>
      </c>
      <c r="F274" s="3">
        <v>45700</v>
      </c>
      <c r="G274" s="3">
        <v>46255</v>
      </c>
      <c r="H274" t="s">
        <v>12</v>
      </c>
      <c r="I274" t="s">
        <v>62</v>
      </c>
      <c r="J274" s="6">
        <f t="shared" si="20"/>
        <v>566263.01</v>
      </c>
      <c r="K274">
        <f t="shared" si="21"/>
        <v>2026</v>
      </c>
      <c r="L274" t="str">
        <f t="shared" si="22"/>
        <v>Aug</v>
      </c>
      <c r="M274" t="str">
        <f t="shared" si="23"/>
        <v>Fri</v>
      </c>
      <c r="N274" t="str">
        <f t="shared" ca="1" si="24"/>
        <v>Valid</v>
      </c>
    </row>
    <row r="275" spans="1:14">
      <c r="A275" t="s">
        <v>207</v>
      </c>
      <c r="B275" t="s">
        <v>65</v>
      </c>
      <c r="C275" t="s">
        <v>51</v>
      </c>
      <c r="D275">
        <v>1626</v>
      </c>
      <c r="E275" s="7">
        <v>401.89</v>
      </c>
      <c r="F275" s="3">
        <v>45647</v>
      </c>
      <c r="G275" s="3">
        <v>46007</v>
      </c>
      <c r="H275" t="s">
        <v>64</v>
      </c>
      <c r="I275" t="s">
        <v>87</v>
      </c>
      <c r="J275" s="6">
        <f t="shared" si="20"/>
        <v>653473.14</v>
      </c>
      <c r="K275">
        <f t="shared" si="21"/>
        <v>2025</v>
      </c>
      <c r="L275" t="str">
        <f t="shared" si="22"/>
        <v>Dec</v>
      </c>
      <c r="M275" t="str">
        <f t="shared" si="23"/>
        <v>Tue</v>
      </c>
      <c r="N275" t="str">
        <f t="shared" ca="1" si="24"/>
        <v>Valid</v>
      </c>
    </row>
    <row r="276" spans="1:14">
      <c r="A276" t="s">
        <v>328</v>
      </c>
      <c r="B276" t="s">
        <v>100</v>
      </c>
      <c r="C276" t="s">
        <v>28</v>
      </c>
      <c r="D276">
        <v>606</v>
      </c>
      <c r="E276" s="7">
        <v>401.89</v>
      </c>
      <c r="F276" s="3">
        <v>45654</v>
      </c>
      <c r="G276" s="3">
        <v>46193</v>
      </c>
      <c r="H276" t="s">
        <v>17</v>
      </c>
      <c r="I276" t="s">
        <v>199</v>
      </c>
      <c r="J276" s="6">
        <f t="shared" si="20"/>
        <v>243545.34</v>
      </c>
      <c r="K276">
        <f t="shared" si="21"/>
        <v>2026</v>
      </c>
      <c r="L276" t="str">
        <f t="shared" si="22"/>
        <v>Jun</v>
      </c>
      <c r="M276" t="str">
        <f t="shared" si="23"/>
        <v>Sat</v>
      </c>
      <c r="N276" t="str">
        <f t="shared" ca="1" si="24"/>
        <v>Valid</v>
      </c>
    </row>
    <row r="277" spans="1:14">
      <c r="A277" t="s">
        <v>356</v>
      </c>
      <c r="B277" t="s">
        <v>124</v>
      </c>
      <c r="C277" t="s">
        <v>11</v>
      </c>
      <c r="D277">
        <v>1374</v>
      </c>
      <c r="E277" s="7">
        <v>401.89</v>
      </c>
      <c r="F277" s="3">
        <v>45749</v>
      </c>
      <c r="G277" s="3">
        <v>46266</v>
      </c>
      <c r="H277" t="s">
        <v>64</v>
      </c>
      <c r="I277" t="s">
        <v>18</v>
      </c>
      <c r="J277" s="6">
        <f t="shared" si="20"/>
        <v>552196.86</v>
      </c>
      <c r="K277">
        <f t="shared" si="21"/>
        <v>2026</v>
      </c>
      <c r="L277" t="str">
        <f t="shared" si="22"/>
        <v>Sep</v>
      </c>
      <c r="M277" t="str">
        <f t="shared" si="23"/>
        <v>Tue</v>
      </c>
      <c r="N277" t="str">
        <f t="shared" ca="1" si="24"/>
        <v>Valid</v>
      </c>
    </row>
    <row r="278" spans="1:14">
      <c r="A278" t="s">
        <v>277</v>
      </c>
      <c r="B278" t="s">
        <v>200</v>
      </c>
      <c r="C278" t="s">
        <v>28</v>
      </c>
      <c r="D278">
        <v>1501</v>
      </c>
      <c r="E278" s="7">
        <v>401.89</v>
      </c>
      <c r="F278" s="3">
        <v>45603</v>
      </c>
      <c r="G278" s="3">
        <v>46480</v>
      </c>
      <c r="H278" t="s">
        <v>52</v>
      </c>
      <c r="I278" t="s">
        <v>105</v>
      </c>
      <c r="J278" s="6">
        <f t="shared" si="20"/>
        <v>603236.89</v>
      </c>
      <c r="K278">
        <f t="shared" si="21"/>
        <v>2027</v>
      </c>
      <c r="L278" t="str">
        <f t="shared" si="22"/>
        <v>Apr</v>
      </c>
      <c r="M278" t="str">
        <f t="shared" si="23"/>
        <v>Sat</v>
      </c>
      <c r="N278" t="str">
        <f t="shared" ca="1" si="24"/>
        <v>Valid</v>
      </c>
    </row>
    <row r="279" spans="1:14">
      <c r="A279" t="s">
        <v>830</v>
      </c>
      <c r="B279" t="s">
        <v>165</v>
      </c>
      <c r="C279" t="s">
        <v>16</v>
      </c>
      <c r="D279" s="4">
        <v>224</v>
      </c>
      <c r="E279" s="7">
        <v>401.89</v>
      </c>
      <c r="F279" s="3">
        <v>45711</v>
      </c>
      <c r="G279" s="3">
        <v>46529</v>
      </c>
      <c r="H279" t="s">
        <v>21</v>
      </c>
      <c r="I279" t="s">
        <v>45</v>
      </c>
      <c r="J279" s="6">
        <f t="shared" si="20"/>
        <v>90023.360000000001</v>
      </c>
      <c r="K279">
        <f t="shared" si="21"/>
        <v>2027</v>
      </c>
      <c r="L279" t="str">
        <f t="shared" si="22"/>
        <v>May</v>
      </c>
      <c r="M279" t="str">
        <f t="shared" si="23"/>
        <v>Sat</v>
      </c>
      <c r="N279" t="str">
        <f t="shared" ca="1" si="24"/>
        <v>Valid</v>
      </c>
    </row>
    <row r="280" spans="1:14">
      <c r="A280" t="s">
        <v>981</v>
      </c>
      <c r="B280" t="s">
        <v>70</v>
      </c>
      <c r="C280" t="s">
        <v>51</v>
      </c>
      <c r="D280">
        <v>1788</v>
      </c>
      <c r="E280" s="7">
        <v>401.89</v>
      </c>
      <c r="F280" s="3">
        <v>45692</v>
      </c>
      <c r="G280" s="3">
        <v>46564</v>
      </c>
      <c r="H280" t="s">
        <v>64</v>
      </c>
      <c r="I280" t="s">
        <v>87</v>
      </c>
      <c r="J280" s="6">
        <f t="shared" si="20"/>
        <v>718579.32</v>
      </c>
      <c r="K280">
        <f t="shared" si="21"/>
        <v>2027</v>
      </c>
      <c r="L280" t="str">
        <f t="shared" si="22"/>
        <v>Jun</v>
      </c>
      <c r="M280" t="str">
        <f t="shared" si="23"/>
        <v>Sat</v>
      </c>
      <c r="N280" t="str">
        <f t="shared" ca="1" si="24"/>
        <v>Valid</v>
      </c>
    </row>
    <row r="281" spans="1:14">
      <c r="A281" t="s">
        <v>385</v>
      </c>
      <c r="B281" t="s">
        <v>65</v>
      </c>
      <c r="C281" t="s">
        <v>44</v>
      </c>
      <c r="D281">
        <v>121</v>
      </c>
      <c r="E281" s="7">
        <v>401.89</v>
      </c>
      <c r="F281" s="3">
        <v>45638</v>
      </c>
      <c r="G281" s="3">
        <v>46429</v>
      </c>
      <c r="H281" t="s">
        <v>52</v>
      </c>
      <c r="I281" t="s">
        <v>143</v>
      </c>
      <c r="J281" s="6">
        <f t="shared" si="20"/>
        <v>48628.689999999995</v>
      </c>
      <c r="K281">
        <f t="shared" si="21"/>
        <v>2027</v>
      </c>
      <c r="L281" t="str">
        <f t="shared" si="22"/>
        <v>Feb</v>
      </c>
      <c r="M281" t="str">
        <f t="shared" si="23"/>
        <v>Thu</v>
      </c>
      <c r="N281" t="str">
        <f t="shared" ca="1" si="24"/>
        <v>Valid</v>
      </c>
    </row>
    <row r="282" spans="1:14">
      <c r="A282" t="s">
        <v>878</v>
      </c>
      <c r="B282" t="s">
        <v>81</v>
      </c>
      <c r="C282" t="s">
        <v>11</v>
      </c>
      <c r="D282">
        <v>1804</v>
      </c>
      <c r="E282" s="7">
        <v>401.89</v>
      </c>
      <c r="F282" s="3">
        <v>45654</v>
      </c>
      <c r="G282" s="3">
        <v>46162</v>
      </c>
      <c r="H282" t="s">
        <v>21</v>
      </c>
      <c r="I282" t="s">
        <v>22</v>
      </c>
      <c r="J282" s="6">
        <f t="shared" si="20"/>
        <v>725009.55999999994</v>
      </c>
      <c r="K282">
        <f t="shared" si="21"/>
        <v>2026</v>
      </c>
      <c r="L282" t="str">
        <f t="shared" si="22"/>
        <v>May</v>
      </c>
      <c r="M282" t="str">
        <f t="shared" si="23"/>
        <v>Wed</v>
      </c>
      <c r="N282" t="str">
        <f t="shared" ca="1" si="24"/>
        <v>Valid</v>
      </c>
    </row>
    <row r="283" spans="1:14">
      <c r="A283" t="s">
        <v>577</v>
      </c>
      <c r="B283" t="s">
        <v>15</v>
      </c>
      <c r="C283" t="s">
        <v>28</v>
      </c>
      <c r="D283">
        <v>368</v>
      </c>
      <c r="E283" s="7">
        <v>401.89</v>
      </c>
      <c r="F283" s="3">
        <v>45557</v>
      </c>
      <c r="G283" s="3">
        <v>45961</v>
      </c>
      <c r="H283" t="s">
        <v>36</v>
      </c>
      <c r="I283" t="s">
        <v>232</v>
      </c>
      <c r="J283" s="6">
        <f t="shared" si="20"/>
        <v>147895.51999999999</v>
      </c>
      <c r="K283">
        <f t="shared" si="21"/>
        <v>2025</v>
      </c>
      <c r="L283" t="str">
        <f t="shared" si="22"/>
        <v>Oct</v>
      </c>
      <c r="M283" t="str">
        <f t="shared" si="23"/>
        <v>Fri</v>
      </c>
      <c r="N283" t="str">
        <f t="shared" ca="1" si="24"/>
        <v>Valid</v>
      </c>
    </row>
    <row r="284" spans="1:14">
      <c r="A284" t="s">
        <v>478</v>
      </c>
      <c r="B284" t="s">
        <v>70</v>
      </c>
      <c r="C284" t="s">
        <v>11</v>
      </c>
      <c r="D284">
        <v>189</v>
      </c>
      <c r="E284" s="7">
        <v>401.89</v>
      </c>
      <c r="F284" s="3">
        <v>45584</v>
      </c>
      <c r="G284" s="3">
        <v>46221</v>
      </c>
      <c r="H284" t="s">
        <v>17</v>
      </c>
      <c r="I284" t="s">
        <v>71</v>
      </c>
      <c r="J284" s="6">
        <f t="shared" si="20"/>
        <v>75957.209999999992</v>
      </c>
      <c r="K284">
        <f t="shared" si="21"/>
        <v>2026</v>
      </c>
      <c r="L284" t="str">
        <f t="shared" si="22"/>
        <v>Jul</v>
      </c>
      <c r="M284" t="str">
        <f t="shared" si="23"/>
        <v>Sat</v>
      </c>
      <c r="N284" t="str">
        <f t="shared" ca="1" si="24"/>
        <v>Valid</v>
      </c>
    </row>
    <row r="285" spans="1:14">
      <c r="A285" t="s">
        <v>268</v>
      </c>
      <c r="B285" t="s">
        <v>165</v>
      </c>
      <c r="C285" t="s">
        <v>35</v>
      </c>
      <c r="D285">
        <v>1772</v>
      </c>
      <c r="E285" s="7">
        <v>401.89</v>
      </c>
      <c r="F285" s="3">
        <v>45578</v>
      </c>
      <c r="G285" s="3">
        <v>46555</v>
      </c>
      <c r="H285" t="s">
        <v>17</v>
      </c>
      <c r="I285" t="s">
        <v>74</v>
      </c>
      <c r="J285" s="6">
        <f t="shared" si="20"/>
        <v>712149.08</v>
      </c>
      <c r="K285">
        <f t="shared" si="21"/>
        <v>2027</v>
      </c>
      <c r="L285" t="str">
        <f t="shared" si="22"/>
        <v>Jun</v>
      </c>
      <c r="M285" t="str">
        <f t="shared" si="23"/>
        <v>Thu</v>
      </c>
      <c r="N285" t="str">
        <f t="shared" ca="1" si="24"/>
        <v>Valid</v>
      </c>
    </row>
    <row r="286" spans="1:14">
      <c r="A286" t="s">
        <v>490</v>
      </c>
      <c r="B286" t="s">
        <v>55</v>
      </c>
      <c r="C286" t="s">
        <v>32</v>
      </c>
      <c r="D286">
        <v>1563</v>
      </c>
      <c r="E286" s="7">
        <v>401.89</v>
      </c>
      <c r="F286" s="3">
        <v>45769</v>
      </c>
      <c r="G286" s="3">
        <v>46172</v>
      </c>
      <c r="H286" t="s">
        <v>64</v>
      </c>
      <c r="I286" t="s">
        <v>71</v>
      </c>
      <c r="J286" s="6">
        <f t="shared" si="20"/>
        <v>628154.06999999995</v>
      </c>
      <c r="K286">
        <f t="shared" si="21"/>
        <v>2026</v>
      </c>
      <c r="L286" t="str">
        <f t="shared" si="22"/>
        <v>May</v>
      </c>
      <c r="M286" t="str">
        <f t="shared" si="23"/>
        <v>Sat</v>
      </c>
      <c r="N286" t="str">
        <f t="shared" ca="1" si="24"/>
        <v>Valid</v>
      </c>
    </row>
    <row r="287" spans="1:14">
      <c r="A287" t="s">
        <v>621</v>
      </c>
      <c r="B287" t="s">
        <v>165</v>
      </c>
      <c r="C287" t="s">
        <v>32</v>
      </c>
      <c r="D287">
        <v>305</v>
      </c>
      <c r="E287" s="7">
        <v>401.89</v>
      </c>
      <c r="F287" s="3">
        <v>45654</v>
      </c>
      <c r="G287" s="3">
        <v>46534</v>
      </c>
      <c r="H287" t="s">
        <v>64</v>
      </c>
      <c r="I287" t="s">
        <v>76</v>
      </c>
      <c r="J287" s="6">
        <f t="shared" si="20"/>
        <v>122576.45</v>
      </c>
      <c r="K287">
        <f t="shared" si="21"/>
        <v>2027</v>
      </c>
      <c r="L287" t="str">
        <f t="shared" si="22"/>
        <v>May</v>
      </c>
      <c r="M287" t="str">
        <f t="shared" si="23"/>
        <v>Thu</v>
      </c>
      <c r="N287" t="str">
        <f t="shared" ca="1" si="24"/>
        <v>Valid</v>
      </c>
    </row>
    <row r="288" spans="1:14">
      <c r="A288" t="s">
        <v>218</v>
      </c>
      <c r="B288" t="s">
        <v>50</v>
      </c>
      <c r="C288" t="s">
        <v>11</v>
      </c>
      <c r="D288">
        <v>1647</v>
      </c>
      <c r="E288" s="7">
        <v>401.89</v>
      </c>
      <c r="F288" s="3">
        <v>45789</v>
      </c>
      <c r="G288" s="3">
        <v>46364</v>
      </c>
      <c r="H288" t="s">
        <v>52</v>
      </c>
      <c r="I288" t="s">
        <v>105</v>
      </c>
      <c r="J288" s="6">
        <f t="shared" si="20"/>
        <v>661912.82999999996</v>
      </c>
      <c r="K288">
        <f t="shared" si="21"/>
        <v>2026</v>
      </c>
      <c r="L288" t="str">
        <f t="shared" si="22"/>
        <v>Dec</v>
      </c>
      <c r="M288" t="str">
        <f t="shared" si="23"/>
        <v>Tue</v>
      </c>
      <c r="N288" t="str">
        <f t="shared" ca="1" si="24"/>
        <v>Valid</v>
      </c>
    </row>
    <row r="289" spans="1:14">
      <c r="A289" t="s">
        <v>1205</v>
      </c>
      <c r="B289" t="s">
        <v>200</v>
      </c>
      <c r="C289" t="s">
        <v>35</v>
      </c>
      <c r="D289">
        <v>474</v>
      </c>
      <c r="E289" s="7">
        <v>401.89</v>
      </c>
      <c r="F289" s="3">
        <v>45652</v>
      </c>
      <c r="G289" s="3">
        <v>46210</v>
      </c>
      <c r="H289" t="s">
        <v>25</v>
      </c>
      <c r="I289" t="s">
        <v>71</v>
      </c>
      <c r="J289" s="6">
        <f t="shared" si="20"/>
        <v>190495.86</v>
      </c>
      <c r="K289">
        <f t="shared" si="21"/>
        <v>2026</v>
      </c>
      <c r="L289" t="str">
        <f t="shared" si="22"/>
        <v>Jul</v>
      </c>
      <c r="M289" t="str">
        <f t="shared" si="23"/>
        <v>Tue</v>
      </c>
      <c r="N289" t="str">
        <f t="shared" ca="1" si="24"/>
        <v>Valid</v>
      </c>
    </row>
    <row r="290" spans="1:14">
      <c r="A290" t="s">
        <v>1299</v>
      </c>
      <c r="B290" t="s">
        <v>79</v>
      </c>
      <c r="C290" t="s">
        <v>32</v>
      </c>
      <c r="D290" s="4">
        <v>224</v>
      </c>
      <c r="E290" s="7">
        <v>401.89</v>
      </c>
      <c r="F290" s="3">
        <v>45503</v>
      </c>
      <c r="G290" s="3">
        <v>46368</v>
      </c>
      <c r="H290" t="s">
        <v>12</v>
      </c>
      <c r="I290" t="s">
        <v>194</v>
      </c>
      <c r="J290" s="6">
        <f t="shared" si="20"/>
        <v>90023.360000000001</v>
      </c>
      <c r="K290">
        <f t="shared" si="21"/>
        <v>2026</v>
      </c>
      <c r="L290" t="str">
        <f t="shared" si="22"/>
        <v>Dec</v>
      </c>
      <c r="M290" t="str">
        <f t="shared" si="23"/>
        <v>Sat</v>
      </c>
      <c r="N290" t="str">
        <f t="shared" ca="1" si="24"/>
        <v>Valid</v>
      </c>
    </row>
    <row r="291" spans="1:14">
      <c r="A291" t="s">
        <v>377</v>
      </c>
      <c r="B291" t="s">
        <v>90</v>
      </c>
      <c r="C291" t="s">
        <v>11</v>
      </c>
      <c r="D291">
        <v>1898</v>
      </c>
      <c r="E291" s="7">
        <v>401.89</v>
      </c>
      <c r="F291" s="3">
        <v>45640</v>
      </c>
      <c r="G291" s="3">
        <v>46221</v>
      </c>
      <c r="H291" t="s">
        <v>21</v>
      </c>
      <c r="I291" t="s">
        <v>53</v>
      </c>
      <c r="J291" s="6">
        <f t="shared" si="20"/>
        <v>762787.22</v>
      </c>
      <c r="K291">
        <f t="shared" si="21"/>
        <v>2026</v>
      </c>
      <c r="L291" t="str">
        <f t="shared" si="22"/>
        <v>Jul</v>
      </c>
      <c r="M291" t="str">
        <f t="shared" si="23"/>
        <v>Sat</v>
      </c>
      <c r="N291" t="str">
        <f t="shared" ca="1" si="24"/>
        <v>Valid</v>
      </c>
    </row>
    <row r="292" spans="1:14">
      <c r="A292" t="s">
        <v>904</v>
      </c>
      <c r="B292" t="s">
        <v>57</v>
      </c>
      <c r="C292" t="s">
        <v>32</v>
      </c>
      <c r="D292">
        <v>1959</v>
      </c>
      <c r="E292" s="7">
        <v>401.89</v>
      </c>
      <c r="F292" s="3">
        <v>45504</v>
      </c>
      <c r="G292" s="3">
        <v>46212</v>
      </c>
      <c r="H292" t="s">
        <v>21</v>
      </c>
      <c r="I292" t="s">
        <v>199</v>
      </c>
      <c r="J292" s="6">
        <f t="shared" si="20"/>
        <v>787302.51</v>
      </c>
      <c r="K292">
        <f t="shared" si="21"/>
        <v>2026</v>
      </c>
      <c r="L292" t="str">
        <f t="shared" si="22"/>
        <v>Jul</v>
      </c>
      <c r="M292" t="str">
        <f t="shared" si="23"/>
        <v>Thu</v>
      </c>
      <c r="N292" t="str">
        <f t="shared" ca="1" si="24"/>
        <v>Valid</v>
      </c>
    </row>
    <row r="293" spans="1:14">
      <c r="A293" t="s">
        <v>406</v>
      </c>
      <c r="B293" t="s">
        <v>20</v>
      </c>
      <c r="C293" t="s">
        <v>51</v>
      </c>
      <c r="D293">
        <v>1468</v>
      </c>
      <c r="E293" s="7">
        <v>401.89</v>
      </c>
      <c r="F293" s="3">
        <v>45621</v>
      </c>
      <c r="G293" s="3">
        <v>46221</v>
      </c>
      <c r="H293" t="s">
        <v>64</v>
      </c>
      <c r="I293" t="s">
        <v>227</v>
      </c>
      <c r="J293" s="6">
        <f t="shared" si="20"/>
        <v>589974.52</v>
      </c>
      <c r="K293">
        <f t="shared" si="21"/>
        <v>2026</v>
      </c>
      <c r="L293" t="str">
        <f t="shared" si="22"/>
        <v>Jul</v>
      </c>
      <c r="M293" t="str">
        <f t="shared" si="23"/>
        <v>Sat</v>
      </c>
      <c r="N293" t="str">
        <f t="shared" ca="1" si="24"/>
        <v>Valid</v>
      </c>
    </row>
    <row r="294" spans="1:14">
      <c r="A294" t="s">
        <v>1143</v>
      </c>
      <c r="B294" t="s">
        <v>124</v>
      </c>
      <c r="C294" t="s">
        <v>32</v>
      </c>
      <c r="D294">
        <v>826</v>
      </c>
      <c r="E294" s="7">
        <v>401.89</v>
      </c>
      <c r="F294" s="3">
        <v>45552</v>
      </c>
      <c r="G294" s="3">
        <v>46221</v>
      </c>
      <c r="H294" t="s">
        <v>25</v>
      </c>
      <c r="I294" t="s">
        <v>18</v>
      </c>
      <c r="J294" s="6">
        <f t="shared" si="20"/>
        <v>331961.14</v>
      </c>
      <c r="K294">
        <f t="shared" si="21"/>
        <v>2026</v>
      </c>
      <c r="L294" t="str">
        <f t="shared" si="22"/>
        <v>Jul</v>
      </c>
      <c r="M294" t="str">
        <f t="shared" si="23"/>
        <v>Sat</v>
      </c>
      <c r="N294" t="str">
        <f t="shared" ca="1" si="24"/>
        <v>Valid</v>
      </c>
    </row>
    <row r="295" spans="1:14">
      <c r="A295" t="s">
        <v>720</v>
      </c>
      <c r="B295" t="s">
        <v>10</v>
      </c>
      <c r="C295" t="s">
        <v>11</v>
      </c>
      <c r="D295">
        <v>455</v>
      </c>
      <c r="E295" s="7">
        <v>401.89</v>
      </c>
      <c r="F295" s="3">
        <v>45654</v>
      </c>
      <c r="G295" s="3">
        <v>46246</v>
      </c>
      <c r="H295" t="s">
        <v>12</v>
      </c>
      <c r="I295" t="s">
        <v>156</v>
      </c>
      <c r="J295" s="6">
        <f t="shared" si="20"/>
        <v>182859.94999999998</v>
      </c>
      <c r="K295">
        <f t="shared" si="21"/>
        <v>2026</v>
      </c>
      <c r="L295" t="str">
        <f t="shared" si="22"/>
        <v>Aug</v>
      </c>
      <c r="M295" t="str">
        <f t="shared" si="23"/>
        <v>Wed</v>
      </c>
      <c r="N295" t="str">
        <f t="shared" ca="1" si="24"/>
        <v>Valid</v>
      </c>
    </row>
    <row r="296" spans="1:14">
      <c r="A296" t="s">
        <v>1385</v>
      </c>
      <c r="B296" t="s">
        <v>152</v>
      </c>
      <c r="C296" t="s">
        <v>32</v>
      </c>
      <c r="D296">
        <v>1292</v>
      </c>
      <c r="E296" s="7">
        <v>401.89</v>
      </c>
      <c r="F296" s="3">
        <v>45750</v>
      </c>
      <c r="G296" s="3">
        <v>45890</v>
      </c>
      <c r="H296" t="s">
        <v>52</v>
      </c>
      <c r="I296" t="s">
        <v>48</v>
      </c>
      <c r="J296" s="6">
        <f t="shared" si="20"/>
        <v>519241.88</v>
      </c>
      <c r="K296">
        <f t="shared" si="21"/>
        <v>2025</v>
      </c>
      <c r="L296" t="str">
        <f t="shared" si="22"/>
        <v>Aug</v>
      </c>
      <c r="M296" t="str">
        <f t="shared" si="23"/>
        <v>Thu</v>
      </c>
      <c r="N296" t="str">
        <f t="shared" ca="1" si="24"/>
        <v>Expired</v>
      </c>
    </row>
    <row r="297" spans="1:14">
      <c r="A297" t="s">
        <v>1229</v>
      </c>
      <c r="B297" t="s">
        <v>50</v>
      </c>
      <c r="C297" t="s">
        <v>32</v>
      </c>
      <c r="D297" s="4">
        <v>224</v>
      </c>
      <c r="E297" s="7">
        <v>401.89</v>
      </c>
      <c r="F297" s="3">
        <v>45641</v>
      </c>
      <c r="G297" s="3">
        <v>46526</v>
      </c>
      <c r="H297" t="s">
        <v>12</v>
      </c>
      <c r="I297" t="s">
        <v>62</v>
      </c>
      <c r="J297" s="6">
        <f t="shared" si="20"/>
        <v>90023.360000000001</v>
      </c>
      <c r="K297">
        <f t="shared" si="21"/>
        <v>2027</v>
      </c>
      <c r="L297" t="str">
        <f t="shared" si="22"/>
        <v>May</v>
      </c>
      <c r="M297" t="str">
        <f t="shared" si="23"/>
        <v>Wed</v>
      </c>
      <c r="N297" t="str">
        <f t="shared" ca="1" si="24"/>
        <v>Valid</v>
      </c>
    </row>
    <row r="298" spans="1:14">
      <c r="A298" t="s">
        <v>380</v>
      </c>
      <c r="B298" t="s">
        <v>57</v>
      </c>
      <c r="C298" t="s">
        <v>11</v>
      </c>
      <c r="D298">
        <v>329</v>
      </c>
      <c r="E298" s="7">
        <v>401.89</v>
      </c>
      <c r="F298" s="3">
        <v>45499</v>
      </c>
      <c r="G298" s="3">
        <v>46129</v>
      </c>
      <c r="H298" t="s">
        <v>17</v>
      </c>
      <c r="I298" t="s">
        <v>105</v>
      </c>
      <c r="J298" s="6">
        <f t="shared" si="20"/>
        <v>132221.81</v>
      </c>
      <c r="K298">
        <f t="shared" si="21"/>
        <v>2026</v>
      </c>
      <c r="L298" t="str">
        <f t="shared" si="22"/>
        <v>Apr</v>
      </c>
      <c r="M298" t="str">
        <f t="shared" si="23"/>
        <v>Fri</v>
      </c>
      <c r="N298" t="str">
        <f t="shared" ca="1" si="24"/>
        <v>Valid</v>
      </c>
    </row>
    <row r="299" spans="1:14">
      <c r="A299" t="s">
        <v>979</v>
      </c>
      <c r="B299" t="s">
        <v>65</v>
      </c>
      <c r="C299" t="s">
        <v>35</v>
      </c>
      <c r="D299" s="4">
        <v>224</v>
      </c>
      <c r="E299" s="7">
        <v>401.89</v>
      </c>
      <c r="F299" s="3">
        <v>45817</v>
      </c>
      <c r="G299" s="3">
        <v>46221</v>
      </c>
      <c r="H299" t="s">
        <v>36</v>
      </c>
      <c r="I299" t="s">
        <v>199</v>
      </c>
      <c r="J299" s="6">
        <f t="shared" si="20"/>
        <v>90023.360000000001</v>
      </c>
      <c r="K299">
        <f t="shared" si="21"/>
        <v>2026</v>
      </c>
      <c r="L299" t="str">
        <f t="shared" si="22"/>
        <v>Jul</v>
      </c>
      <c r="M299" t="str">
        <f t="shared" si="23"/>
        <v>Sat</v>
      </c>
      <c r="N299" t="str">
        <f t="shared" ca="1" si="24"/>
        <v>Valid</v>
      </c>
    </row>
    <row r="300" spans="1:14">
      <c r="A300" t="s">
        <v>680</v>
      </c>
      <c r="B300" t="s">
        <v>113</v>
      </c>
      <c r="C300" t="s">
        <v>32</v>
      </c>
      <c r="D300">
        <v>1162</v>
      </c>
      <c r="E300" s="7">
        <v>401.89</v>
      </c>
      <c r="F300" s="3">
        <v>45817</v>
      </c>
      <c r="G300" s="3">
        <v>46510</v>
      </c>
      <c r="H300" t="s">
        <v>21</v>
      </c>
      <c r="I300" t="s">
        <v>105</v>
      </c>
      <c r="J300" s="6">
        <f t="shared" si="20"/>
        <v>466996.18</v>
      </c>
      <c r="K300">
        <f t="shared" si="21"/>
        <v>2027</v>
      </c>
      <c r="L300" t="str">
        <f t="shared" si="22"/>
        <v>May</v>
      </c>
      <c r="M300" t="str">
        <f t="shared" si="23"/>
        <v>Mon</v>
      </c>
      <c r="N300" t="str">
        <f t="shared" ca="1" si="24"/>
        <v>Valid</v>
      </c>
    </row>
    <row r="301" spans="1:14">
      <c r="A301" t="s">
        <v>642</v>
      </c>
      <c r="B301" t="s">
        <v>73</v>
      </c>
      <c r="C301" t="s">
        <v>35</v>
      </c>
      <c r="D301">
        <v>387</v>
      </c>
      <c r="E301" s="7">
        <v>401.89</v>
      </c>
      <c r="F301" s="3">
        <v>45698</v>
      </c>
      <c r="G301" s="3">
        <v>46511</v>
      </c>
      <c r="H301" t="s">
        <v>36</v>
      </c>
      <c r="I301" t="s">
        <v>53</v>
      </c>
      <c r="J301" s="6">
        <f t="shared" si="20"/>
        <v>155531.43</v>
      </c>
      <c r="K301">
        <f t="shared" si="21"/>
        <v>2027</v>
      </c>
      <c r="L301" t="str">
        <f t="shared" si="22"/>
        <v>May</v>
      </c>
      <c r="M301" t="str">
        <f t="shared" si="23"/>
        <v>Tue</v>
      </c>
      <c r="N301" t="str">
        <f t="shared" ca="1" si="24"/>
        <v>Valid</v>
      </c>
    </row>
    <row r="302" spans="1:14">
      <c r="A302" t="s">
        <v>907</v>
      </c>
      <c r="B302" t="s">
        <v>162</v>
      </c>
      <c r="C302" t="s">
        <v>44</v>
      </c>
      <c r="D302">
        <v>1193</v>
      </c>
      <c r="E302" s="7">
        <v>401.89</v>
      </c>
      <c r="F302" s="3">
        <v>45529</v>
      </c>
      <c r="G302" s="3">
        <v>46183</v>
      </c>
      <c r="H302" t="s">
        <v>52</v>
      </c>
      <c r="I302" t="s">
        <v>76</v>
      </c>
      <c r="J302" s="6">
        <f t="shared" si="20"/>
        <v>479454.76999999996</v>
      </c>
      <c r="K302">
        <f t="shared" si="21"/>
        <v>2026</v>
      </c>
      <c r="L302" t="str">
        <f t="shared" si="22"/>
        <v>Jun</v>
      </c>
      <c r="M302" t="str">
        <f t="shared" si="23"/>
        <v>Wed</v>
      </c>
      <c r="N302" t="str">
        <f t="shared" ca="1" si="24"/>
        <v>Valid</v>
      </c>
    </row>
    <row r="303" spans="1:14">
      <c r="A303" t="s">
        <v>909</v>
      </c>
      <c r="B303" t="s">
        <v>200</v>
      </c>
      <c r="C303" t="s">
        <v>44</v>
      </c>
      <c r="D303">
        <v>1406</v>
      </c>
      <c r="E303" s="7">
        <v>401.89</v>
      </c>
      <c r="F303" s="3">
        <v>45653</v>
      </c>
      <c r="G303" s="3">
        <v>46504</v>
      </c>
      <c r="H303" t="s">
        <v>52</v>
      </c>
      <c r="I303" t="s">
        <v>180</v>
      </c>
      <c r="J303" s="6">
        <f t="shared" si="20"/>
        <v>565057.34</v>
      </c>
      <c r="K303">
        <f t="shared" si="21"/>
        <v>2027</v>
      </c>
      <c r="L303" t="str">
        <f t="shared" si="22"/>
        <v>Apr</v>
      </c>
      <c r="M303" t="str">
        <f t="shared" si="23"/>
        <v>Tue</v>
      </c>
      <c r="N303" t="str">
        <f t="shared" ca="1" si="24"/>
        <v>Valid</v>
      </c>
    </row>
    <row r="304" spans="1:14">
      <c r="A304" t="s">
        <v>1037</v>
      </c>
      <c r="B304" t="s">
        <v>165</v>
      </c>
      <c r="C304" t="s">
        <v>35</v>
      </c>
      <c r="D304">
        <v>1975</v>
      </c>
      <c r="E304" s="7">
        <v>401.89</v>
      </c>
      <c r="F304" s="3">
        <v>45611</v>
      </c>
      <c r="G304" s="3">
        <v>46510</v>
      </c>
      <c r="H304" t="s">
        <v>21</v>
      </c>
      <c r="I304" t="s">
        <v>180</v>
      </c>
      <c r="J304" s="6">
        <f t="shared" si="20"/>
        <v>793732.75</v>
      </c>
      <c r="K304">
        <f t="shared" si="21"/>
        <v>2027</v>
      </c>
      <c r="L304" t="str">
        <f t="shared" si="22"/>
        <v>May</v>
      </c>
      <c r="M304" t="str">
        <f t="shared" si="23"/>
        <v>Mon</v>
      </c>
      <c r="N304" t="str">
        <f t="shared" ca="1" si="24"/>
        <v>Valid</v>
      </c>
    </row>
    <row r="305" spans="1:14">
      <c r="A305" t="s">
        <v>1060</v>
      </c>
      <c r="B305" t="s">
        <v>57</v>
      </c>
      <c r="C305" t="s">
        <v>44</v>
      </c>
      <c r="D305">
        <v>1914</v>
      </c>
      <c r="E305" s="7">
        <v>401.89</v>
      </c>
      <c r="F305" s="3">
        <v>45654</v>
      </c>
      <c r="G305" s="3">
        <v>46068</v>
      </c>
      <c r="H305" t="s">
        <v>36</v>
      </c>
      <c r="I305" t="s">
        <v>105</v>
      </c>
      <c r="J305" s="6">
        <f t="shared" si="20"/>
        <v>769217.46</v>
      </c>
      <c r="K305">
        <f t="shared" si="21"/>
        <v>2026</v>
      </c>
      <c r="L305" t="str">
        <f t="shared" si="22"/>
        <v>Feb</v>
      </c>
      <c r="M305" t="str">
        <f t="shared" si="23"/>
        <v>Sun</v>
      </c>
      <c r="N305" t="str">
        <f t="shared" ca="1" si="24"/>
        <v>Valid</v>
      </c>
    </row>
    <row r="306" spans="1:14">
      <c r="A306" t="s">
        <v>309</v>
      </c>
      <c r="B306" t="s">
        <v>41</v>
      </c>
      <c r="C306" t="s">
        <v>44</v>
      </c>
      <c r="D306">
        <v>1415</v>
      </c>
      <c r="E306" s="7">
        <v>401.89</v>
      </c>
      <c r="F306" s="3">
        <v>45502</v>
      </c>
      <c r="G306" s="3">
        <v>46270</v>
      </c>
      <c r="H306" t="s">
        <v>21</v>
      </c>
      <c r="I306" t="s">
        <v>143</v>
      </c>
      <c r="J306" s="6">
        <f t="shared" si="20"/>
        <v>568674.35</v>
      </c>
      <c r="K306">
        <f t="shared" si="21"/>
        <v>2026</v>
      </c>
      <c r="L306" t="str">
        <f t="shared" si="22"/>
        <v>Sep</v>
      </c>
      <c r="M306" t="str">
        <f t="shared" si="23"/>
        <v>Sat</v>
      </c>
      <c r="N306" t="str">
        <f t="shared" ca="1" si="24"/>
        <v>Valid</v>
      </c>
    </row>
    <row r="307" spans="1:14">
      <c r="A307" t="s">
        <v>186</v>
      </c>
      <c r="B307" t="s">
        <v>152</v>
      </c>
      <c r="C307" t="s">
        <v>11</v>
      </c>
      <c r="D307">
        <v>1256</v>
      </c>
      <c r="E307" s="7">
        <v>401.89</v>
      </c>
      <c r="F307" s="3">
        <v>45819</v>
      </c>
      <c r="G307" s="3">
        <v>46125</v>
      </c>
      <c r="H307" t="s">
        <v>52</v>
      </c>
      <c r="I307" t="s">
        <v>87</v>
      </c>
      <c r="J307" s="6">
        <f t="shared" si="20"/>
        <v>504773.83999999997</v>
      </c>
      <c r="K307">
        <f t="shared" si="21"/>
        <v>2026</v>
      </c>
      <c r="L307" t="str">
        <f t="shared" si="22"/>
        <v>Apr</v>
      </c>
      <c r="M307" t="str">
        <f t="shared" si="23"/>
        <v>Mon</v>
      </c>
      <c r="N307" t="str">
        <f t="shared" ca="1" si="24"/>
        <v>Valid</v>
      </c>
    </row>
    <row r="308" spans="1:14">
      <c r="A308" t="s">
        <v>1041</v>
      </c>
      <c r="B308" t="s">
        <v>24</v>
      </c>
      <c r="C308" t="s">
        <v>28</v>
      </c>
      <c r="D308">
        <v>460</v>
      </c>
      <c r="E308" s="7">
        <v>401.89</v>
      </c>
      <c r="F308" s="3">
        <v>45491</v>
      </c>
      <c r="G308" s="3">
        <v>46129</v>
      </c>
      <c r="H308" t="s">
        <v>17</v>
      </c>
      <c r="I308" t="s">
        <v>96</v>
      </c>
      <c r="J308" s="6">
        <f t="shared" si="20"/>
        <v>184869.4</v>
      </c>
      <c r="K308">
        <f t="shared" si="21"/>
        <v>2026</v>
      </c>
      <c r="L308" t="str">
        <f t="shared" si="22"/>
        <v>Apr</v>
      </c>
      <c r="M308" t="str">
        <f t="shared" si="23"/>
        <v>Fri</v>
      </c>
      <c r="N308" t="str">
        <f t="shared" ca="1" si="24"/>
        <v>Valid</v>
      </c>
    </row>
    <row r="309" spans="1:14">
      <c r="A309" t="s">
        <v>1277</v>
      </c>
      <c r="B309" t="s">
        <v>90</v>
      </c>
      <c r="C309" t="s">
        <v>16</v>
      </c>
      <c r="D309">
        <v>1609</v>
      </c>
      <c r="E309" s="7">
        <v>401.89</v>
      </c>
      <c r="F309" s="3">
        <v>45781</v>
      </c>
      <c r="G309" s="3">
        <v>46439</v>
      </c>
      <c r="H309" t="s">
        <v>12</v>
      </c>
      <c r="I309" t="s">
        <v>184</v>
      </c>
      <c r="J309" s="6">
        <f t="shared" si="20"/>
        <v>646641.01</v>
      </c>
      <c r="K309">
        <f t="shared" si="21"/>
        <v>2027</v>
      </c>
      <c r="L309" t="str">
        <f t="shared" si="22"/>
        <v>Feb</v>
      </c>
      <c r="M309" t="str">
        <f t="shared" si="23"/>
        <v>Sun</v>
      </c>
      <c r="N309" t="str">
        <f t="shared" ca="1" si="24"/>
        <v>Valid</v>
      </c>
    </row>
    <row r="310" spans="1:14">
      <c r="A310" t="s">
        <v>1304</v>
      </c>
      <c r="B310" t="s">
        <v>100</v>
      </c>
      <c r="C310" t="s">
        <v>44</v>
      </c>
      <c r="D310" s="4">
        <v>224</v>
      </c>
      <c r="E310" s="7">
        <v>401.89</v>
      </c>
      <c r="F310" s="3">
        <v>45789</v>
      </c>
      <c r="G310" s="3">
        <v>46231</v>
      </c>
      <c r="H310" t="s">
        <v>25</v>
      </c>
      <c r="I310" t="s">
        <v>22</v>
      </c>
      <c r="J310" s="6">
        <f t="shared" si="20"/>
        <v>90023.360000000001</v>
      </c>
      <c r="K310">
        <f t="shared" si="21"/>
        <v>2026</v>
      </c>
      <c r="L310" t="str">
        <f t="shared" si="22"/>
        <v>Jul</v>
      </c>
      <c r="M310" t="str">
        <f t="shared" si="23"/>
        <v>Tue</v>
      </c>
      <c r="N310" t="str">
        <f t="shared" ca="1" si="24"/>
        <v>Valid</v>
      </c>
    </row>
    <row r="311" spans="1:14">
      <c r="A311" t="s">
        <v>662</v>
      </c>
      <c r="B311" t="s">
        <v>55</v>
      </c>
      <c r="C311" t="s">
        <v>35</v>
      </c>
      <c r="D311" s="4">
        <v>224</v>
      </c>
      <c r="E311" s="7">
        <v>401.89</v>
      </c>
      <c r="F311" s="3">
        <v>45594</v>
      </c>
      <c r="G311" s="3">
        <v>45874</v>
      </c>
      <c r="H311" t="s">
        <v>21</v>
      </c>
      <c r="I311" t="s">
        <v>199</v>
      </c>
      <c r="J311" s="6">
        <f t="shared" si="20"/>
        <v>90023.360000000001</v>
      </c>
      <c r="K311">
        <f t="shared" si="21"/>
        <v>2025</v>
      </c>
      <c r="L311" t="str">
        <f t="shared" si="22"/>
        <v>Aug</v>
      </c>
      <c r="M311" t="str">
        <f t="shared" si="23"/>
        <v>Tue</v>
      </c>
      <c r="N311" t="str">
        <f t="shared" ca="1" si="24"/>
        <v>Expired</v>
      </c>
    </row>
    <row r="312" spans="1:14">
      <c r="A312" t="s">
        <v>251</v>
      </c>
      <c r="B312" t="s">
        <v>79</v>
      </c>
      <c r="C312" t="s">
        <v>16</v>
      </c>
      <c r="D312">
        <v>1681</v>
      </c>
      <c r="E312" s="7">
        <v>401.89</v>
      </c>
      <c r="F312" s="3">
        <v>45628</v>
      </c>
      <c r="G312" s="3">
        <v>46298</v>
      </c>
      <c r="H312" t="s">
        <v>64</v>
      </c>
      <c r="I312" t="s">
        <v>158</v>
      </c>
      <c r="J312" s="6">
        <f t="shared" si="20"/>
        <v>675577.09</v>
      </c>
      <c r="K312">
        <f t="shared" si="21"/>
        <v>2026</v>
      </c>
      <c r="L312" t="str">
        <f t="shared" si="22"/>
        <v>Oct</v>
      </c>
      <c r="M312" t="str">
        <f t="shared" si="23"/>
        <v>Sat</v>
      </c>
      <c r="N312" t="str">
        <f t="shared" ca="1" si="24"/>
        <v>Valid</v>
      </c>
    </row>
    <row r="313" spans="1:14">
      <c r="A313" t="s">
        <v>1121</v>
      </c>
      <c r="B313" t="s">
        <v>31</v>
      </c>
      <c r="C313" t="s">
        <v>32</v>
      </c>
      <c r="D313">
        <v>461</v>
      </c>
      <c r="E313" s="7">
        <v>401.89</v>
      </c>
      <c r="F313" s="3">
        <v>45654</v>
      </c>
      <c r="G313" s="3">
        <v>46549</v>
      </c>
      <c r="H313" t="s">
        <v>17</v>
      </c>
      <c r="I313" t="s">
        <v>105</v>
      </c>
      <c r="J313" s="6">
        <f t="shared" si="20"/>
        <v>185271.29</v>
      </c>
      <c r="K313">
        <f t="shared" si="21"/>
        <v>2027</v>
      </c>
      <c r="L313" t="str">
        <f t="shared" si="22"/>
        <v>Jun</v>
      </c>
      <c r="M313" t="str">
        <f t="shared" si="23"/>
        <v>Fri</v>
      </c>
      <c r="N313" t="str">
        <f t="shared" ca="1" si="24"/>
        <v>Valid</v>
      </c>
    </row>
    <row r="314" spans="1:14">
      <c r="A314" t="s">
        <v>984</v>
      </c>
      <c r="B314" t="s">
        <v>57</v>
      </c>
      <c r="C314" t="s">
        <v>44</v>
      </c>
      <c r="D314">
        <v>1734</v>
      </c>
      <c r="E314" s="7">
        <v>401.89</v>
      </c>
      <c r="F314" s="3">
        <v>45556</v>
      </c>
      <c r="G314" s="3">
        <v>46050</v>
      </c>
      <c r="H314" t="s">
        <v>21</v>
      </c>
      <c r="I314" t="s">
        <v>98</v>
      </c>
      <c r="J314" s="6">
        <f t="shared" si="20"/>
        <v>696877.26</v>
      </c>
      <c r="K314">
        <f t="shared" si="21"/>
        <v>2026</v>
      </c>
      <c r="L314" t="str">
        <f t="shared" si="22"/>
        <v>Jan</v>
      </c>
      <c r="M314" t="str">
        <f t="shared" si="23"/>
        <v>Wed</v>
      </c>
      <c r="N314" t="str">
        <f t="shared" ca="1" si="24"/>
        <v>Valid</v>
      </c>
    </row>
    <row r="315" spans="1:14">
      <c r="A315" t="s">
        <v>784</v>
      </c>
      <c r="B315" t="s">
        <v>47</v>
      </c>
      <c r="C315" t="s">
        <v>51</v>
      </c>
      <c r="D315">
        <v>1348</v>
      </c>
      <c r="E315" s="7">
        <v>401.89</v>
      </c>
      <c r="F315" s="3">
        <v>45540</v>
      </c>
      <c r="G315" s="3">
        <v>45990</v>
      </c>
      <c r="H315" t="s">
        <v>52</v>
      </c>
      <c r="I315" t="s">
        <v>227</v>
      </c>
      <c r="J315" s="6">
        <f t="shared" si="20"/>
        <v>541747.72</v>
      </c>
      <c r="K315">
        <f t="shared" si="21"/>
        <v>2025</v>
      </c>
      <c r="L315" t="str">
        <f t="shared" si="22"/>
        <v>Nov</v>
      </c>
      <c r="M315" t="str">
        <f t="shared" si="23"/>
        <v>Sat</v>
      </c>
      <c r="N315" t="str">
        <f t="shared" ca="1" si="24"/>
        <v>Valid</v>
      </c>
    </row>
    <row r="316" spans="1:14">
      <c r="A316" t="s">
        <v>1130</v>
      </c>
      <c r="B316" t="s">
        <v>165</v>
      </c>
      <c r="C316" t="s">
        <v>32</v>
      </c>
      <c r="D316">
        <v>460</v>
      </c>
      <c r="E316" s="7">
        <v>401.89</v>
      </c>
      <c r="F316" s="3">
        <v>45692</v>
      </c>
      <c r="G316" s="3">
        <v>46210</v>
      </c>
      <c r="H316" t="s">
        <v>21</v>
      </c>
      <c r="I316" t="s">
        <v>67</v>
      </c>
      <c r="J316" s="6">
        <f t="shared" si="20"/>
        <v>184869.4</v>
      </c>
      <c r="K316">
        <f t="shared" si="21"/>
        <v>2026</v>
      </c>
      <c r="L316" t="str">
        <f t="shared" si="22"/>
        <v>Jul</v>
      </c>
      <c r="M316" t="str">
        <f t="shared" si="23"/>
        <v>Tue</v>
      </c>
      <c r="N316" t="str">
        <f t="shared" ca="1" si="24"/>
        <v>Valid</v>
      </c>
    </row>
    <row r="317" spans="1:14">
      <c r="A317" t="s">
        <v>306</v>
      </c>
      <c r="B317" t="s">
        <v>31</v>
      </c>
      <c r="C317" t="s">
        <v>28</v>
      </c>
      <c r="D317">
        <v>418</v>
      </c>
      <c r="E317" s="7">
        <v>401.89</v>
      </c>
      <c r="F317" s="3">
        <v>45478</v>
      </c>
      <c r="G317" s="3">
        <v>45892</v>
      </c>
      <c r="H317" t="s">
        <v>21</v>
      </c>
      <c r="I317" t="s">
        <v>111</v>
      </c>
      <c r="J317" s="6">
        <f t="shared" si="20"/>
        <v>167990.02</v>
      </c>
      <c r="K317">
        <f t="shared" si="21"/>
        <v>2025</v>
      </c>
      <c r="L317" t="str">
        <f t="shared" si="22"/>
        <v>Aug</v>
      </c>
      <c r="M317" t="str">
        <f t="shared" si="23"/>
        <v>Sat</v>
      </c>
      <c r="N317" t="str">
        <f t="shared" ca="1" si="24"/>
        <v>Expired</v>
      </c>
    </row>
    <row r="318" spans="1:14">
      <c r="A318" t="s">
        <v>1106</v>
      </c>
      <c r="B318" t="s">
        <v>165</v>
      </c>
      <c r="C318" t="s">
        <v>51</v>
      </c>
      <c r="D318">
        <v>998</v>
      </c>
      <c r="E318" s="7">
        <v>401.89</v>
      </c>
      <c r="F318" s="3">
        <v>45726</v>
      </c>
      <c r="G318" s="3">
        <v>46516</v>
      </c>
      <c r="H318" t="s">
        <v>21</v>
      </c>
      <c r="I318" t="s">
        <v>71</v>
      </c>
      <c r="J318" s="6">
        <f t="shared" si="20"/>
        <v>401086.22</v>
      </c>
      <c r="K318">
        <f t="shared" si="21"/>
        <v>2027</v>
      </c>
      <c r="L318" t="str">
        <f t="shared" si="22"/>
        <v>May</v>
      </c>
      <c r="M318" t="str">
        <f t="shared" si="23"/>
        <v>Sun</v>
      </c>
      <c r="N318" t="str">
        <f t="shared" ca="1" si="24"/>
        <v>Valid</v>
      </c>
    </row>
    <row r="319" spans="1:14">
      <c r="A319" t="s">
        <v>1064</v>
      </c>
      <c r="B319" t="s">
        <v>90</v>
      </c>
      <c r="C319" t="s">
        <v>32</v>
      </c>
      <c r="D319">
        <v>122</v>
      </c>
      <c r="E319" s="7">
        <v>401.89</v>
      </c>
      <c r="F319" s="3">
        <v>45605</v>
      </c>
      <c r="G319" s="3">
        <v>46358</v>
      </c>
      <c r="H319" t="s">
        <v>12</v>
      </c>
      <c r="I319" t="s">
        <v>105</v>
      </c>
      <c r="J319" s="6">
        <f t="shared" si="20"/>
        <v>49030.58</v>
      </c>
      <c r="K319">
        <f t="shared" si="21"/>
        <v>2026</v>
      </c>
      <c r="L319" t="str">
        <f t="shared" si="22"/>
        <v>Dec</v>
      </c>
      <c r="M319" t="str">
        <f t="shared" si="23"/>
        <v>Wed</v>
      </c>
      <c r="N319" t="str">
        <f t="shared" ca="1" si="24"/>
        <v>Valid</v>
      </c>
    </row>
    <row r="320" spans="1:14">
      <c r="A320" t="s">
        <v>1408</v>
      </c>
      <c r="B320" t="s">
        <v>55</v>
      </c>
      <c r="C320" t="s">
        <v>32</v>
      </c>
      <c r="D320">
        <v>1772</v>
      </c>
      <c r="E320" s="7">
        <v>401.89</v>
      </c>
      <c r="F320" s="3">
        <v>45654</v>
      </c>
      <c r="G320" s="3">
        <v>46161</v>
      </c>
      <c r="H320" t="s">
        <v>25</v>
      </c>
      <c r="I320" t="s">
        <v>98</v>
      </c>
      <c r="J320" s="6">
        <f t="shared" si="20"/>
        <v>712149.08</v>
      </c>
      <c r="K320">
        <f t="shared" si="21"/>
        <v>2026</v>
      </c>
      <c r="L320" t="str">
        <f t="shared" si="22"/>
        <v>May</v>
      </c>
      <c r="M320" t="str">
        <f t="shared" si="23"/>
        <v>Tue</v>
      </c>
      <c r="N320" t="str">
        <f t="shared" ca="1" si="24"/>
        <v>Valid</v>
      </c>
    </row>
    <row r="321" spans="1:14">
      <c r="A321" t="s">
        <v>532</v>
      </c>
      <c r="B321" t="s">
        <v>152</v>
      </c>
      <c r="C321" t="s">
        <v>35</v>
      </c>
      <c r="D321">
        <v>837</v>
      </c>
      <c r="E321" s="7">
        <v>401.89</v>
      </c>
      <c r="F321" s="3">
        <v>45617</v>
      </c>
      <c r="G321" s="3">
        <v>46221</v>
      </c>
      <c r="H321" t="s">
        <v>17</v>
      </c>
      <c r="I321" t="s">
        <v>174</v>
      </c>
      <c r="J321" s="6">
        <f t="shared" si="20"/>
        <v>336381.93</v>
      </c>
      <c r="K321">
        <f t="shared" si="21"/>
        <v>2026</v>
      </c>
      <c r="L321" t="str">
        <f t="shared" si="22"/>
        <v>Jul</v>
      </c>
      <c r="M321" t="str">
        <f t="shared" si="23"/>
        <v>Sat</v>
      </c>
      <c r="N321" t="str">
        <f t="shared" ca="1" si="24"/>
        <v>Valid</v>
      </c>
    </row>
    <row r="322" spans="1:14">
      <c r="A322" t="s">
        <v>114</v>
      </c>
      <c r="B322" t="s">
        <v>134</v>
      </c>
      <c r="C322" t="s">
        <v>32</v>
      </c>
      <c r="D322">
        <v>1523</v>
      </c>
      <c r="E322" s="7">
        <v>401.89</v>
      </c>
      <c r="F322" s="3">
        <v>45718</v>
      </c>
      <c r="G322" s="3">
        <v>46275</v>
      </c>
      <c r="H322" t="s">
        <v>21</v>
      </c>
      <c r="I322" t="s">
        <v>33</v>
      </c>
      <c r="J322" s="6">
        <f t="shared" si="20"/>
        <v>612078.47</v>
      </c>
      <c r="K322">
        <f t="shared" si="21"/>
        <v>2026</v>
      </c>
      <c r="L322" t="str">
        <f t="shared" si="22"/>
        <v>Sep</v>
      </c>
      <c r="M322" t="str">
        <f t="shared" si="23"/>
        <v>Thu</v>
      </c>
      <c r="N322" t="str">
        <f t="shared" ca="1" si="24"/>
        <v>Valid</v>
      </c>
    </row>
    <row r="323" spans="1:14">
      <c r="A323" t="s">
        <v>561</v>
      </c>
      <c r="B323" t="s">
        <v>81</v>
      </c>
      <c r="C323" t="s">
        <v>32</v>
      </c>
      <c r="D323">
        <v>146</v>
      </c>
      <c r="E323" s="7">
        <v>401.89</v>
      </c>
      <c r="F323" s="3">
        <v>45680</v>
      </c>
      <c r="G323" s="3">
        <v>45867</v>
      </c>
      <c r="H323" t="s">
        <v>36</v>
      </c>
      <c r="I323" t="s">
        <v>220</v>
      </c>
      <c r="J323" s="6">
        <f t="shared" ref="J323:J386" si="25">D323*E323</f>
        <v>58675.939999999995</v>
      </c>
      <c r="K323">
        <f t="shared" ref="K323:K386" si="26">YEAR(G323)</f>
        <v>2025</v>
      </c>
      <c r="L323" t="str">
        <f t="shared" ref="L323:L386" si="27">TEXT(G323,"mmm")</f>
        <v>Jul</v>
      </c>
      <c r="M323" t="str">
        <f t="shared" ref="M323:M386" si="28">TEXT(G323,"DDD")</f>
        <v>Tue</v>
      </c>
      <c r="N323" t="str">
        <f t="shared" ref="N323:N386" ca="1" si="29">IF(AND(G323&gt;=TODAY(),G323&lt;=TODAY()+90),"Expired","Valid")</f>
        <v>Expired</v>
      </c>
    </row>
    <row r="324" spans="1:14">
      <c r="A324" t="s">
        <v>99</v>
      </c>
      <c r="B324" t="s">
        <v>81</v>
      </c>
      <c r="C324" t="s">
        <v>11</v>
      </c>
      <c r="D324">
        <v>520</v>
      </c>
      <c r="E324" s="7">
        <v>401.89</v>
      </c>
      <c r="F324" s="3">
        <v>45702</v>
      </c>
      <c r="G324" s="3">
        <v>46371</v>
      </c>
      <c r="H324" t="s">
        <v>52</v>
      </c>
      <c r="I324" t="s">
        <v>82</v>
      </c>
      <c r="J324" s="6">
        <f t="shared" si="25"/>
        <v>208982.8</v>
      </c>
      <c r="K324">
        <f t="shared" si="26"/>
        <v>2026</v>
      </c>
      <c r="L324" t="str">
        <f t="shared" si="27"/>
        <v>Dec</v>
      </c>
      <c r="M324" t="str">
        <f t="shared" si="28"/>
        <v>Tue</v>
      </c>
      <c r="N324" t="str">
        <f t="shared" ca="1" si="29"/>
        <v>Valid</v>
      </c>
    </row>
    <row r="325" spans="1:14">
      <c r="A325" t="s">
        <v>1153</v>
      </c>
      <c r="B325" t="s">
        <v>165</v>
      </c>
      <c r="C325" t="s">
        <v>51</v>
      </c>
      <c r="D325">
        <v>510</v>
      </c>
      <c r="E325" s="7">
        <v>401.89</v>
      </c>
      <c r="F325" s="3">
        <v>45777</v>
      </c>
      <c r="G325" s="3">
        <v>46385</v>
      </c>
      <c r="H325" t="s">
        <v>25</v>
      </c>
      <c r="I325" t="s">
        <v>26</v>
      </c>
      <c r="J325" s="6">
        <f t="shared" si="25"/>
        <v>204963.9</v>
      </c>
      <c r="K325">
        <f t="shared" si="26"/>
        <v>2026</v>
      </c>
      <c r="L325" t="str">
        <f t="shared" si="27"/>
        <v>Dec</v>
      </c>
      <c r="M325" t="str">
        <f t="shared" si="28"/>
        <v>Tue</v>
      </c>
      <c r="N325" t="str">
        <f t="shared" ca="1" si="29"/>
        <v>Valid</v>
      </c>
    </row>
    <row r="326" spans="1:14">
      <c r="A326" t="s">
        <v>975</v>
      </c>
      <c r="B326" t="s">
        <v>63</v>
      </c>
      <c r="C326" t="s">
        <v>28</v>
      </c>
      <c r="D326">
        <v>1769</v>
      </c>
      <c r="E326" s="7">
        <v>401.89</v>
      </c>
      <c r="F326" s="3">
        <v>45540</v>
      </c>
      <c r="G326" s="3">
        <v>46127</v>
      </c>
      <c r="H326" t="s">
        <v>64</v>
      </c>
      <c r="I326" t="s">
        <v>156</v>
      </c>
      <c r="J326" s="6">
        <f t="shared" si="25"/>
        <v>710943.41</v>
      </c>
      <c r="K326">
        <f t="shared" si="26"/>
        <v>2026</v>
      </c>
      <c r="L326" t="str">
        <f t="shared" si="27"/>
        <v>Apr</v>
      </c>
      <c r="M326" t="str">
        <f t="shared" si="28"/>
        <v>Wed</v>
      </c>
      <c r="N326" t="str">
        <f t="shared" ca="1" si="29"/>
        <v>Valid</v>
      </c>
    </row>
    <row r="327" spans="1:14">
      <c r="A327" t="s">
        <v>1134</v>
      </c>
      <c r="B327" t="s">
        <v>10</v>
      </c>
      <c r="C327" t="s">
        <v>16</v>
      </c>
      <c r="D327">
        <v>985</v>
      </c>
      <c r="E327" s="7">
        <v>401.89</v>
      </c>
      <c r="F327" s="3">
        <v>45637</v>
      </c>
      <c r="G327" s="3">
        <v>46527</v>
      </c>
      <c r="H327" t="s">
        <v>52</v>
      </c>
      <c r="I327" t="s">
        <v>29</v>
      </c>
      <c r="J327" s="6">
        <f t="shared" si="25"/>
        <v>395861.64999999997</v>
      </c>
      <c r="K327">
        <f t="shared" si="26"/>
        <v>2027</v>
      </c>
      <c r="L327" t="str">
        <f t="shared" si="27"/>
        <v>May</v>
      </c>
      <c r="M327" t="str">
        <f t="shared" si="28"/>
        <v>Thu</v>
      </c>
      <c r="N327" t="str">
        <f t="shared" ca="1" si="29"/>
        <v>Valid</v>
      </c>
    </row>
    <row r="328" spans="1:14">
      <c r="A328" t="s">
        <v>1288</v>
      </c>
      <c r="B328" t="s">
        <v>15</v>
      </c>
      <c r="C328" t="s">
        <v>44</v>
      </c>
      <c r="D328">
        <v>785</v>
      </c>
      <c r="E328" s="7">
        <v>401.89</v>
      </c>
      <c r="F328" s="3">
        <v>45585</v>
      </c>
      <c r="G328" s="3">
        <v>46221</v>
      </c>
      <c r="H328" t="s">
        <v>25</v>
      </c>
      <c r="I328" t="s">
        <v>193</v>
      </c>
      <c r="J328" s="6">
        <f t="shared" si="25"/>
        <v>315483.64999999997</v>
      </c>
      <c r="K328">
        <f t="shared" si="26"/>
        <v>2026</v>
      </c>
      <c r="L328" t="str">
        <f t="shared" si="27"/>
        <v>Jul</v>
      </c>
      <c r="M328" t="str">
        <f t="shared" si="28"/>
        <v>Sat</v>
      </c>
      <c r="N328" t="str">
        <f t="shared" ca="1" si="29"/>
        <v>Valid</v>
      </c>
    </row>
    <row r="329" spans="1:14">
      <c r="A329" t="s">
        <v>1122</v>
      </c>
      <c r="B329" t="s">
        <v>113</v>
      </c>
      <c r="C329" t="s">
        <v>28</v>
      </c>
      <c r="D329">
        <v>418</v>
      </c>
      <c r="E329" s="7">
        <v>401.89</v>
      </c>
      <c r="F329" s="3">
        <v>45810</v>
      </c>
      <c r="G329" s="3">
        <v>46081</v>
      </c>
      <c r="H329" t="s">
        <v>64</v>
      </c>
      <c r="I329" t="s">
        <v>62</v>
      </c>
      <c r="J329" s="6">
        <f t="shared" si="25"/>
        <v>167990.02</v>
      </c>
      <c r="K329">
        <f t="shared" si="26"/>
        <v>2026</v>
      </c>
      <c r="L329" t="str">
        <f t="shared" si="27"/>
        <v>Feb</v>
      </c>
      <c r="M329" t="str">
        <f t="shared" si="28"/>
        <v>Sat</v>
      </c>
      <c r="N329" t="str">
        <f t="shared" ca="1" si="29"/>
        <v>Valid</v>
      </c>
    </row>
    <row r="330" spans="1:14">
      <c r="A330" t="s">
        <v>529</v>
      </c>
      <c r="B330" t="s">
        <v>50</v>
      </c>
      <c r="C330" t="s">
        <v>35</v>
      </c>
      <c r="D330">
        <v>408</v>
      </c>
      <c r="E330" s="7">
        <v>401.89</v>
      </c>
      <c r="F330" s="3">
        <v>45702</v>
      </c>
      <c r="G330" s="3">
        <v>45995</v>
      </c>
      <c r="H330" t="s">
        <v>21</v>
      </c>
      <c r="I330" t="s">
        <v>76</v>
      </c>
      <c r="J330" s="6">
        <f t="shared" si="25"/>
        <v>163971.12</v>
      </c>
      <c r="K330">
        <f t="shared" si="26"/>
        <v>2025</v>
      </c>
      <c r="L330" t="str">
        <f t="shared" si="27"/>
        <v>Dec</v>
      </c>
      <c r="M330" t="str">
        <f t="shared" si="28"/>
        <v>Thu</v>
      </c>
      <c r="N330" t="str">
        <f t="shared" ca="1" si="29"/>
        <v>Valid</v>
      </c>
    </row>
    <row r="331" spans="1:14">
      <c r="A331" t="s">
        <v>359</v>
      </c>
      <c r="B331" t="s">
        <v>55</v>
      </c>
      <c r="C331" t="s">
        <v>16</v>
      </c>
      <c r="D331">
        <v>475</v>
      </c>
      <c r="E331" s="7">
        <v>401.89</v>
      </c>
      <c r="F331" s="3">
        <v>45507</v>
      </c>
      <c r="G331" s="3">
        <v>46221</v>
      </c>
      <c r="H331" t="s">
        <v>17</v>
      </c>
      <c r="I331" t="s">
        <v>53</v>
      </c>
      <c r="J331" s="6">
        <f t="shared" si="25"/>
        <v>190897.75</v>
      </c>
      <c r="K331">
        <f t="shared" si="26"/>
        <v>2026</v>
      </c>
      <c r="L331" t="str">
        <f t="shared" si="27"/>
        <v>Jul</v>
      </c>
      <c r="M331" t="str">
        <f t="shared" si="28"/>
        <v>Sat</v>
      </c>
      <c r="N331" t="str">
        <f t="shared" ca="1" si="29"/>
        <v>Valid</v>
      </c>
    </row>
    <row r="332" spans="1:14">
      <c r="A332" t="s">
        <v>516</v>
      </c>
      <c r="B332" t="s">
        <v>31</v>
      </c>
      <c r="C332" t="s">
        <v>44</v>
      </c>
      <c r="D332">
        <v>974</v>
      </c>
      <c r="E332" s="7">
        <v>401.89</v>
      </c>
      <c r="F332" s="3">
        <v>45719</v>
      </c>
      <c r="G332" s="3">
        <v>46252</v>
      </c>
      <c r="H332" t="s">
        <v>25</v>
      </c>
      <c r="I332" t="s">
        <v>87</v>
      </c>
      <c r="J332" s="6">
        <f t="shared" si="25"/>
        <v>391440.86</v>
      </c>
      <c r="K332">
        <f t="shared" si="26"/>
        <v>2026</v>
      </c>
      <c r="L332" t="str">
        <f t="shared" si="27"/>
        <v>Aug</v>
      </c>
      <c r="M332" t="str">
        <f t="shared" si="28"/>
        <v>Tue</v>
      </c>
      <c r="N332" t="str">
        <f t="shared" ca="1" si="29"/>
        <v>Valid</v>
      </c>
    </row>
    <row r="333" spans="1:14">
      <c r="A333" t="s">
        <v>342</v>
      </c>
      <c r="B333" t="s">
        <v>55</v>
      </c>
      <c r="C333" t="s">
        <v>11</v>
      </c>
      <c r="D333">
        <v>1230</v>
      </c>
      <c r="E333" s="7">
        <v>401.89</v>
      </c>
      <c r="F333" s="3">
        <v>45785</v>
      </c>
      <c r="G333" s="3">
        <v>45881</v>
      </c>
      <c r="H333" t="s">
        <v>25</v>
      </c>
      <c r="I333" t="s">
        <v>199</v>
      </c>
      <c r="J333" s="6">
        <f t="shared" si="25"/>
        <v>494324.7</v>
      </c>
      <c r="K333">
        <f t="shared" si="26"/>
        <v>2025</v>
      </c>
      <c r="L333" t="str">
        <f t="shared" si="27"/>
        <v>Aug</v>
      </c>
      <c r="M333" t="str">
        <f t="shared" si="28"/>
        <v>Tue</v>
      </c>
      <c r="N333" t="str">
        <f t="shared" ca="1" si="29"/>
        <v>Expired</v>
      </c>
    </row>
    <row r="334" spans="1:14">
      <c r="A334" t="s">
        <v>1415</v>
      </c>
      <c r="B334" t="s">
        <v>165</v>
      </c>
      <c r="C334" t="s">
        <v>35</v>
      </c>
      <c r="D334">
        <v>537</v>
      </c>
      <c r="E334" s="7">
        <v>401.89</v>
      </c>
      <c r="F334" s="3">
        <v>45834</v>
      </c>
      <c r="G334" s="3">
        <v>46512</v>
      </c>
      <c r="H334" t="s">
        <v>64</v>
      </c>
      <c r="I334" t="s">
        <v>232</v>
      </c>
      <c r="J334" s="6">
        <f t="shared" si="25"/>
        <v>215814.93</v>
      </c>
      <c r="K334">
        <f t="shared" si="26"/>
        <v>2027</v>
      </c>
      <c r="L334" t="str">
        <f t="shared" si="27"/>
        <v>May</v>
      </c>
      <c r="M334" t="str">
        <f t="shared" si="28"/>
        <v>Wed</v>
      </c>
      <c r="N334" t="str">
        <f t="shared" ca="1" si="29"/>
        <v>Valid</v>
      </c>
    </row>
    <row r="335" spans="1:14">
      <c r="A335" t="s">
        <v>201</v>
      </c>
      <c r="B335" t="s">
        <v>165</v>
      </c>
      <c r="C335" t="s">
        <v>51</v>
      </c>
      <c r="D335">
        <v>755</v>
      </c>
      <c r="E335" s="7">
        <v>401.89</v>
      </c>
      <c r="F335" s="3">
        <v>45654</v>
      </c>
      <c r="G335" s="3">
        <v>46504</v>
      </c>
      <c r="H335" t="s">
        <v>52</v>
      </c>
      <c r="I335" t="s">
        <v>13</v>
      </c>
      <c r="J335" s="6">
        <f t="shared" si="25"/>
        <v>303426.95</v>
      </c>
      <c r="K335">
        <f t="shared" si="26"/>
        <v>2027</v>
      </c>
      <c r="L335" t="str">
        <f t="shared" si="27"/>
        <v>Apr</v>
      </c>
      <c r="M335" t="str">
        <f t="shared" si="28"/>
        <v>Tue</v>
      </c>
      <c r="N335" t="str">
        <f t="shared" ca="1" si="29"/>
        <v>Valid</v>
      </c>
    </row>
    <row r="336" spans="1:14">
      <c r="A336" t="s">
        <v>840</v>
      </c>
      <c r="B336" t="s">
        <v>102</v>
      </c>
      <c r="C336" t="s">
        <v>44</v>
      </c>
      <c r="D336">
        <v>1128</v>
      </c>
      <c r="E336" s="7">
        <v>401.89</v>
      </c>
      <c r="F336" s="3">
        <v>45802</v>
      </c>
      <c r="G336" s="3">
        <v>45946</v>
      </c>
      <c r="H336" t="s">
        <v>52</v>
      </c>
      <c r="I336" t="s">
        <v>67</v>
      </c>
      <c r="J336" s="6">
        <f t="shared" si="25"/>
        <v>453331.92</v>
      </c>
      <c r="K336">
        <f t="shared" si="26"/>
        <v>2025</v>
      </c>
      <c r="L336" t="str">
        <f t="shared" si="27"/>
        <v>Oct</v>
      </c>
      <c r="M336" t="str">
        <f t="shared" si="28"/>
        <v>Thu</v>
      </c>
      <c r="N336" t="str">
        <f t="shared" ca="1" si="29"/>
        <v>Valid</v>
      </c>
    </row>
    <row r="337" spans="1:14">
      <c r="A337" t="s">
        <v>1055</v>
      </c>
      <c r="B337" t="s">
        <v>100</v>
      </c>
      <c r="C337" t="s">
        <v>16</v>
      </c>
      <c r="D337">
        <v>1630</v>
      </c>
      <c r="E337" s="7">
        <v>401.89</v>
      </c>
      <c r="F337" s="3">
        <v>45680</v>
      </c>
      <c r="G337" s="3">
        <v>46165</v>
      </c>
      <c r="H337" t="s">
        <v>25</v>
      </c>
      <c r="I337" t="s">
        <v>184</v>
      </c>
      <c r="J337" s="6">
        <f t="shared" si="25"/>
        <v>655080.69999999995</v>
      </c>
      <c r="K337">
        <f t="shared" si="26"/>
        <v>2026</v>
      </c>
      <c r="L337" t="str">
        <f t="shared" si="27"/>
        <v>May</v>
      </c>
      <c r="M337" t="str">
        <f t="shared" si="28"/>
        <v>Sat</v>
      </c>
      <c r="N337" t="str">
        <f t="shared" ca="1" si="29"/>
        <v>Valid</v>
      </c>
    </row>
    <row r="338" spans="1:14">
      <c r="A338" t="s">
        <v>1419</v>
      </c>
      <c r="B338" t="s">
        <v>165</v>
      </c>
      <c r="C338" t="s">
        <v>16</v>
      </c>
      <c r="D338">
        <v>840</v>
      </c>
      <c r="E338" s="7">
        <v>401.89</v>
      </c>
      <c r="F338" s="3">
        <v>45535</v>
      </c>
      <c r="G338" s="3">
        <v>45892</v>
      </c>
      <c r="H338" t="s">
        <v>25</v>
      </c>
      <c r="I338" t="s">
        <v>135</v>
      </c>
      <c r="J338" s="6">
        <f t="shared" si="25"/>
        <v>337587.6</v>
      </c>
      <c r="K338">
        <f t="shared" si="26"/>
        <v>2025</v>
      </c>
      <c r="L338" t="str">
        <f t="shared" si="27"/>
        <v>Aug</v>
      </c>
      <c r="M338" t="str">
        <f t="shared" si="28"/>
        <v>Sat</v>
      </c>
      <c r="N338" t="str">
        <f t="shared" ca="1" si="29"/>
        <v>Expired</v>
      </c>
    </row>
    <row r="339" spans="1:14">
      <c r="A339" t="s">
        <v>631</v>
      </c>
      <c r="B339" t="s">
        <v>31</v>
      </c>
      <c r="C339" t="s">
        <v>51</v>
      </c>
      <c r="D339">
        <v>894</v>
      </c>
      <c r="E339" s="7">
        <v>401.89</v>
      </c>
      <c r="F339" s="3">
        <v>45644</v>
      </c>
      <c r="G339" s="3">
        <v>46221</v>
      </c>
      <c r="H339" t="s">
        <v>64</v>
      </c>
      <c r="I339" t="s">
        <v>37</v>
      </c>
      <c r="J339" s="6">
        <f t="shared" si="25"/>
        <v>359289.66</v>
      </c>
      <c r="K339">
        <f t="shared" si="26"/>
        <v>2026</v>
      </c>
      <c r="L339" t="str">
        <f t="shared" si="27"/>
        <v>Jul</v>
      </c>
      <c r="M339" t="str">
        <f t="shared" si="28"/>
        <v>Sat</v>
      </c>
      <c r="N339" t="str">
        <f t="shared" ca="1" si="29"/>
        <v>Valid</v>
      </c>
    </row>
    <row r="340" spans="1:14">
      <c r="A340" t="s">
        <v>802</v>
      </c>
      <c r="B340" t="s">
        <v>102</v>
      </c>
      <c r="C340" t="s">
        <v>44</v>
      </c>
      <c r="D340">
        <v>1300</v>
      </c>
      <c r="E340" s="7">
        <v>401.89</v>
      </c>
      <c r="F340" s="3">
        <v>45584</v>
      </c>
      <c r="G340" s="3">
        <v>46117</v>
      </c>
      <c r="H340" t="s">
        <v>64</v>
      </c>
      <c r="I340" t="s">
        <v>223</v>
      </c>
      <c r="J340" s="6">
        <f t="shared" si="25"/>
        <v>522457</v>
      </c>
      <c r="K340">
        <f t="shared" si="26"/>
        <v>2026</v>
      </c>
      <c r="L340" t="str">
        <f t="shared" si="27"/>
        <v>Apr</v>
      </c>
      <c r="M340" t="str">
        <f t="shared" si="28"/>
        <v>Sun</v>
      </c>
      <c r="N340" t="str">
        <f t="shared" ca="1" si="29"/>
        <v>Valid</v>
      </c>
    </row>
    <row r="341" spans="1:14">
      <c r="A341" t="s">
        <v>1182</v>
      </c>
      <c r="B341" t="s">
        <v>15</v>
      </c>
      <c r="C341" t="s">
        <v>44</v>
      </c>
      <c r="D341">
        <v>665</v>
      </c>
      <c r="E341" s="7">
        <v>401.89</v>
      </c>
      <c r="F341" s="3">
        <v>45473</v>
      </c>
      <c r="G341" s="3">
        <v>46221</v>
      </c>
      <c r="H341" t="s">
        <v>52</v>
      </c>
      <c r="I341" t="s">
        <v>161</v>
      </c>
      <c r="J341" s="6">
        <f t="shared" si="25"/>
        <v>267256.84999999998</v>
      </c>
      <c r="K341">
        <f t="shared" si="26"/>
        <v>2026</v>
      </c>
      <c r="L341" t="str">
        <f t="shared" si="27"/>
        <v>Jul</v>
      </c>
      <c r="M341" t="str">
        <f t="shared" si="28"/>
        <v>Sat</v>
      </c>
      <c r="N341" t="str">
        <f t="shared" ca="1" si="29"/>
        <v>Valid</v>
      </c>
    </row>
    <row r="342" spans="1:14">
      <c r="A342" t="s">
        <v>1193</v>
      </c>
      <c r="B342" t="s">
        <v>162</v>
      </c>
      <c r="C342" t="s">
        <v>28</v>
      </c>
      <c r="D342">
        <v>815</v>
      </c>
      <c r="E342" s="7">
        <v>401.89</v>
      </c>
      <c r="F342" s="3">
        <v>45473</v>
      </c>
      <c r="G342" s="3">
        <v>46139</v>
      </c>
      <c r="H342" t="s">
        <v>52</v>
      </c>
      <c r="I342" t="s">
        <v>105</v>
      </c>
      <c r="J342" s="6">
        <f t="shared" si="25"/>
        <v>327540.34999999998</v>
      </c>
      <c r="K342">
        <f t="shared" si="26"/>
        <v>2026</v>
      </c>
      <c r="L342" t="str">
        <f t="shared" si="27"/>
        <v>Apr</v>
      </c>
      <c r="M342" t="str">
        <f t="shared" si="28"/>
        <v>Mon</v>
      </c>
      <c r="N342" t="str">
        <f t="shared" ca="1" si="29"/>
        <v>Valid</v>
      </c>
    </row>
    <row r="343" spans="1:14">
      <c r="A343" t="s">
        <v>465</v>
      </c>
      <c r="B343" t="s">
        <v>113</v>
      </c>
      <c r="C343" t="s">
        <v>51</v>
      </c>
      <c r="D343">
        <v>1019</v>
      </c>
      <c r="E343" s="7">
        <v>401.89</v>
      </c>
      <c r="F343" s="3">
        <v>45833</v>
      </c>
      <c r="G343" s="3">
        <v>46410</v>
      </c>
      <c r="H343" t="s">
        <v>21</v>
      </c>
      <c r="I343" t="s">
        <v>29</v>
      </c>
      <c r="J343" s="6">
        <f t="shared" si="25"/>
        <v>409525.91</v>
      </c>
      <c r="K343">
        <f t="shared" si="26"/>
        <v>2027</v>
      </c>
      <c r="L343" t="str">
        <f t="shared" si="27"/>
        <v>Jan</v>
      </c>
      <c r="M343" t="str">
        <f t="shared" si="28"/>
        <v>Sat</v>
      </c>
      <c r="N343" t="str">
        <f t="shared" ca="1" si="29"/>
        <v>Valid</v>
      </c>
    </row>
    <row r="344" spans="1:14">
      <c r="A344" t="s">
        <v>1273</v>
      </c>
      <c r="B344" t="s">
        <v>55</v>
      </c>
      <c r="C344" t="s">
        <v>28</v>
      </c>
      <c r="D344">
        <v>1456</v>
      </c>
      <c r="E344" s="7">
        <v>401.89</v>
      </c>
      <c r="F344" s="3">
        <v>45834</v>
      </c>
      <c r="G344" s="3">
        <v>46502</v>
      </c>
      <c r="H344" t="s">
        <v>64</v>
      </c>
      <c r="I344" t="s">
        <v>234</v>
      </c>
      <c r="J344" s="6">
        <f t="shared" si="25"/>
        <v>585151.84</v>
      </c>
      <c r="K344">
        <f t="shared" si="26"/>
        <v>2027</v>
      </c>
      <c r="L344" t="str">
        <f t="shared" si="27"/>
        <v>Apr</v>
      </c>
      <c r="M344" t="str">
        <f t="shared" si="28"/>
        <v>Sun</v>
      </c>
      <c r="N344" t="str">
        <f t="shared" ca="1" si="29"/>
        <v>Valid</v>
      </c>
    </row>
    <row r="345" spans="1:14">
      <c r="A345" t="s">
        <v>1268</v>
      </c>
      <c r="B345" t="s">
        <v>165</v>
      </c>
      <c r="C345" t="s">
        <v>11</v>
      </c>
      <c r="D345">
        <v>4</v>
      </c>
      <c r="E345" s="7">
        <v>401.89</v>
      </c>
      <c r="F345" s="3">
        <v>45815</v>
      </c>
      <c r="G345" s="3">
        <v>45889</v>
      </c>
      <c r="H345" t="s">
        <v>52</v>
      </c>
      <c r="I345" t="s">
        <v>105</v>
      </c>
      <c r="J345" s="6">
        <f t="shared" si="25"/>
        <v>1607.56</v>
      </c>
      <c r="K345">
        <f t="shared" si="26"/>
        <v>2025</v>
      </c>
      <c r="L345" t="str">
        <f t="shared" si="27"/>
        <v>Aug</v>
      </c>
      <c r="M345" t="str">
        <f t="shared" si="28"/>
        <v>Wed</v>
      </c>
      <c r="N345" t="str">
        <f t="shared" ca="1" si="29"/>
        <v>Expired</v>
      </c>
    </row>
    <row r="346" spans="1:14">
      <c r="A346" t="s">
        <v>512</v>
      </c>
      <c r="B346" t="s">
        <v>165</v>
      </c>
      <c r="C346" t="s">
        <v>32</v>
      </c>
      <c r="D346">
        <v>1212</v>
      </c>
      <c r="E346" s="7">
        <v>401.89</v>
      </c>
      <c r="F346" s="3">
        <v>45654</v>
      </c>
      <c r="G346" s="3">
        <v>46221</v>
      </c>
      <c r="H346" t="s">
        <v>25</v>
      </c>
      <c r="I346" t="s">
        <v>161</v>
      </c>
      <c r="J346" s="6">
        <f t="shared" si="25"/>
        <v>487090.68</v>
      </c>
      <c r="K346">
        <f t="shared" si="26"/>
        <v>2026</v>
      </c>
      <c r="L346" t="str">
        <f t="shared" si="27"/>
        <v>Jul</v>
      </c>
      <c r="M346" t="str">
        <f t="shared" si="28"/>
        <v>Sat</v>
      </c>
      <c r="N346" t="str">
        <f t="shared" ca="1" si="29"/>
        <v>Valid</v>
      </c>
    </row>
    <row r="347" spans="1:14">
      <c r="A347" t="s">
        <v>659</v>
      </c>
      <c r="B347" t="s">
        <v>113</v>
      </c>
      <c r="C347" t="s">
        <v>11</v>
      </c>
      <c r="D347">
        <v>1231</v>
      </c>
      <c r="E347" s="7">
        <v>401.89</v>
      </c>
      <c r="F347" s="3">
        <v>45676</v>
      </c>
      <c r="G347" s="3">
        <v>46241</v>
      </c>
      <c r="H347" t="s">
        <v>21</v>
      </c>
      <c r="I347" t="s">
        <v>98</v>
      </c>
      <c r="J347" s="6">
        <f t="shared" si="25"/>
        <v>494726.58999999997</v>
      </c>
      <c r="K347">
        <f t="shared" si="26"/>
        <v>2026</v>
      </c>
      <c r="L347" t="str">
        <f t="shared" si="27"/>
        <v>Aug</v>
      </c>
      <c r="M347" t="str">
        <f t="shared" si="28"/>
        <v>Fri</v>
      </c>
      <c r="N347" t="str">
        <f t="shared" ca="1" si="29"/>
        <v>Valid</v>
      </c>
    </row>
    <row r="348" spans="1:14">
      <c r="A348" t="s">
        <v>183</v>
      </c>
      <c r="B348" t="s">
        <v>165</v>
      </c>
      <c r="C348" t="s">
        <v>16</v>
      </c>
      <c r="D348">
        <v>1501</v>
      </c>
      <c r="E348" s="7">
        <v>401.89</v>
      </c>
      <c r="F348" s="3">
        <v>45753</v>
      </c>
      <c r="G348" s="3">
        <v>46069</v>
      </c>
      <c r="H348" t="s">
        <v>52</v>
      </c>
      <c r="I348" t="s">
        <v>184</v>
      </c>
      <c r="J348" s="6">
        <f t="shared" si="25"/>
        <v>603236.89</v>
      </c>
      <c r="K348">
        <f t="shared" si="26"/>
        <v>2026</v>
      </c>
      <c r="L348" t="str">
        <f t="shared" si="27"/>
        <v>Feb</v>
      </c>
      <c r="M348" t="str">
        <f t="shared" si="28"/>
        <v>Mon</v>
      </c>
      <c r="N348" t="str">
        <f t="shared" ca="1" si="29"/>
        <v>Valid</v>
      </c>
    </row>
    <row r="349" spans="1:14">
      <c r="A349" t="s">
        <v>983</v>
      </c>
      <c r="B349" t="s">
        <v>79</v>
      </c>
      <c r="C349" t="s">
        <v>11</v>
      </c>
      <c r="D349">
        <v>1349</v>
      </c>
      <c r="E349" s="7">
        <v>401.89</v>
      </c>
      <c r="F349" s="3">
        <v>45675</v>
      </c>
      <c r="G349" s="3">
        <v>46380</v>
      </c>
      <c r="H349" t="s">
        <v>64</v>
      </c>
      <c r="I349" t="s">
        <v>80</v>
      </c>
      <c r="J349" s="6">
        <f t="shared" si="25"/>
        <v>542149.61</v>
      </c>
      <c r="K349">
        <f t="shared" si="26"/>
        <v>2026</v>
      </c>
      <c r="L349" t="str">
        <f t="shared" si="27"/>
        <v>Dec</v>
      </c>
      <c r="M349" t="str">
        <f t="shared" si="28"/>
        <v>Thu</v>
      </c>
      <c r="N349" t="str">
        <f t="shared" ca="1" si="29"/>
        <v>Valid</v>
      </c>
    </row>
    <row r="350" spans="1:14">
      <c r="A350" t="s">
        <v>1075</v>
      </c>
      <c r="B350" t="s">
        <v>15</v>
      </c>
      <c r="C350" t="s">
        <v>28</v>
      </c>
      <c r="D350">
        <v>1271</v>
      </c>
      <c r="E350" s="7">
        <v>401.89</v>
      </c>
      <c r="F350" s="3">
        <v>45588</v>
      </c>
      <c r="G350" s="3">
        <v>46531</v>
      </c>
      <c r="H350" t="s">
        <v>12</v>
      </c>
      <c r="I350" t="s">
        <v>105</v>
      </c>
      <c r="J350" s="6">
        <f t="shared" si="25"/>
        <v>510802.19</v>
      </c>
      <c r="K350">
        <f t="shared" si="26"/>
        <v>2027</v>
      </c>
      <c r="L350" t="str">
        <f t="shared" si="27"/>
        <v>May</v>
      </c>
      <c r="M350" t="str">
        <f t="shared" si="28"/>
        <v>Mon</v>
      </c>
      <c r="N350" t="str">
        <f t="shared" ca="1" si="29"/>
        <v>Valid</v>
      </c>
    </row>
    <row r="351" spans="1:14">
      <c r="A351" t="s">
        <v>1129</v>
      </c>
      <c r="B351" t="s">
        <v>73</v>
      </c>
      <c r="C351" t="s">
        <v>16</v>
      </c>
      <c r="D351">
        <v>1030</v>
      </c>
      <c r="E351" s="7">
        <v>401.89</v>
      </c>
      <c r="F351" s="3">
        <v>45566</v>
      </c>
      <c r="G351" s="3">
        <v>46555</v>
      </c>
      <c r="H351" t="s">
        <v>21</v>
      </c>
      <c r="I351" t="s">
        <v>39</v>
      </c>
      <c r="J351" s="6">
        <f t="shared" si="25"/>
        <v>413946.7</v>
      </c>
      <c r="K351">
        <f t="shared" si="26"/>
        <v>2027</v>
      </c>
      <c r="L351" t="str">
        <f t="shared" si="27"/>
        <v>Jun</v>
      </c>
      <c r="M351" t="str">
        <f t="shared" si="28"/>
        <v>Thu</v>
      </c>
      <c r="N351" t="str">
        <f t="shared" ca="1" si="29"/>
        <v>Valid</v>
      </c>
    </row>
    <row r="352" spans="1:14">
      <c r="A352" t="s">
        <v>293</v>
      </c>
      <c r="B352" t="s">
        <v>165</v>
      </c>
      <c r="C352" t="s">
        <v>16</v>
      </c>
      <c r="D352">
        <v>61</v>
      </c>
      <c r="E352" s="7">
        <v>401.89</v>
      </c>
      <c r="F352" s="3">
        <v>45571</v>
      </c>
      <c r="G352" s="3">
        <v>45889</v>
      </c>
      <c r="H352" t="s">
        <v>64</v>
      </c>
      <c r="I352" t="s">
        <v>143</v>
      </c>
      <c r="J352" s="6">
        <f t="shared" si="25"/>
        <v>24515.29</v>
      </c>
      <c r="K352">
        <f t="shared" si="26"/>
        <v>2025</v>
      </c>
      <c r="L352" t="str">
        <f t="shared" si="27"/>
        <v>Aug</v>
      </c>
      <c r="M352" t="str">
        <f t="shared" si="28"/>
        <v>Wed</v>
      </c>
      <c r="N352" t="str">
        <f t="shared" ca="1" si="29"/>
        <v>Expired</v>
      </c>
    </row>
    <row r="353" spans="1:14">
      <c r="A353" t="s">
        <v>650</v>
      </c>
      <c r="B353" t="s">
        <v>70</v>
      </c>
      <c r="C353" t="s">
        <v>28</v>
      </c>
      <c r="D353">
        <v>1762</v>
      </c>
      <c r="E353" s="7">
        <v>401.89</v>
      </c>
      <c r="F353" s="3">
        <v>45529</v>
      </c>
      <c r="G353" s="3">
        <v>46040</v>
      </c>
      <c r="H353" t="s">
        <v>64</v>
      </c>
      <c r="I353" t="s">
        <v>232</v>
      </c>
      <c r="J353" s="6">
        <f t="shared" si="25"/>
        <v>708130.17999999993</v>
      </c>
      <c r="K353">
        <f t="shared" si="26"/>
        <v>2026</v>
      </c>
      <c r="L353" t="str">
        <f t="shared" si="27"/>
        <v>Jan</v>
      </c>
      <c r="M353" t="str">
        <f t="shared" si="28"/>
        <v>Sun</v>
      </c>
      <c r="N353" t="str">
        <f t="shared" ca="1" si="29"/>
        <v>Valid</v>
      </c>
    </row>
    <row r="354" spans="1:14">
      <c r="A354" t="s">
        <v>321</v>
      </c>
      <c r="B354" t="s">
        <v>20</v>
      </c>
      <c r="C354" t="s">
        <v>51</v>
      </c>
      <c r="D354">
        <v>1235</v>
      </c>
      <c r="E354" s="7">
        <v>401.89</v>
      </c>
      <c r="F354" s="3">
        <v>45826</v>
      </c>
      <c r="G354" s="3">
        <v>46281</v>
      </c>
      <c r="H354" t="s">
        <v>25</v>
      </c>
      <c r="I354" t="s">
        <v>232</v>
      </c>
      <c r="J354" s="6">
        <f t="shared" si="25"/>
        <v>496334.14999999997</v>
      </c>
      <c r="K354">
        <f t="shared" si="26"/>
        <v>2026</v>
      </c>
      <c r="L354" t="str">
        <f t="shared" si="27"/>
        <v>Sep</v>
      </c>
      <c r="M354" t="str">
        <f t="shared" si="28"/>
        <v>Wed</v>
      </c>
      <c r="N354" t="str">
        <f t="shared" ca="1" si="29"/>
        <v>Valid</v>
      </c>
    </row>
    <row r="355" spans="1:14">
      <c r="A355" t="s">
        <v>212</v>
      </c>
      <c r="B355" t="s">
        <v>165</v>
      </c>
      <c r="C355" t="s">
        <v>11</v>
      </c>
      <c r="D355">
        <v>1777</v>
      </c>
      <c r="E355" s="7">
        <v>401.89</v>
      </c>
      <c r="F355" s="3">
        <v>45800</v>
      </c>
      <c r="G355" s="3">
        <v>46221</v>
      </c>
      <c r="H355" t="s">
        <v>17</v>
      </c>
      <c r="I355" t="s">
        <v>71</v>
      </c>
      <c r="J355" s="6">
        <f t="shared" si="25"/>
        <v>714158.53</v>
      </c>
      <c r="K355">
        <f t="shared" si="26"/>
        <v>2026</v>
      </c>
      <c r="L355" t="str">
        <f t="shared" si="27"/>
        <v>Jul</v>
      </c>
      <c r="M355" t="str">
        <f t="shared" si="28"/>
        <v>Sat</v>
      </c>
      <c r="N355" t="str">
        <f t="shared" ca="1" si="29"/>
        <v>Valid</v>
      </c>
    </row>
    <row r="356" spans="1:14">
      <c r="A356" t="s">
        <v>540</v>
      </c>
      <c r="B356" t="s">
        <v>10</v>
      </c>
      <c r="C356" t="s">
        <v>11</v>
      </c>
      <c r="D356">
        <v>1498</v>
      </c>
      <c r="E356" s="7">
        <v>401.89</v>
      </c>
      <c r="F356" s="3">
        <v>45654</v>
      </c>
      <c r="G356" s="3">
        <v>46381</v>
      </c>
      <c r="H356" t="s">
        <v>52</v>
      </c>
      <c r="I356" t="s">
        <v>33</v>
      </c>
      <c r="J356" s="6">
        <f t="shared" si="25"/>
        <v>602031.22</v>
      </c>
      <c r="K356">
        <f t="shared" si="26"/>
        <v>2026</v>
      </c>
      <c r="L356" t="str">
        <f t="shared" si="27"/>
        <v>Dec</v>
      </c>
      <c r="M356" t="str">
        <f t="shared" si="28"/>
        <v>Fri</v>
      </c>
      <c r="N356" t="str">
        <f t="shared" ca="1" si="29"/>
        <v>Valid</v>
      </c>
    </row>
    <row r="357" spans="1:14">
      <c r="A357" t="s">
        <v>645</v>
      </c>
      <c r="B357" t="s">
        <v>165</v>
      </c>
      <c r="C357" t="s">
        <v>28</v>
      </c>
      <c r="D357">
        <v>1763</v>
      </c>
      <c r="E357" s="7">
        <v>401.89</v>
      </c>
      <c r="F357" s="3">
        <v>45572</v>
      </c>
      <c r="G357" s="3">
        <v>46351</v>
      </c>
      <c r="H357" t="s">
        <v>21</v>
      </c>
      <c r="I357" t="s">
        <v>156</v>
      </c>
      <c r="J357" s="6">
        <f t="shared" si="25"/>
        <v>708532.07</v>
      </c>
      <c r="K357">
        <f t="shared" si="26"/>
        <v>2026</v>
      </c>
      <c r="L357" t="str">
        <f t="shared" si="27"/>
        <v>Nov</v>
      </c>
      <c r="M357" t="str">
        <f t="shared" si="28"/>
        <v>Wed</v>
      </c>
      <c r="N357" t="str">
        <f t="shared" ca="1" si="29"/>
        <v>Valid</v>
      </c>
    </row>
    <row r="358" spans="1:14">
      <c r="A358" t="s">
        <v>1267</v>
      </c>
      <c r="B358" t="s">
        <v>73</v>
      </c>
      <c r="C358" t="s">
        <v>16</v>
      </c>
      <c r="D358">
        <v>1044</v>
      </c>
      <c r="E358" s="7">
        <v>401.89</v>
      </c>
      <c r="F358" s="3">
        <v>45571</v>
      </c>
      <c r="G358" s="3">
        <v>46221</v>
      </c>
      <c r="H358" t="s">
        <v>64</v>
      </c>
      <c r="I358" t="s">
        <v>37</v>
      </c>
      <c r="J358" s="6">
        <f t="shared" si="25"/>
        <v>419573.16</v>
      </c>
      <c r="K358">
        <f t="shared" si="26"/>
        <v>2026</v>
      </c>
      <c r="L358" t="str">
        <f t="shared" si="27"/>
        <v>Jul</v>
      </c>
      <c r="M358" t="str">
        <f t="shared" si="28"/>
        <v>Sat</v>
      </c>
      <c r="N358" t="str">
        <f t="shared" ca="1" si="29"/>
        <v>Valid</v>
      </c>
    </row>
    <row r="359" spans="1:14">
      <c r="A359" t="s">
        <v>815</v>
      </c>
      <c r="B359" t="s">
        <v>79</v>
      </c>
      <c r="C359" t="s">
        <v>51</v>
      </c>
      <c r="D359">
        <v>1201</v>
      </c>
      <c r="E359" s="7">
        <v>401.89</v>
      </c>
      <c r="F359" s="3">
        <v>45477</v>
      </c>
      <c r="G359" s="3">
        <v>45913</v>
      </c>
      <c r="H359" t="s">
        <v>36</v>
      </c>
      <c r="I359" t="s">
        <v>126</v>
      </c>
      <c r="J359" s="6">
        <f t="shared" si="25"/>
        <v>482669.88999999996</v>
      </c>
      <c r="K359">
        <f t="shared" si="26"/>
        <v>2025</v>
      </c>
      <c r="L359" t="str">
        <f t="shared" si="27"/>
        <v>Sep</v>
      </c>
      <c r="M359" t="str">
        <f t="shared" si="28"/>
        <v>Sat</v>
      </c>
      <c r="N359" t="str">
        <f t="shared" ca="1" si="29"/>
        <v>Expired</v>
      </c>
    </row>
    <row r="360" spans="1:14">
      <c r="A360" t="s">
        <v>874</v>
      </c>
      <c r="B360" t="s">
        <v>70</v>
      </c>
      <c r="C360" t="s">
        <v>32</v>
      </c>
      <c r="D360">
        <v>678</v>
      </c>
      <c r="E360" s="7">
        <v>401.89</v>
      </c>
      <c r="F360" s="3">
        <v>45818</v>
      </c>
      <c r="G360" s="3">
        <v>46509</v>
      </c>
      <c r="H360" t="s">
        <v>64</v>
      </c>
      <c r="I360" t="s">
        <v>126</v>
      </c>
      <c r="J360" s="6">
        <f t="shared" si="25"/>
        <v>272481.42</v>
      </c>
      <c r="K360">
        <f t="shared" si="26"/>
        <v>2027</v>
      </c>
      <c r="L360" t="str">
        <f t="shared" si="27"/>
        <v>May</v>
      </c>
      <c r="M360" t="str">
        <f t="shared" si="28"/>
        <v>Sun</v>
      </c>
      <c r="N360" t="str">
        <f t="shared" ca="1" si="29"/>
        <v>Valid</v>
      </c>
    </row>
    <row r="361" spans="1:14">
      <c r="A361" t="s">
        <v>153</v>
      </c>
      <c r="B361" t="s">
        <v>31</v>
      </c>
      <c r="C361" t="s">
        <v>51</v>
      </c>
      <c r="D361">
        <v>55</v>
      </c>
      <c r="E361" s="7">
        <v>401.89</v>
      </c>
      <c r="F361" s="3">
        <v>45491</v>
      </c>
      <c r="G361" s="3">
        <v>46104</v>
      </c>
      <c r="H361" t="s">
        <v>12</v>
      </c>
      <c r="I361" t="s">
        <v>105</v>
      </c>
      <c r="J361" s="6">
        <f t="shared" si="25"/>
        <v>22103.95</v>
      </c>
      <c r="K361">
        <f t="shared" si="26"/>
        <v>2026</v>
      </c>
      <c r="L361" t="str">
        <f t="shared" si="27"/>
        <v>Mar</v>
      </c>
      <c r="M361" t="str">
        <f t="shared" si="28"/>
        <v>Mon</v>
      </c>
      <c r="N361" t="str">
        <f t="shared" ca="1" si="29"/>
        <v>Valid</v>
      </c>
    </row>
    <row r="362" spans="1:14">
      <c r="A362" t="s">
        <v>913</v>
      </c>
      <c r="B362" t="s">
        <v>73</v>
      </c>
      <c r="C362" t="s">
        <v>44</v>
      </c>
      <c r="D362">
        <v>345</v>
      </c>
      <c r="E362" s="7">
        <v>401.89</v>
      </c>
      <c r="F362" s="3">
        <v>45752</v>
      </c>
      <c r="G362" s="3">
        <v>46269</v>
      </c>
      <c r="H362" t="s">
        <v>17</v>
      </c>
      <c r="I362" t="s">
        <v>158</v>
      </c>
      <c r="J362" s="6">
        <f t="shared" si="25"/>
        <v>138652.04999999999</v>
      </c>
      <c r="K362">
        <f t="shared" si="26"/>
        <v>2026</v>
      </c>
      <c r="L362" t="str">
        <f t="shared" si="27"/>
        <v>Sep</v>
      </c>
      <c r="M362" t="str">
        <f t="shared" si="28"/>
        <v>Fri</v>
      </c>
      <c r="N362" t="str">
        <f t="shared" ca="1" si="29"/>
        <v>Valid</v>
      </c>
    </row>
    <row r="363" spans="1:14">
      <c r="A363" t="s">
        <v>562</v>
      </c>
      <c r="B363" t="s">
        <v>57</v>
      </c>
      <c r="C363" t="s">
        <v>44</v>
      </c>
      <c r="D363">
        <v>510</v>
      </c>
      <c r="E363" s="7">
        <v>401.89</v>
      </c>
      <c r="F363" s="3">
        <v>45621</v>
      </c>
      <c r="G363" s="3">
        <v>46157</v>
      </c>
      <c r="H363" t="s">
        <v>64</v>
      </c>
      <c r="I363" t="s">
        <v>211</v>
      </c>
      <c r="J363" s="6">
        <f t="shared" si="25"/>
        <v>204963.9</v>
      </c>
      <c r="K363">
        <f t="shared" si="26"/>
        <v>2026</v>
      </c>
      <c r="L363" t="str">
        <f t="shared" si="27"/>
        <v>May</v>
      </c>
      <c r="M363" t="str">
        <f t="shared" si="28"/>
        <v>Fri</v>
      </c>
      <c r="N363" t="str">
        <f t="shared" ca="1" si="29"/>
        <v>Valid</v>
      </c>
    </row>
    <row r="364" spans="1:14">
      <c r="A364" t="s">
        <v>349</v>
      </c>
      <c r="B364" t="s">
        <v>55</v>
      </c>
      <c r="C364" t="s">
        <v>35</v>
      </c>
      <c r="D364" s="4">
        <v>224</v>
      </c>
      <c r="E364" s="7">
        <v>401.89</v>
      </c>
      <c r="F364" s="3">
        <v>45654</v>
      </c>
      <c r="G364" s="3">
        <v>46452</v>
      </c>
      <c r="H364" t="s">
        <v>36</v>
      </c>
      <c r="I364" t="s">
        <v>156</v>
      </c>
      <c r="J364" s="6">
        <f t="shared" si="25"/>
        <v>90023.360000000001</v>
      </c>
      <c r="K364">
        <f t="shared" si="26"/>
        <v>2027</v>
      </c>
      <c r="L364" t="str">
        <f t="shared" si="27"/>
        <v>Mar</v>
      </c>
      <c r="M364" t="str">
        <f t="shared" si="28"/>
        <v>Sat</v>
      </c>
      <c r="N364" t="str">
        <f t="shared" ca="1" si="29"/>
        <v>Valid</v>
      </c>
    </row>
    <row r="365" spans="1:14">
      <c r="A365" t="s">
        <v>499</v>
      </c>
      <c r="B365" t="s">
        <v>86</v>
      </c>
      <c r="C365" t="s">
        <v>11</v>
      </c>
      <c r="D365" s="4">
        <v>224</v>
      </c>
      <c r="E365" s="7">
        <v>401.89</v>
      </c>
      <c r="F365" s="3">
        <v>45791</v>
      </c>
      <c r="G365" s="3">
        <v>46221</v>
      </c>
      <c r="H365" t="s">
        <v>64</v>
      </c>
      <c r="I365" t="s">
        <v>39</v>
      </c>
      <c r="J365" s="6">
        <f t="shared" si="25"/>
        <v>90023.360000000001</v>
      </c>
      <c r="K365">
        <f t="shared" si="26"/>
        <v>2026</v>
      </c>
      <c r="L365" t="str">
        <f t="shared" si="27"/>
        <v>Jul</v>
      </c>
      <c r="M365" t="str">
        <f t="shared" si="28"/>
        <v>Sat</v>
      </c>
      <c r="N365" t="str">
        <f t="shared" ca="1" si="29"/>
        <v>Valid</v>
      </c>
    </row>
    <row r="366" spans="1:14">
      <c r="A366" t="s">
        <v>261</v>
      </c>
      <c r="B366" t="s">
        <v>50</v>
      </c>
      <c r="C366" t="s">
        <v>16</v>
      </c>
      <c r="D366">
        <v>1381</v>
      </c>
      <c r="E366" s="7">
        <v>401.89</v>
      </c>
      <c r="F366" s="3">
        <v>45628</v>
      </c>
      <c r="G366" s="3">
        <v>46463</v>
      </c>
      <c r="H366" t="s">
        <v>25</v>
      </c>
      <c r="I366" t="s">
        <v>135</v>
      </c>
      <c r="J366" s="6">
        <f t="shared" si="25"/>
        <v>555010.09</v>
      </c>
      <c r="K366">
        <f t="shared" si="26"/>
        <v>2027</v>
      </c>
      <c r="L366" t="str">
        <f t="shared" si="27"/>
        <v>Mar</v>
      </c>
      <c r="M366" t="str">
        <f t="shared" si="28"/>
        <v>Wed</v>
      </c>
      <c r="N366" t="str">
        <f t="shared" ca="1" si="29"/>
        <v>Valid</v>
      </c>
    </row>
    <row r="367" spans="1:14">
      <c r="A367" t="s">
        <v>320</v>
      </c>
      <c r="B367" t="s">
        <v>31</v>
      </c>
      <c r="C367" t="s">
        <v>11</v>
      </c>
      <c r="D367">
        <v>1702</v>
      </c>
      <c r="E367" s="7">
        <v>401.89</v>
      </c>
      <c r="F367" s="3">
        <v>45624</v>
      </c>
      <c r="G367" s="3">
        <v>46214</v>
      </c>
      <c r="H367" t="s">
        <v>17</v>
      </c>
      <c r="I367" t="s">
        <v>98</v>
      </c>
      <c r="J367" s="6">
        <f t="shared" si="25"/>
        <v>684016.78</v>
      </c>
      <c r="K367">
        <f t="shared" si="26"/>
        <v>2026</v>
      </c>
      <c r="L367" t="str">
        <f t="shared" si="27"/>
        <v>Jul</v>
      </c>
      <c r="M367" t="str">
        <f t="shared" si="28"/>
        <v>Sat</v>
      </c>
      <c r="N367" t="str">
        <f t="shared" ca="1" si="29"/>
        <v>Valid</v>
      </c>
    </row>
    <row r="368" spans="1:14">
      <c r="A368" t="s">
        <v>326</v>
      </c>
      <c r="B368" t="s">
        <v>43</v>
      </c>
      <c r="C368" t="s">
        <v>11</v>
      </c>
      <c r="D368">
        <v>109</v>
      </c>
      <c r="E368" s="7">
        <v>401.89</v>
      </c>
      <c r="F368" s="3">
        <v>45617</v>
      </c>
      <c r="G368" s="3">
        <v>46092</v>
      </c>
      <c r="H368" t="s">
        <v>64</v>
      </c>
      <c r="I368" t="s">
        <v>13</v>
      </c>
      <c r="J368" s="6">
        <f t="shared" si="25"/>
        <v>43806.01</v>
      </c>
      <c r="K368">
        <f t="shared" si="26"/>
        <v>2026</v>
      </c>
      <c r="L368" t="str">
        <f t="shared" si="27"/>
        <v>Mar</v>
      </c>
      <c r="M368" t="str">
        <f t="shared" si="28"/>
        <v>Wed</v>
      </c>
      <c r="N368" t="str">
        <f t="shared" ca="1" si="29"/>
        <v>Valid</v>
      </c>
    </row>
    <row r="369" spans="1:14">
      <c r="A369" t="s">
        <v>1311</v>
      </c>
      <c r="B369" t="s">
        <v>90</v>
      </c>
      <c r="C369" t="s">
        <v>11</v>
      </c>
      <c r="D369">
        <v>482</v>
      </c>
      <c r="E369" s="7">
        <v>401.89</v>
      </c>
      <c r="F369" s="3">
        <v>45624</v>
      </c>
      <c r="G369" s="3">
        <v>46565</v>
      </c>
      <c r="H369" t="s">
        <v>52</v>
      </c>
      <c r="I369" t="s">
        <v>45</v>
      </c>
      <c r="J369" s="6">
        <f t="shared" si="25"/>
        <v>193710.97999999998</v>
      </c>
      <c r="K369">
        <f t="shared" si="26"/>
        <v>2027</v>
      </c>
      <c r="L369" t="str">
        <f t="shared" si="27"/>
        <v>Jun</v>
      </c>
      <c r="M369" t="str">
        <f t="shared" si="28"/>
        <v>Sun</v>
      </c>
      <c r="N369" t="str">
        <f t="shared" ca="1" si="29"/>
        <v>Valid</v>
      </c>
    </row>
    <row r="370" spans="1:14">
      <c r="A370" t="s">
        <v>1077</v>
      </c>
      <c r="B370" t="s">
        <v>121</v>
      </c>
      <c r="C370" t="s">
        <v>44</v>
      </c>
      <c r="D370">
        <v>1901</v>
      </c>
      <c r="E370" s="7">
        <v>401.89</v>
      </c>
      <c r="F370" s="3">
        <v>45644</v>
      </c>
      <c r="G370" s="3">
        <v>45874</v>
      </c>
      <c r="H370" t="s">
        <v>17</v>
      </c>
      <c r="I370" t="s">
        <v>39</v>
      </c>
      <c r="J370" s="6">
        <f t="shared" si="25"/>
        <v>763992.89</v>
      </c>
      <c r="K370">
        <f t="shared" si="26"/>
        <v>2025</v>
      </c>
      <c r="L370" t="str">
        <f t="shared" si="27"/>
        <v>Aug</v>
      </c>
      <c r="M370" t="str">
        <f t="shared" si="28"/>
        <v>Tue</v>
      </c>
      <c r="N370" t="str">
        <f t="shared" ca="1" si="29"/>
        <v>Expired</v>
      </c>
    </row>
    <row r="371" spans="1:14">
      <c r="A371" t="s">
        <v>926</v>
      </c>
      <c r="B371" t="s">
        <v>86</v>
      </c>
      <c r="C371" t="s">
        <v>44</v>
      </c>
      <c r="D371" s="4">
        <v>224</v>
      </c>
      <c r="E371" s="7">
        <v>401.89</v>
      </c>
      <c r="F371" s="3">
        <v>45767</v>
      </c>
      <c r="G371" s="3">
        <v>46238</v>
      </c>
      <c r="H371" t="s">
        <v>64</v>
      </c>
      <c r="I371" t="s">
        <v>87</v>
      </c>
      <c r="J371" s="6">
        <f t="shared" si="25"/>
        <v>90023.360000000001</v>
      </c>
      <c r="K371">
        <f t="shared" si="26"/>
        <v>2026</v>
      </c>
      <c r="L371" t="str">
        <f t="shared" si="27"/>
        <v>Aug</v>
      </c>
      <c r="M371" t="str">
        <f t="shared" si="28"/>
        <v>Tue</v>
      </c>
      <c r="N371" t="str">
        <f t="shared" ca="1" si="29"/>
        <v>Valid</v>
      </c>
    </row>
    <row r="372" spans="1:14">
      <c r="A372" t="s">
        <v>38</v>
      </c>
      <c r="B372" t="s">
        <v>47</v>
      </c>
      <c r="C372" t="s">
        <v>28</v>
      </c>
      <c r="D372">
        <v>1892</v>
      </c>
      <c r="E372" s="7">
        <v>401.89</v>
      </c>
      <c r="F372" s="3">
        <v>45676</v>
      </c>
      <c r="G372" s="3">
        <v>46221</v>
      </c>
      <c r="H372" t="s">
        <v>17</v>
      </c>
      <c r="I372" t="s">
        <v>39</v>
      </c>
      <c r="J372" s="6">
        <f t="shared" si="25"/>
        <v>760375.88</v>
      </c>
      <c r="K372">
        <f t="shared" si="26"/>
        <v>2026</v>
      </c>
      <c r="L372" t="str">
        <f t="shared" si="27"/>
        <v>Jul</v>
      </c>
      <c r="M372" t="str">
        <f t="shared" si="28"/>
        <v>Sat</v>
      </c>
      <c r="N372" t="str">
        <f t="shared" ca="1" si="29"/>
        <v>Valid</v>
      </c>
    </row>
    <row r="373" spans="1:14">
      <c r="A373" t="s">
        <v>381</v>
      </c>
      <c r="B373" t="s">
        <v>81</v>
      </c>
      <c r="C373" t="s">
        <v>16</v>
      </c>
      <c r="D373" s="4">
        <v>224</v>
      </c>
      <c r="E373" s="7">
        <v>401.89</v>
      </c>
      <c r="F373" s="3">
        <v>45557</v>
      </c>
      <c r="G373" s="3">
        <v>46073</v>
      </c>
      <c r="H373" t="s">
        <v>52</v>
      </c>
      <c r="I373" t="s">
        <v>135</v>
      </c>
      <c r="J373" s="6">
        <f t="shared" si="25"/>
        <v>90023.360000000001</v>
      </c>
      <c r="K373">
        <f t="shared" si="26"/>
        <v>2026</v>
      </c>
      <c r="L373" t="str">
        <f t="shared" si="27"/>
        <v>Feb</v>
      </c>
      <c r="M373" t="str">
        <f t="shared" si="28"/>
        <v>Fri</v>
      </c>
      <c r="N373" t="str">
        <f t="shared" ca="1" si="29"/>
        <v>Valid</v>
      </c>
    </row>
    <row r="374" spans="1:14">
      <c r="A374" t="s">
        <v>841</v>
      </c>
      <c r="B374" t="s">
        <v>113</v>
      </c>
      <c r="C374" t="s">
        <v>28</v>
      </c>
      <c r="D374">
        <v>820</v>
      </c>
      <c r="E374" s="7">
        <v>401.89</v>
      </c>
      <c r="F374" s="3">
        <v>45536</v>
      </c>
      <c r="G374" s="3">
        <v>46083</v>
      </c>
      <c r="H374" t="s">
        <v>21</v>
      </c>
      <c r="I374" t="s">
        <v>161</v>
      </c>
      <c r="J374" s="6">
        <f t="shared" si="25"/>
        <v>329549.8</v>
      </c>
      <c r="K374">
        <f t="shared" si="26"/>
        <v>2026</v>
      </c>
      <c r="L374" t="str">
        <f t="shared" si="27"/>
        <v>Mar</v>
      </c>
      <c r="M374" t="str">
        <f t="shared" si="28"/>
        <v>Mon</v>
      </c>
      <c r="N374" t="str">
        <f t="shared" ca="1" si="29"/>
        <v>Valid</v>
      </c>
    </row>
    <row r="375" spans="1:14">
      <c r="A375" t="s">
        <v>606</v>
      </c>
      <c r="B375" t="s">
        <v>165</v>
      </c>
      <c r="C375" t="s">
        <v>28</v>
      </c>
      <c r="D375">
        <v>688</v>
      </c>
      <c r="E375" s="7">
        <v>401.89</v>
      </c>
      <c r="F375" s="3">
        <v>45676</v>
      </c>
      <c r="G375" s="3">
        <v>45876</v>
      </c>
      <c r="H375" t="s">
        <v>25</v>
      </c>
      <c r="I375" t="s">
        <v>37</v>
      </c>
      <c r="J375" s="6">
        <f t="shared" si="25"/>
        <v>276500.32</v>
      </c>
      <c r="K375">
        <f t="shared" si="26"/>
        <v>2025</v>
      </c>
      <c r="L375" t="str">
        <f t="shared" si="27"/>
        <v>Aug</v>
      </c>
      <c r="M375" t="str">
        <f t="shared" si="28"/>
        <v>Thu</v>
      </c>
      <c r="N375" t="str">
        <f t="shared" ca="1" si="29"/>
        <v>Expired</v>
      </c>
    </row>
    <row r="376" spans="1:14">
      <c r="A376" t="s">
        <v>119</v>
      </c>
      <c r="B376" t="s">
        <v>165</v>
      </c>
      <c r="C376" t="s">
        <v>16</v>
      </c>
      <c r="D376">
        <v>1119</v>
      </c>
      <c r="E376" s="7">
        <v>401.89</v>
      </c>
      <c r="F376" s="3">
        <v>45729</v>
      </c>
      <c r="G376" s="3">
        <v>46507</v>
      </c>
      <c r="H376" t="s">
        <v>36</v>
      </c>
      <c r="I376" t="s">
        <v>98</v>
      </c>
      <c r="J376" s="6">
        <f t="shared" si="25"/>
        <v>449714.91</v>
      </c>
      <c r="K376">
        <f t="shared" si="26"/>
        <v>2027</v>
      </c>
      <c r="L376" t="str">
        <f t="shared" si="27"/>
        <v>Apr</v>
      </c>
      <c r="M376" t="str">
        <f t="shared" si="28"/>
        <v>Fri</v>
      </c>
      <c r="N376" t="str">
        <f t="shared" ca="1" si="29"/>
        <v>Valid</v>
      </c>
    </row>
    <row r="377" spans="1:14">
      <c r="A377" t="s">
        <v>1012</v>
      </c>
      <c r="B377" t="s">
        <v>100</v>
      </c>
      <c r="C377" t="s">
        <v>11</v>
      </c>
      <c r="D377">
        <v>1365</v>
      </c>
      <c r="E377" s="7">
        <v>401.89</v>
      </c>
      <c r="F377" s="3">
        <v>45497</v>
      </c>
      <c r="G377" s="3">
        <v>46012</v>
      </c>
      <c r="H377" t="s">
        <v>21</v>
      </c>
      <c r="I377" t="s">
        <v>292</v>
      </c>
      <c r="J377" s="6">
        <f t="shared" si="25"/>
        <v>548579.85</v>
      </c>
      <c r="K377">
        <f t="shared" si="26"/>
        <v>2025</v>
      </c>
      <c r="L377" t="str">
        <f t="shared" si="27"/>
        <v>Dec</v>
      </c>
      <c r="M377" t="str">
        <f t="shared" si="28"/>
        <v>Sun</v>
      </c>
      <c r="N377" t="str">
        <f t="shared" ca="1" si="29"/>
        <v>Valid</v>
      </c>
    </row>
    <row r="378" spans="1:14">
      <c r="A378" t="s">
        <v>56</v>
      </c>
      <c r="B378" t="s">
        <v>117</v>
      </c>
      <c r="C378" t="s">
        <v>32</v>
      </c>
      <c r="D378">
        <v>697</v>
      </c>
      <c r="E378" s="7">
        <v>401.89</v>
      </c>
      <c r="F378" s="3">
        <v>45654</v>
      </c>
      <c r="G378" s="3">
        <v>46488</v>
      </c>
      <c r="H378" t="s">
        <v>36</v>
      </c>
      <c r="I378" t="s">
        <v>58</v>
      </c>
      <c r="J378" s="6">
        <f t="shared" si="25"/>
        <v>280117.33</v>
      </c>
      <c r="K378">
        <f t="shared" si="26"/>
        <v>2027</v>
      </c>
      <c r="L378" t="str">
        <f t="shared" si="27"/>
        <v>Apr</v>
      </c>
      <c r="M378" t="str">
        <f t="shared" si="28"/>
        <v>Sun</v>
      </c>
      <c r="N378" t="str">
        <f t="shared" ca="1" si="29"/>
        <v>Valid</v>
      </c>
    </row>
    <row r="379" spans="1:14">
      <c r="A379" t="s">
        <v>1278</v>
      </c>
      <c r="B379" t="s">
        <v>47</v>
      </c>
      <c r="C379" t="s">
        <v>44</v>
      </c>
      <c r="D379">
        <v>900</v>
      </c>
      <c r="E379" s="7">
        <v>401.89</v>
      </c>
      <c r="F379" s="3">
        <v>45519</v>
      </c>
      <c r="G379" s="3">
        <v>46562</v>
      </c>
      <c r="H379" t="s">
        <v>21</v>
      </c>
      <c r="I379" t="s">
        <v>39</v>
      </c>
      <c r="J379" s="6">
        <f t="shared" si="25"/>
        <v>361701</v>
      </c>
      <c r="K379">
        <f t="shared" si="26"/>
        <v>2027</v>
      </c>
      <c r="L379" t="str">
        <f t="shared" si="27"/>
        <v>Jun</v>
      </c>
      <c r="M379" t="str">
        <f t="shared" si="28"/>
        <v>Thu</v>
      </c>
      <c r="N379" t="str">
        <f t="shared" ca="1" si="29"/>
        <v>Valid</v>
      </c>
    </row>
    <row r="380" spans="1:14">
      <c r="A380" t="s">
        <v>1322</v>
      </c>
      <c r="B380" t="s">
        <v>165</v>
      </c>
      <c r="C380" t="s">
        <v>16</v>
      </c>
      <c r="D380">
        <v>1843</v>
      </c>
      <c r="E380" s="7">
        <v>401.89</v>
      </c>
      <c r="F380" s="3">
        <v>45669</v>
      </c>
      <c r="G380" s="3">
        <v>46202</v>
      </c>
      <c r="H380" t="s">
        <v>64</v>
      </c>
      <c r="I380" t="s">
        <v>76</v>
      </c>
      <c r="J380" s="6">
        <f t="shared" si="25"/>
        <v>740683.27</v>
      </c>
      <c r="K380">
        <f t="shared" si="26"/>
        <v>2026</v>
      </c>
      <c r="L380" t="str">
        <f t="shared" si="27"/>
        <v>Jun</v>
      </c>
      <c r="M380" t="str">
        <f t="shared" si="28"/>
        <v>Mon</v>
      </c>
      <c r="N380" t="str">
        <f t="shared" ca="1" si="29"/>
        <v>Valid</v>
      </c>
    </row>
    <row r="381" spans="1:14">
      <c r="A381" t="s">
        <v>1222</v>
      </c>
      <c r="B381" t="s">
        <v>65</v>
      </c>
      <c r="C381" t="s">
        <v>28</v>
      </c>
      <c r="D381">
        <v>891</v>
      </c>
      <c r="E381" s="7">
        <v>401.89</v>
      </c>
      <c r="F381" s="3">
        <v>45686</v>
      </c>
      <c r="G381" s="3">
        <v>46249</v>
      </c>
      <c r="H381" t="s">
        <v>25</v>
      </c>
      <c r="I381" t="s">
        <v>211</v>
      </c>
      <c r="J381" s="6">
        <f t="shared" si="25"/>
        <v>358083.99</v>
      </c>
      <c r="K381">
        <f t="shared" si="26"/>
        <v>2026</v>
      </c>
      <c r="L381" t="str">
        <f t="shared" si="27"/>
        <v>Aug</v>
      </c>
      <c r="M381" t="str">
        <f t="shared" si="28"/>
        <v>Sat</v>
      </c>
      <c r="N381" t="str">
        <f t="shared" ca="1" si="29"/>
        <v>Valid</v>
      </c>
    </row>
    <row r="382" spans="1:14">
      <c r="A382" t="s">
        <v>749</v>
      </c>
      <c r="B382" t="s">
        <v>10</v>
      </c>
      <c r="C382" t="s">
        <v>44</v>
      </c>
      <c r="D382">
        <v>21</v>
      </c>
      <c r="E382" s="7">
        <v>401.89</v>
      </c>
      <c r="F382" s="3">
        <v>45554</v>
      </c>
      <c r="G382" s="3">
        <v>46089</v>
      </c>
      <c r="H382" t="s">
        <v>17</v>
      </c>
      <c r="I382" t="s">
        <v>232</v>
      </c>
      <c r="J382" s="6">
        <f t="shared" si="25"/>
        <v>8439.69</v>
      </c>
      <c r="K382">
        <f t="shared" si="26"/>
        <v>2026</v>
      </c>
      <c r="L382" t="str">
        <f t="shared" si="27"/>
        <v>Mar</v>
      </c>
      <c r="M382" t="str">
        <f t="shared" si="28"/>
        <v>Sun</v>
      </c>
      <c r="N382" t="str">
        <f t="shared" ca="1" si="29"/>
        <v>Valid</v>
      </c>
    </row>
    <row r="383" spans="1:14">
      <c r="A383" t="s">
        <v>1162</v>
      </c>
      <c r="B383" t="s">
        <v>79</v>
      </c>
      <c r="C383" t="s">
        <v>35</v>
      </c>
      <c r="D383">
        <v>1714</v>
      </c>
      <c r="E383" s="7">
        <v>401.89</v>
      </c>
      <c r="F383" s="3">
        <v>45556</v>
      </c>
      <c r="G383" s="3">
        <v>46167</v>
      </c>
      <c r="H383" t="s">
        <v>64</v>
      </c>
      <c r="I383" t="s">
        <v>60</v>
      </c>
      <c r="J383" s="6">
        <f t="shared" si="25"/>
        <v>688839.46</v>
      </c>
      <c r="K383">
        <f t="shared" si="26"/>
        <v>2026</v>
      </c>
      <c r="L383" t="str">
        <f t="shared" si="27"/>
        <v>May</v>
      </c>
      <c r="M383" t="str">
        <f t="shared" si="28"/>
        <v>Mon</v>
      </c>
      <c r="N383" t="str">
        <f t="shared" ca="1" si="29"/>
        <v>Valid</v>
      </c>
    </row>
    <row r="384" spans="1:14">
      <c r="A384" t="s">
        <v>1338</v>
      </c>
      <c r="B384" t="s">
        <v>165</v>
      </c>
      <c r="C384" t="s">
        <v>11</v>
      </c>
      <c r="D384">
        <v>1140</v>
      </c>
      <c r="E384" s="7">
        <v>401.89</v>
      </c>
      <c r="F384" s="3">
        <v>45711</v>
      </c>
      <c r="G384" s="3">
        <v>46478</v>
      </c>
      <c r="H384" t="s">
        <v>25</v>
      </c>
      <c r="I384" t="s">
        <v>211</v>
      </c>
      <c r="J384" s="6">
        <f t="shared" si="25"/>
        <v>458154.6</v>
      </c>
      <c r="K384">
        <f t="shared" si="26"/>
        <v>2027</v>
      </c>
      <c r="L384" t="str">
        <f t="shared" si="27"/>
        <v>Apr</v>
      </c>
      <c r="M384" t="str">
        <f t="shared" si="28"/>
        <v>Thu</v>
      </c>
      <c r="N384" t="str">
        <f t="shared" ca="1" si="29"/>
        <v>Valid</v>
      </c>
    </row>
    <row r="385" spans="1:14">
      <c r="A385" t="s">
        <v>413</v>
      </c>
      <c r="B385" t="s">
        <v>20</v>
      </c>
      <c r="C385" t="s">
        <v>32</v>
      </c>
      <c r="D385">
        <v>1509</v>
      </c>
      <c r="E385" s="7">
        <v>401.89</v>
      </c>
      <c r="F385" s="3">
        <v>45703</v>
      </c>
      <c r="G385" s="3">
        <v>46186</v>
      </c>
      <c r="H385" t="s">
        <v>64</v>
      </c>
      <c r="I385" t="s">
        <v>37</v>
      </c>
      <c r="J385" s="6">
        <f t="shared" si="25"/>
        <v>606452.01</v>
      </c>
      <c r="K385">
        <f t="shared" si="26"/>
        <v>2026</v>
      </c>
      <c r="L385" t="str">
        <f t="shared" si="27"/>
        <v>Jun</v>
      </c>
      <c r="M385" t="str">
        <f t="shared" si="28"/>
        <v>Sat</v>
      </c>
      <c r="N385" t="str">
        <f t="shared" ca="1" si="29"/>
        <v>Valid</v>
      </c>
    </row>
    <row r="386" spans="1:14">
      <c r="A386" t="s">
        <v>140</v>
      </c>
      <c r="B386" t="s">
        <v>165</v>
      </c>
      <c r="C386" t="s">
        <v>44</v>
      </c>
      <c r="D386">
        <v>1375</v>
      </c>
      <c r="E386" s="7">
        <v>401.89</v>
      </c>
      <c r="F386" s="3">
        <v>45715</v>
      </c>
      <c r="G386" s="3">
        <v>46438</v>
      </c>
      <c r="H386" t="s">
        <v>36</v>
      </c>
      <c r="I386" t="s">
        <v>26</v>
      </c>
      <c r="J386" s="6">
        <f t="shared" si="25"/>
        <v>552598.75</v>
      </c>
      <c r="K386">
        <f t="shared" si="26"/>
        <v>2027</v>
      </c>
      <c r="L386" t="str">
        <f t="shared" si="27"/>
        <v>Feb</v>
      </c>
      <c r="M386" t="str">
        <f t="shared" si="28"/>
        <v>Sat</v>
      </c>
      <c r="N386" t="str">
        <f t="shared" ca="1" si="29"/>
        <v>Valid</v>
      </c>
    </row>
    <row r="387" spans="1:14">
      <c r="A387" t="s">
        <v>894</v>
      </c>
      <c r="B387" t="s">
        <v>63</v>
      </c>
      <c r="C387" t="s">
        <v>11</v>
      </c>
      <c r="D387">
        <v>1729</v>
      </c>
      <c r="E387" s="7">
        <v>401.89</v>
      </c>
      <c r="F387" s="3">
        <v>45671</v>
      </c>
      <c r="G387" s="3">
        <v>46176</v>
      </c>
      <c r="H387" t="s">
        <v>64</v>
      </c>
      <c r="I387" t="s">
        <v>193</v>
      </c>
      <c r="J387" s="6">
        <f t="shared" ref="J387:J450" si="30">D387*E387</f>
        <v>694867.80999999994</v>
      </c>
      <c r="K387">
        <f t="shared" ref="K387:K450" si="31">YEAR(G387)</f>
        <v>2026</v>
      </c>
      <c r="L387" t="str">
        <f t="shared" ref="L387:L450" si="32">TEXT(G387,"mmm")</f>
        <v>Jun</v>
      </c>
      <c r="M387" t="str">
        <f t="shared" ref="M387:M450" si="33">TEXT(G387,"DDD")</f>
        <v>Wed</v>
      </c>
      <c r="N387" t="str">
        <f t="shared" ref="N387:N450" ca="1" si="34">IF(AND(G387&gt;=TODAY(),G387&lt;=TODAY()+90),"Expired","Valid")</f>
        <v>Valid</v>
      </c>
    </row>
    <row r="388" spans="1:14">
      <c r="A388" t="s">
        <v>833</v>
      </c>
      <c r="B388" t="s">
        <v>79</v>
      </c>
      <c r="C388" t="s">
        <v>16</v>
      </c>
      <c r="D388">
        <v>1249</v>
      </c>
      <c r="E388" s="7">
        <v>401.89</v>
      </c>
      <c r="F388" s="3">
        <v>45603</v>
      </c>
      <c r="G388" s="3">
        <v>45935</v>
      </c>
      <c r="H388" t="s">
        <v>25</v>
      </c>
      <c r="I388" t="s">
        <v>48</v>
      </c>
      <c r="J388" s="6">
        <f t="shared" si="30"/>
        <v>501960.61</v>
      </c>
      <c r="K388">
        <f t="shared" si="31"/>
        <v>2025</v>
      </c>
      <c r="L388" t="str">
        <f t="shared" si="32"/>
        <v>Oct</v>
      </c>
      <c r="M388" t="str">
        <f t="shared" si="33"/>
        <v>Sun</v>
      </c>
      <c r="N388" t="str">
        <f t="shared" ca="1" si="34"/>
        <v>Expired</v>
      </c>
    </row>
    <row r="389" spans="1:14">
      <c r="A389" t="s">
        <v>881</v>
      </c>
      <c r="B389" t="s">
        <v>63</v>
      </c>
      <c r="C389" t="s">
        <v>16</v>
      </c>
      <c r="D389">
        <v>566</v>
      </c>
      <c r="E389" s="7">
        <v>401.89</v>
      </c>
      <c r="F389" s="3">
        <v>45654</v>
      </c>
      <c r="G389" s="3">
        <v>46221</v>
      </c>
      <c r="H389" t="s">
        <v>21</v>
      </c>
      <c r="I389" t="s">
        <v>26</v>
      </c>
      <c r="J389" s="6">
        <f t="shared" si="30"/>
        <v>227469.74</v>
      </c>
      <c r="K389">
        <f t="shared" si="31"/>
        <v>2026</v>
      </c>
      <c r="L389" t="str">
        <f t="shared" si="32"/>
        <v>Jul</v>
      </c>
      <c r="M389" t="str">
        <f t="shared" si="33"/>
        <v>Sat</v>
      </c>
      <c r="N389" t="str">
        <f t="shared" ca="1" si="34"/>
        <v>Valid</v>
      </c>
    </row>
    <row r="390" spans="1:14">
      <c r="A390" t="s">
        <v>811</v>
      </c>
      <c r="B390" t="s">
        <v>86</v>
      </c>
      <c r="C390" t="s">
        <v>11</v>
      </c>
      <c r="D390">
        <v>283</v>
      </c>
      <c r="E390" s="7">
        <v>401.89</v>
      </c>
      <c r="F390" s="3">
        <v>45514</v>
      </c>
      <c r="G390" s="3">
        <v>46006</v>
      </c>
      <c r="H390" t="s">
        <v>25</v>
      </c>
      <c r="I390" t="s">
        <v>174</v>
      </c>
      <c r="J390" s="6">
        <f t="shared" si="30"/>
        <v>113734.87</v>
      </c>
      <c r="K390">
        <f t="shared" si="31"/>
        <v>2025</v>
      </c>
      <c r="L390" t="str">
        <f t="shared" si="32"/>
        <v>Dec</v>
      </c>
      <c r="M390" t="str">
        <f t="shared" si="33"/>
        <v>Mon</v>
      </c>
      <c r="N390" t="str">
        <f t="shared" ca="1" si="34"/>
        <v>Valid</v>
      </c>
    </row>
    <row r="391" spans="1:14">
      <c r="A391" t="s">
        <v>363</v>
      </c>
      <c r="B391" t="s">
        <v>102</v>
      </c>
      <c r="C391" t="s">
        <v>11</v>
      </c>
      <c r="D391">
        <v>46</v>
      </c>
      <c r="E391" s="7">
        <v>401.89</v>
      </c>
      <c r="F391" s="3">
        <v>45830</v>
      </c>
      <c r="G391" s="3">
        <v>46046</v>
      </c>
      <c r="H391" t="s">
        <v>36</v>
      </c>
      <c r="I391" t="s">
        <v>67</v>
      </c>
      <c r="J391" s="6">
        <f t="shared" si="30"/>
        <v>18486.939999999999</v>
      </c>
      <c r="K391">
        <f t="shared" si="31"/>
        <v>2026</v>
      </c>
      <c r="L391" t="str">
        <f t="shared" si="32"/>
        <v>Jan</v>
      </c>
      <c r="M391" t="str">
        <f t="shared" si="33"/>
        <v>Sat</v>
      </c>
      <c r="N391" t="str">
        <f t="shared" ca="1" si="34"/>
        <v>Valid</v>
      </c>
    </row>
    <row r="392" spans="1:14">
      <c r="A392" t="s">
        <v>1144</v>
      </c>
      <c r="B392" t="s">
        <v>165</v>
      </c>
      <c r="C392" t="s">
        <v>44</v>
      </c>
      <c r="D392">
        <v>1920</v>
      </c>
      <c r="E392" s="7">
        <v>401.89</v>
      </c>
      <c r="F392" s="3">
        <v>45508</v>
      </c>
      <c r="G392" s="3">
        <v>45968</v>
      </c>
      <c r="H392" t="s">
        <v>12</v>
      </c>
      <c r="I392" t="s">
        <v>158</v>
      </c>
      <c r="J392" s="6">
        <f t="shared" si="30"/>
        <v>771628.79999999993</v>
      </c>
      <c r="K392">
        <f t="shared" si="31"/>
        <v>2025</v>
      </c>
      <c r="L392" t="str">
        <f t="shared" si="32"/>
        <v>Nov</v>
      </c>
      <c r="M392" t="str">
        <f t="shared" si="33"/>
        <v>Fri</v>
      </c>
      <c r="N392" t="str">
        <f t="shared" ca="1" si="34"/>
        <v>Valid</v>
      </c>
    </row>
    <row r="393" spans="1:14">
      <c r="A393" t="s">
        <v>1426</v>
      </c>
      <c r="B393" t="s">
        <v>86</v>
      </c>
      <c r="C393" t="s">
        <v>11</v>
      </c>
      <c r="D393">
        <v>1287</v>
      </c>
      <c r="E393" s="7">
        <v>401.89</v>
      </c>
      <c r="F393" s="3">
        <v>45477</v>
      </c>
      <c r="G393" s="3">
        <v>45901</v>
      </c>
      <c r="H393" t="s">
        <v>36</v>
      </c>
      <c r="I393" t="s">
        <v>109</v>
      </c>
      <c r="J393" s="6">
        <f t="shared" si="30"/>
        <v>517232.43</v>
      </c>
      <c r="K393">
        <f t="shared" si="31"/>
        <v>2025</v>
      </c>
      <c r="L393" t="str">
        <f t="shared" si="32"/>
        <v>Sep</v>
      </c>
      <c r="M393" t="str">
        <f t="shared" si="33"/>
        <v>Mon</v>
      </c>
      <c r="N393" t="str">
        <f t="shared" ca="1" si="34"/>
        <v>Expired</v>
      </c>
    </row>
    <row r="394" spans="1:14">
      <c r="A394" t="s">
        <v>940</v>
      </c>
      <c r="B394" t="s">
        <v>57</v>
      </c>
      <c r="C394" t="s">
        <v>28</v>
      </c>
      <c r="D394">
        <v>38</v>
      </c>
      <c r="E394" s="7">
        <v>401.89</v>
      </c>
      <c r="F394" s="3">
        <v>45735</v>
      </c>
      <c r="G394" s="3">
        <v>46210</v>
      </c>
      <c r="H394" t="s">
        <v>52</v>
      </c>
      <c r="I394" t="s">
        <v>292</v>
      </c>
      <c r="J394" s="6">
        <f t="shared" si="30"/>
        <v>15271.82</v>
      </c>
      <c r="K394">
        <f t="shared" si="31"/>
        <v>2026</v>
      </c>
      <c r="L394" t="str">
        <f t="shared" si="32"/>
        <v>Jul</v>
      </c>
      <c r="M394" t="str">
        <f t="shared" si="33"/>
        <v>Tue</v>
      </c>
      <c r="N394" t="str">
        <f t="shared" ca="1" si="34"/>
        <v>Valid</v>
      </c>
    </row>
    <row r="395" spans="1:14">
      <c r="A395" t="s">
        <v>154</v>
      </c>
      <c r="B395" t="s">
        <v>10</v>
      </c>
      <c r="C395" t="s">
        <v>35</v>
      </c>
      <c r="D395">
        <v>1363</v>
      </c>
      <c r="E395" s="7">
        <v>401.89</v>
      </c>
      <c r="F395" s="3">
        <v>45681</v>
      </c>
      <c r="G395" s="3">
        <v>46032</v>
      </c>
      <c r="H395" t="s">
        <v>12</v>
      </c>
      <c r="I395" t="s">
        <v>111</v>
      </c>
      <c r="J395" s="6">
        <f t="shared" si="30"/>
        <v>547776.06999999995</v>
      </c>
      <c r="K395">
        <f t="shared" si="31"/>
        <v>2026</v>
      </c>
      <c r="L395" t="str">
        <f t="shared" si="32"/>
        <v>Jan</v>
      </c>
      <c r="M395" t="str">
        <f t="shared" si="33"/>
        <v>Sat</v>
      </c>
      <c r="N395" t="str">
        <f t="shared" ca="1" si="34"/>
        <v>Valid</v>
      </c>
    </row>
    <row r="396" spans="1:14">
      <c r="A396" t="s">
        <v>1264</v>
      </c>
      <c r="B396" t="s">
        <v>165</v>
      </c>
      <c r="C396" t="s">
        <v>11</v>
      </c>
      <c r="D396">
        <v>931</v>
      </c>
      <c r="E396" s="7">
        <v>401.89</v>
      </c>
      <c r="F396" s="3">
        <v>45691</v>
      </c>
      <c r="G396" s="3">
        <v>45969</v>
      </c>
      <c r="H396" t="s">
        <v>64</v>
      </c>
      <c r="I396" t="s">
        <v>96</v>
      </c>
      <c r="J396" s="6">
        <f t="shared" si="30"/>
        <v>374159.58999999997</v>
      </c>
      <c r="K396">
        <f t="shared" si="31"/>
        <v>2025</v>
      </c>
      <c r="L396" t="str">
        <f t="shared" si="32"/>
        <v>Nov</v>
      </c>
      <c r="M396" t="str">
        <f t="shared" si="33"/>
        <v>Sat</v>
      </c>
      <c r="N396" t="str">
        <f t="shared" ca="1" si="34"/>
        <v>Valid</v>
      </c>
    </row>
    <row r="397" spans="1:14">
      <c r="A397" t="s">
        <v>127</v>
      </c>
      <c r="B397" t="s">
        <v>31</v>
      </c>
      <c r="C397" t="s">
        <v>28</v>
      </c>
      <c r="D397">
        <v>1831</v>
      </c>
      <c r="E397" s="7">
        <v>401.89</v>
      </c>
      <c r="F397" s="3">
        <v>45707</v>
      </c>
      <c r="G397" s="3">
        <v>46259</v>
      </c>
      <c r="H397" t="s">
        <v>64</v>
      </c>
      <c r="I397" t="s">
        <v>96</v>
      </c>
      <c r="J397" s="6">
        <f t="shared" si="30"/>
        <v>735860.59</v>
      </c>
      <c r="K397">
        <f t="shared" si="31"/>
        <v>2026</v>
      </c>
      <c r="L397" t="str">
        <f t="shared" si="32"/>
        <v>Aug</v>
      </c>
      <c r="M397" t="str">
        <f t="shared" si="33"/>
        <v>Tue</v>
      </c>
      <c r="N397" t="str">
        <f t="shared" ca="1" si="34"/>
        <v>Valid</v>
      </c>
    </row>
    <row r="398" spans="1:14">
      <c r="A398" t="s">
        <v>1293</v>
      </c>
      <c r="B398" t="s">
        <v>121</v>
      </c>
      <c r="C398" t="s">
        <v>44</v>
      </c>
      <c r="D398">
        <v>642</v>
      </c>
      <c r="E398" s="7">
        <v>401.89</v>
      </c>
      <c r="F398" s="3">
        <v>45473</v>
      </c>
      <c r="G398" s="3">
        <v>45988</v>
      </c>
      <c r="H398" t="s">
        <v>21</v>
      </c>
      <c r="I398" t="s">
        <v>109</v>
      </c>
      <c r="J398" s="6">
        <f t="shared" si="30"/>
        <v>258013.38</v>
      </c>
      <c r="K398">
        <f t="shared" si="31"/>
        <v>2025</v>
      </c>
      <c r="L398" t="str">
        <f t="shared" si="32"/>
        <v>Nov</v>
      </c>
      <c r="M398" t="str">
        <f t="shared" si="33"/>
        <v>Thu</v>
      </c>
      <c r="N398" t="str">
        <f t="shared" ca="1" si="34"/>
        <v>Valid</v>
      </c>
    </row>
    <row r="399" spans="1:14">
      <c r="A399" t="s">
        <v>272</v>
      </c>
      <c r="B399" t="s">
        <v>100</v>
      </c>
      <c r="C399" t="s">
        <v>51</v>
      </c>
      <c r="D399">
        <v>1572</v>
      </c>
      <c r="E399" s="7">
        <v>401.89</v>
      </c>
      <c r="F399" s="3">
        <v>45654</v>
      </c>
      <c r="G399" s="3">
        <v>45956</v>
      </c>
      <c r="H399" t="s">
        <v>64</v>
      </c>
      <c r="I399" t="s">
        <v>82</v>
      </c>
      <c r="J399" s="6">
        <f t="shared" si="30"/>
        <v>631771.07999999996</v>
      </c>
      <c r="K399">
        <f t="shared" si="31"/>
        <v>2025</v>
      </c>
      <c r="L399" t="str">
        <f t="shared" si="32"/>
        <v>Oct</v>
      </c>
      <c r="M399" t="str">
        <f t="shared" si="33"/>
        <v>Sun</v>
      </c>
      <c r="N399" t="str">
        <f t="shared" ca="1" si="34"/>
        <v>Valid</v>
      </c>
    </row>
    <row r="400" spans="1:14">
      <c r="A400" t="s">
        <v>1008</v>
      </c>
      <c r="B400" t="s">
        <v>117</v>
      </c>
      <c r="C400" t="s">
        <v>11</v>
      </c>
      <c r="D400">
        <v>581</v>
      </c>
      <c r="E400" s="7">
        <v>401.89</v>
      </c>
      <c r="F400" s="3">
        <v>45654</v>
      </c>
      <c r="G400" s="3">
        <v>46274</v>
      </c>
      <c r="H400" t="s">
        <v>52</v>
      </c>
      <c r="I400" t="s">
        <v>39</v>
      </c>
      <c r="J400" s="6">
        <f t="shared" si="30"/>
        <v>233498.09</v>
      </c>
      <c r="K400">
        <f t="shared" si="31"/>
        <v>2026</v>
      </c>
      <c r="L400" t="str">
        <f t="shared" si="32"/>
        <v>Sep</v>
      </c>
      <c r="M400" t="str">
        <f t="shared" si="33"/>
        <v>Wed</v>
      </c>
      <c r="N400" t="str">
        <f t="shared" ca="1" si="34"/>
        <v>Valid</v>
      </c>
    </row>
    <row r="401" spans="1:14">
      <c r="A401" t="s">
        <v>166</v>
      </c>
      <c r="B401" t="s">
        <v>162</v>
      </c>
      <c r="C401" t="s">
        <v>11</v>
      </c>
      <c r="D401">
        <v>671</v>
      </c>
      <c r="E401" s="7">
        <v>401.89</v>
      </c>
      <c r="F401" s="3">
        <v>45497</v>
      </c>
      <c r="G401" s="3">
        <v>46482</v>
      </c>
      <c r="H401" t="s">
        <v>25</v>
      </c>
      <c r="I401" t="s">
        <v>167</v>
      </c>
      <c r="J401" s="6">
        <f t="shared" si="30"/>
        <v>269668.19</v>
      </c>
      <c r="K401">
        <f t="shared" si="31"/>
        <v>2027</v>
      </c>
      <c r="L401" t="str">
        <f t="shared" si="32"/>
        <v>Apr</v>
      </c>
      <c r="M401" t="str">
        <f t="shared" si="33"/>
        <v>Mon</v>
      </c>
      <c r="N401" t="str">
        <f t="shared" ca="1" si="34"/>
        <v>Valid</v>
      </c>
    </row>
    <row r="402" spans="1:14">
      <c r="A402" t="s">
        <v>724</v>
      </c>
      <c r="B402" t="s">
        <v>152</v>
      </c>
      <c r="C402" t="s">
        <v>32</v>
      </c>
      <c r="D402">
        <v>355</v>
      </c>
      <c r="E402" s="7">
        <v>401.89</v>
      </c>
      <c r="F402" s="3">
        <v>45773</v>
      </c>
      <c r="G402" s="3">
        <v>46365</v>
      </c>
      <c r="H402" t="s">
        <v>21</v>
      </c>
      <c r="I402" t="s">
        <v>39</v>
      </c>
      <c r="J402" s="6">
        <f t="shared" si="30"/>
        <v>142670.94999999998</v>
      </c>
      <c r="K402">
        <f t="shared" si="31"/>
        <v>2026</v>
      </c>
      <c r="L402" t="str">
        <f t="shared" si="32"/>
        <v>Dec</v>
      </c>
      <c r="M402" t="str">
        <f t="shared" si="33"/>
        <v>Wed</v>
      </c>
      <c r="N402" t="str">
        <f t="shared" ca="1" si="34"/>
        <v>Valid</v>
      </c>
    </row>
    <row r="403" spans="1:14">
      <c r="A403" t="s">
        <v>746</v>
      </c>
      <c r="B403" t="s">
        <v>165</v>
      </c>
      <c r="C403" t="s">
        <v>44</v>
      </c>
      <c r="D403">
        <v>1177</v>
      </c>
      <c r="E403" s="7">
        <v>401.89</v>
      </c>
      <c r="F403" s="3">
        <v>45654</v>
      </c>
      <c r="G403" s="3">
        <v>46221</v>
      </c>
      <c r="H403" t="s">
        <v>12</v>
      </c>
      <c r="I403" t="s">
        <v>161</v>
      </c>
      <c r="J403" s="6">
        <f t="shared" si="30"/>
        <v>473024.52999999997</v>
      </c>
      <c r="K403">
        <f t="shared" si="31"/>
        <v>2026</v>
      </c>
      <c r="L403" t="str">
        <f t="shared" si="32"/>
        <v>Jul</v>
      </c>
      <c r="M403" t="str">
        <f t="shared" si="33"/>
        <v>Sat</v>
      </c>
      <c r="N403" t="str">
        <f t="shared" ca="1" si="34"/>
        <v>Valid</v>
      </c>
    </row>
    <row r="404" spans="1:14">
      <c r="A404" t="s">
        <v>1011</v>
      </c>
      <c r="B404" t="s">
        <v>47</v>
      </c>
      <c r="C404" t="s">
        <v>32</v>
      </c>
      <c r="D404">
        <v>422</v>
      </c>
      <c r="E404" s="7">
        <v>401.89</v>
      </c>
      <c r="F404" s="3">
        <v>45654</v>
      </c>
      <c r="G404" s="3">
        <v>45972</v>
      </c>
      <c r="H404" t="s">
        <v>17</v>
      </c>
      <c r="I404" t="s">
        <v>87</v>
      </c>
      <c r="J404" s="6">
        <f t="shared" si="30"/>
        <v>169597.58</v>
      </c>
      <c r="K404">
        <f t="shared" si="31"/>
        <v>2025</v>
      </c>
      <c r="L404" t="str">
        <f t="shared" si="32"/>
        <v>Nov</v>
      </c>
      <c r="M404" t="str">
        <f t="shared" si="33"/>
        <v>Tue</v>
      </c>
      <c r="N404" t="str">
        <f t="shared" ca="1" si="34"/>
        <v>Valid</v>
      </c>
    </row>
    <row r="405" spans="1:14">
      <c r="A405" t="s">
        <v>142</v>
      </c>
      <c r="B405" t="s">
        <v>63</v>
      </c>
      <c r="C405" t="s">
        <v>32</v>
      </c>
      <c r="D405">
        <v>1058</v>
      </c>
      <c r="E405" s="7">
        <v>401.89</v>
      </c>
      <c r="F405" s="3">
        <v>45778</v>
      </c>
      <c r="G405" s="3">
        <v>46565</v>
      </c>
      <c r="H405" t="s">
        <v>21</v>
      </c>
      <c r="I405" t="s">
        <v>143</v>
      </c>
      <c r="J405" s="6">
        <f t="shared" si="30"/>
        <v>425199.62</v>
      </c>
      <c r="K405">
        <f t="shared" si="31"/>
        <v>2027</v>
      </c>
      <c r="L405" t="str">
        <f t="shared" si="32"/>
        <v>Jun</v>
      </c>
      <c r="M405" t="str">
        <f t="shared" si="33"/>
        <v>Sun</v>
      </c>
      <c r="N405" t="str">
        <f t="shared" ca="1" si="34"/>
        <v>Valid</v>
      </c>
    </row>
    <row r="406" spans="1:14">
      <c r="A406" t="s">
        <v>1044</v>
      </c>
      <c r="B406" t="s">
        <v>165</v>
      </c>
      <c r="C406" t="s">
        <v>44</v>
      </c>
      <c r="D406" s="4">
        <v>224</v>
      </c>
      <c r="E406" s="7">
        <v>401.89</v>
      </c>
      <c r="F406" s="3">
        <v>45629</v>
      </c>
      <c r="G406" s="3">
        <v>46432</v>
      </c>
      <c r="H406" t="s">
        <v>21</v>
      </c>
      <c r="I406" t="s">
        <v>37</v>
      </c>
      <c r="J406" s="6">
        <f t="shared" si="30"/>
        <v>90023.360000000001</v>
      </c>
      <c r="K406">
        <f t="shared" si="31"/>
        <v>2027</v>
      </c>
      <c r="L406" t="str">
        <f t="shared" si="32"/>
        <v>Feb</v>
      </c>
      <c r="M406" t="str">
        <f t="shared" si="33"/>
        <v>Sun</v>
      </c>
      <c r="N406" t="str">
        <f t="shared" ca="1" si="34"/>
        <v>Valid</v>
      </c>
    </row>
    <row r="407" spans="1:14">
      <c r="A407" t="s">
        <v>1169</v>
      </c>
      <c r="B407" t="s">
        <v>41</v>
      </c>
      <c r="C407" t="s">
        <v>32</v>
      </c>
      <c r="D407">
        <v>1538</v>
      </c>
      <c r="E407" s="7">
        <v>401.89</v>
      </c>
      <c r="F407" s="3">
        <v>45606</v>
      </c>
      <c r="G407" s="3">
        <v>46178</v>
      </c>
      <c r="H407" t="s">
        <v>64</v>
      </c>
      <c r="I407" t="s">
        <v>223</v>
      </c>
      <c r="J407" s="6">
        <f t="shared" si="30"/>
        <v>618106.81999999995</v>
      </c>
      <c r="K407">
        <f t="shared" si="31"/>
        <v>2026</v>
      </c>
      <c r="L407" t="str">
        <f t="shared" si="32"/>
        <v>Jun</v>
      </c>
      <c r="M407" t="str">
        <f t="shared" si="33"/>
        <v>Fri</v>
      </c>
      <c r="N407" t="str">
        <f t="shared" ca="1" si="34"/>
        <v>Valid</v>
      </c>
    </row>
    <row r="408" spans="1:14">
      <c r="A408" t="s">
        <v>1038</v>
      </c>
      <c r="B408" t="s">
        <v>165</v>
      </c>
      <c r="C408" t="s">
        <v>11</v>
      </c>
      <c r="D408" s="4">
        <v>224</v>
      </c>
      <c r="E408" s="7">
        <v>401.89</v>
      </c>
      <c r="F408" s="3">
        <v>45576</v>
      </c>
      <c r="G408" s="3">
        <v>46406</v>
      </c>
      <c r="H408" t="s">
        <v>36</v>
      </c>
      <c r="I408" t="s">
        <v>105</v>
      </c>
      <c r="J408" s="6">
        <f t="shared" si="30"/>
        <v>90023.360000000001</v>
      </c>
      <c r="K408">
        <f t="shared" si="31"/>
        <v>2027</v>
      </c>
      <c r="L408" t="str">
        <f t="shared" si="32"/>
        <v>Jan</v>
      </c>
      <c r="M408" t="str">
        <f t="shared" si="33"/>
        <v>Tue</v>
      </c>
      <c r="N408" t="str">
        <f t="shared" ca="1" si="34"/>
        <v>Valid</v>
      </c>
    </row>
    <row r="409" spans="1:14">
      <c r="A409" t="s">
        <v>823</v>
      </c>
      <c r="B409" t="s">
        <v>43</v>
      </c>
      <c r="C409" t="s">
        <v>32</v>
      </c>
      <c r="D409">
        <v>1767</v>
      </c>
      <c r="E409" s="7">
        <v>401.89</v>
      </c>
      <c r="F409" s="3">
        <v>45583</v>
      </c>
      <c r="G409" s="3">
        <v>46221</v>
      </c>
      <c r="H409" t="s">
        <v>64</v>
      </c>
      <c r="I409" t="s">
        <v>193</v>
      </c>
      <c r="J409" s="6">
        <f t="shared" si="30"/>
        <v>710139.63</v>
      </c>
      <c r="K409">
        <f t="shared" si="31"/>
        <v>2026</v>
      </c>
      <c r="L409" t="str">
        <f t="shared" si="32"/>
        <v>Jul</v>
      </c>
      <c r="M409" t="str">
        <f t="shared" si="33"/>
        <v>Sat</v>
      </c>
      <c r="N409" t="str">
        <f t="shared" ca="1" si="34"/>
        <v>Valid</v>
      </c>
    </row>
    <row r="410" spans="1:14">
      <c r="A410" t="s">
        <v>128</v>
      </c>
      <c r="B410" t="s">
        <v>15</v>
      </c>
      <c r="C410" t="s">
        <v>28</v>
      </c>
      <c r="D410">
        <v>38</v>
      </c>
      <c r="E410" s="7">
        <v>401.89</v>
      </c>
      <c r="F410" s="3">
        <v>45832</v>
      </c>
      <c r="G410" s="3">
        <v>46005</v>
      </c>
      <c r="H410" t="s">
        <v>64</v>
      </c>
      <c r="I410" t="s">
        <v>60</v>
      </c>
      <c r="J410" s="6">
        <f t="shared" si="30"/>
        <v>15271.82</v>
      </c>
      <c r="K410">
        <f t="shared" si="31"/>
        <v>2025</v>
      </c>
      <c r="L410" t="str">
        <f t="shared" si="32"/>
        <v>Dec</v>
      </c>
      <c r="M410" t="str">
        <f t="shared" si="33"/>
        <v>Sun</v>
      </c>
      <c r="N410" t="str">
        <f t="shared" ca="1" si="34"/>
        <v>Valid</v>
      </c>
    </row>
    <row r="411" spans="1:14">
      <c r="A411" t="s">
        <v>1286</v>
      </c>
      <c r="B411" t="s">
        <v>43</v>
      </c>
      <c r="C411" t="s">
        <v>11</v>
      </c>
      <c r="D411">
        <v>1156</v>
      </c>
      <c r="E411" s="7">
        <v>401.89</v>
      </c>
      <c r="F411" s="3">
        <v>45532</v>
      </c>
      <c r="G411" s="3">
        <v>46489</v>
      </c>
      <c r="H411" t="s">
        <v>25</v>
      </c>
      <c r="I411" t="s">
        <v>211</v>
      </c>
      <c r="J411" s="6">
        <f t="shared" si="30"/>
        <v>464584.83999999997</v>
      </c>
      <c r="K411">
        <f t="shared" si="31"/>
        <v>2027</v>
      </c>
      <c r="L411" t="str">
        <f t="shared" si="32"/>
        <v>Apr</v>
      </c>
      <c r="M411" t="str">
        <f t="shared" si="33"/>
        <v>Mon</v>
      </c>
      <c r="N411" t="str">
        <f t="shared" ca="1" si="34"/>
        <v>Valid</v>
      </c>
    </row>
    <row r="412" spans="1:14">
      <c r="A412" t="s">
        <v>248</v>
      </c>
      <c r="B412" t="s">
        <v>165</v>
      </c>
      <c r="C412" t="s">
        <v>51</v>
      </c>
      <c r="D412">
        <v>133</v>
      </c>
      <c r="E412" s="7">
        <v>401.89</v>
      </c>
      <c r="F412" s="3">
        <v>45517</v>
      </c>
      <c r="G412" s="3">
        <v>45918</v>
      </c>
      <c r="H412" t="s">
        <v>36</v>
      </c>
      <c r="I412" t="s">
        <v>184</v>
      </c>
      <c r="J412" s="6">
        <f t="shared" si="30"/>
        <v>53451.369999999995</v>
      </c>
      <c r="K412">
        <f t="shared" si="31"/>
        <v>2025</v>
      </c>
      <c r="L412" t="str">
        <f t="shared" si="32"/>
        <v>Sep</v>
      </c>
      <c r="M412" t="str">
        <f t="shared" si="33"/>
        <v>Thu</v>
      </c>
      <c r="N412" t="str">
        <f t="shared" ca="1" si="34"/>
        <v>Expired</v>
      </c>
    </row>
    <row r="413" spans="1:14">
      <c r="A413" t="s">
        <v>511</v>
      </c>
      <c r="B413" t="s">
        <v>121</v>
      </c>
      <c r="C413" t="s">
        <v>51</v>
      </c>
      <c r="D413">
        <v>1186</v>
      </c>
      <c r="E413" s="7">
        <v>401.89</v>
      </c>
      <c r="F413" s="3">
        <v>45654</v>
      </c>
      <c r="G413" s="3">
        <v>46407</v>
      </c>
      <c r="H413" t="s">
        <v>52</v>
      </c>
      <c r="I413" t="s">
        <v>74</v>
      </c>
      <c r="J413" s="6">
        <f t="shared" si="30"/>
        <v>476641.54</v>
      </c>
      <c r="K413">
        <f t="shared" si="31"/>
        <v>2027</v>
      </c>
      <c r="L413" t="str">
        <f t="shared" si="32"/>
        <v>Jan</v>
      </c>
      <c r="M413" t="str">
        <f t="shared" si="33"/>
        <v>Wed</v>
      </c>
      <c r="N413" t="str">
        <f t="shared" ca="1" si="34"/>
        <v>Valid</v>
      </c>
    </row>
    <row r="414" spans="1:14">
      <c r="A414" t="s">
        <v>626</v>
      </c>
      <c r="B414" t="s">
        <v>43</v>
      </c>
      <c r="C414" t="s">
        <v>44</v>
      </c>
      <c r="D414">
        <v>331</v>
      </c>
      <c r="E414" s="7">
        <v>401.89</v>
      </c>
      <c r="F414" s="3">
        <v>45773</v>
      </c>
      <c r="G414" s="3">
        <v>46056</v>
      </c>
      <c r="H414" t="s">
        <v>12</v>
      </c>
      <c r="I414" t="s">
        <v>37</v>
      </c>
      <c r="J414" s="6">
        <f t="shared" si="30"/>
        <v>133025.59</v>
      </c>
      <c r="K414">
        <f t="shared" si="31"/>
        <v>2026</v>
      </c>
      <c r="L414" t="str">
        <f t="shared" si="32"/>
        <v>Feb</v>
      </c>
      <c r="M414" t="str">
        <f t="shared" si="33"/>
        <v>Tue</v>
      </c>
      <c r="N414" t="str">
        <f t="shared" ca="1" si="34"/>
        <v>Valid</v>
      </c>
    </row>
    <row r="415" spans="1:14">
      <c r="A415" t="s">
        <v>461</v>
      </c>
      <c r="B415" t="s">
        <v>50</v>
      </c>
      <c r="C415" t="s">
        <v>28</v>
      </c>
      <c r="D415">
        <v>665</v>
      </c>
      <c r="E415" s="7">
        <v>401.89</v>
      </c>
      <c r="F415" s="3">
        <v>45684</v>
      </c>
      <c r="G415" s="3">
        <v>46406</v>
      </c>
      <c r="H415" t="s">
        <v>64</v>
      </c>
      <c r="I415" t="s">
        <v>146</v>
      </c>
      <c r="J415" s="6">
        <f t="shared" si="30"/>
        <v>267256.84999999998</v>
      </c>
      <c r="K415">
        <f t="shared" si="31"/>
        <v>2027</v>
      </c>
      <c r="L415" t="str">
        <f t="shared" si="32"/>
        <v>Jan</v>
      </c>
      <c r="M415" t="str">
        <f t="shared" si="33"/>
        <v>Tue</v>
      </c>
      <c r="N415" t="str">
        <f t="shared" ca="1" si="34"/>
        <v>Valid</v>
      </c>
    </row>
    <row r="416" spans="1:14">
      <c r="A416" t="s">
        <v>368</v>
      </c>
      <c r="B416" t="s">
        <v>162</v>
      </c>
      <c r="C416" t="s">
        <v>16</v>
      </c>
      <c r="D416">
        <v>416</v>
      </c>
      <c r="E416" s="7">
        <v>401.89</v>
      </c>
      <c r="F416" s="3">
        <v>45814</v>
      </c>
      <c r="G416" s="3">
        <v>46210</v>
      </c>
      <c r="H416" t="s">
        <v>21</v>
      </c>
      <c r="I416" t="s">
        <v>91</v>
      </c>
      <c r="J416" s="6">
        <f t="shared" si="30"/>
        <v>167186.23999999999</v>
      </c>
      <c r="K416">
        <f t="shared" si="31"/>
        <v>2026</v>
      </c>
      <c r="L416" t="str">
        <f t="shared" si="32"/>
        <v>Jul</v>
      </c>
      <c r="M416" t="str">
        <f t="shared" si="33"/>
        <v>Tue</v>
      </c>
      <c r="N416" t="str">
        <f t="shared" ca="1" si="34"/>
        <v>Valid</v>
      </c>
    </row>
    <row r="417" spans="1:14">
      <c r="A417" t="s">
        <v>445</v>
      </c>
      <c r="B417" t="s">
        <v>65</v>
      </c>
      <c r="C417" t="s">
        <v>35</v>
      </c>
      <c r="D417">
        <v>326</v>
      </c>
      <c r="E417" s="7">
        <v>401.89</v>
      </c>
      <c r="F417" s="3">
        <v>45721</v>
      </c>
      <c r="G417" s="3">
        <v>46270</v>
      </c>
      <c r="H417" t="s">
        <v>52</v>
      </c>
      <c r="I417" t="s">
        <v>143</v>
      </c>
      <c r="J417" s="6">
        <f t="shared" si="30"/>
        <v>131016.14</v>
      </c>
      <c r="K417">
        <f t="shared" si="31"/>
        <v>2026</v>
      </c>
      <c r="L417" t="str">
        <f t="shared" si="32"/>
        <v>Sep</v>
      </c>
      <c r="M417" t="str">
        <f t="shared" si="33"/>
        <v>Sat</v>
      </c>
      <c r="N417" t="str">
        <f t="shared" ca="1" si="34"/>
        <v>Valid</v>
      </c>
    </row>
    <row r="418" spans="1:14">
      <c r="A418" t="s">
        <v>1394</v>
      </c>
      <c r="B418" t="s">
        <v>55</v>
      </c>
      <c r="C418" t="s">
        <v>28</v>
      </c>
      <c r="D418">
        <v>721</v>
      </c>
      <c r="E418" s="7">
        <v>401.89</v>
      </c>
      <c r="F418" s="3">
        <v>45489</v>
      </c>
      <c r="G418" s="3">
        <v>46330</v>
      </c>
      <c r="H418" t="s">
        <v>36</v>
      </c>
      <c r="I418" t="s">
        <v>292</v>
      </c>
      <c r="J418" s="6">
        <f t="shared" si="30"/>
        <v>289762.69</v>
      </c>
      <c r="K418">
        <f t="shared" si="31"/>
        <v>2026</v>
      </c>
      <c r="L418" t="str">
        <f t="shared" si="32"/>
        <v>Nov</v>
      </c>
      <c r="M418" t="str">
        <f t="shared" si="33"/>
        <v>Wed</v>
      </c>
      <c r="N418" t="str">
        <f t="shared" ca="1" si="34"/>
        <v>Valid</v>
      </c>
    </row>
    <row r="419" spans="1:14">
      <c r="A419" t="s">
        <v>1045</v>
      </c>
      <c r="B419" t="s">
        <v>124</v>
      </c>
      <c r="C419" t="s">
        <v>11</v>
      </c>
      <c r="D419">
        <v>188</v>
      </c>
      <c r="E419" s="7">
        <v>401.89</v>
      </c>
      <c r="F419" s="3">
        <v>45691</v>
      </c>
      <c r="G419" s="3">
        <v>46201</v>
      </c>
      <c r="H419" t="s">
        <v>64</v>
      </c>
      <c r="I419" t="s">
        <v>13</v>
      </c>
      <c r="J419" s="6">
        <f t="shared" si="30"/>
        <v>75555.319999999992</v>
      </c>
      <c r="K419">
        <f t="shared" si="31"/>
        <v>2026</v>
      </c>
      <c r="L419" t="str">
        <f t="shared" si="32"/>
        <v>Jun</v>
      </c>
      <c r="M419" t="str">
        <f t="shared" si="33"/>
        <v>Sun</v>
      </c>
      <c r="N419" t="str">
        <f t="shared" ca="1" si="34"/>
        <v>Valid</v>
      </c>
    </row>
    <row r="420" spans="1:14">
      <c r="A420" t="s">
        <v>357</v>
      </c>
      <c r="B420" t="s">
        <v>81</v>
      </c>
      <c r="C420" t="s">
        <v>35</v>
      </c>
      <c r="D420" s="4">
        <v>224</v>
      </c>
      <c r="E420" s="7">
        <v>401.89</v>
      </c>
      <c r="F420" s="3">
        <v>45629</v>
      </c>
      <c r="G420" s="3">
        <v>45877</v>
      </c>
      <c r="H420" t="s">
        <v>36</v>
      </c>
      <c r="I420" t="s">
        <v>22</v>
      </c>
      <c r="J420" s="6">
        <f t="shared" si="30"/>
        <v>90023.360000000001</v>
      </c>
      <c r="K420">
        <f t="shared" si="31"/>
        <v>2025</v>
      </c>
      <c r="L420" t="str">
        <f t="shared" si="32"/>
        <v>Aug</v>
      </c>
      <c r="M420" t="str">
        <f t="shared" si="33"/>
        <v>Fri</v>
      </c>
      <c r="N420" t="str">
        <f t="shared" ca="1" si="34"/>
        <v>Expired</v>
      </c>
    </row>
    <row r="421" spans="1:14">
      <c r="A421" t="s">
        <v>1190</v>
      </c>
      <c r="B421" t="s">
        <v>117</v>
      </c>
      <c r="C421" t="s">
        <v>32</v>
      </c>
      <c r="D421">
        <v>1058</v>
      </c>
      <c r="E421" s="7">
        <v>401.89</v>
      </c>
      <c r="F421" s="3">
        <v>45800</v>
      </c>
      <c r="G421" s="3">
        <v>45982</v>
      </c>
      <c r="H421" t="s">
        <v>25</v>
      </c>
      <c r="I421" t="s">
        <v>220</v>
      </c>
      <c r="J421" s="6">
        <f t="shared" si="30"/>
        <v>425199.62</v>
      </c>
      <c r="K421">
        <f t="shared" si="31"/>
        <v>2025</v>
      </c>
      <c r="L421" t="str">
        <f t="shared" si="32"/>
        <v>Nov</v>
      </c>
      <c r="M421" t="str">
        <f t="shared" si="33"/>
        <v>Fri</v>
      </c>
      <c r="N421" t="str">
        <f t="shared" ca="1" si="34"/>
        <v>Valid</v>
      </c>
    </row>
    <row r="422" spans="1:14">
      <c r="A422" t="s">
        <v>521</v>
      </c>
      <c r="B422" t="s">
        <v>81</v>
      </c>
      <c r="C422" t="s">
        <v>51</v>
      </c>
      <c r="D422">
        <v>558</v>
      </c>
      <c r="E422" s="7">
        <v>401.89</v>
      </c>
      <c r="F422" s="3">
        <v>45580</v>
      </c>
      <c r="G422" s="3">
        <v>46064</v>
      </c>
      <c r="H422" t="s">
        <v>52</v>
      </c>
      <c r="I422" t="s">
        <v>45</v>
      </c>
      <c r="J422" s="6">
        <f t="shared" si="30"/>
        <v>224254.62</v>
      </c>
      <c r="K422">
        <f t="shared" si="31"/>
        <v>2026</v>
      </c>
      <c r="L422" t="str">
        <f t="shared" si="32"/>
        <v>Feb</v>
      </c>
      <c r="M422" t="str">
        <f t="shared" si="33"/>
        <v>Wed</v>
      </c>
      <c r="N422" t="str">
        <f t="shared" ca="1" si="34"/>
        <v>Valid</v>
      </c>
    </row>
    <row r="423" spans="1:14">
      <c r="A423" t="s">
        <v>338</v>
      </c>
      <c r="B423" t="s">
        <v>165</v>
      </c>
      <c r="C423" t="s">
        <v>44</v>
      </c>
      <c r="D423">
        <v>1849</v>
      </c>
      <c r="E423" s="7">
        <v>401.89</v>
      </c>
      <c r="F423" s="3">
        <v>45491</v>
      </c>
      <c r="G423" s="3">
        <v>46053</v>
      </c>
      <c r="H423" t="s">
        <v>12</v>
      </c>
      <c r="I423" t="s">
        <v>80</v>
      </c>
      <c r="J423" s="6">
        <f t="shared" si="30"/>
        <v>743094.61</v>
      </c>
      <c r="K423">
        <f t="shared" si="31"/>
        <v>2026</v>
      </c>
      <c r="L423" t="str">
        <f t="shared" si="32"/>
        <v>Jan</v>
      </c>
      <c r="M423" t="str">
        <f t="shared" si="33"/>
        <v>Sat</v>
      </c>
      <c r="N423" t="str">
        <f t="shared" ca="1" si="34"/>
        <v>Valid</v>
      </c>
    </row>
    <row r="424" spans="1:14">
      <c r="A424" t="s">
        <v>1367</v>
      </c>
      <c r="B424" t="s">
        <v>70</v>
      </c>
      <c r="C424" t="s">
        <v>51</v>
      </c>
      <c r="D424">
        <v>1694</v>
      </c>
      <c r="E424" s="7">
        <v>401.89</v>
      </c>
      <c r="F424" s="3">
        <v>45516</v>
      </c>
      <c r="G424" s="3">
        <v>46504</v>
      </c>
      <c r="H424" t="s">
        <v>64</v>
      </c>
      <c r="I424" t="s">
        <v>211</v>
      </c>
      <c r="J424" s="6">
        <f t="shared" si="30"/>
        <v>680801.66</v>
      </c>
      <c r="K424">
        <f t="shared" si="31"/>
        <v>2027</v>
      </c>
      <c r="L424" t="str">
        <f t="shared" si="32"/>
        <v>Apr</v>
      </c>
      <c r="M424" t="str">
        <f t="shared" si="33"/>
        <v>Tue</v>
      </c>
      <c r="N424" t="str">
        <f t="shared" ca="1" si="34"/>
        <v>Valid</v>
      </c>
    </row>
    <row r="425" spans="1:14">
      <c r="A425" t="s">
        <v>108</v>
      </c>
      <c r="B425" t="s">
        <v>117</v>
      </c>
      <c r="C425" t="s">
        <v>11</v>
      </c>
      <c r="D425">
        <v>1170</v>
      </c>
      <c r="E425" s="7">
        <v>401.89</v>
      </c>
      <c r="F425" s="3">
        <v>45583</v>
      </c>
      <c r="G425" s="3">
        <v>46189</v>
      </c>
      <c r="H425" t="s">
        <v>12</v>
      </c>
      <c r="I425" t="s">
        <v>109</v>
      </c>
      <c r="J425" s="6">
        <f t="shared" si="30"/>
        <v>470211.3</v>
      </c>
      <c r="K425">
        <f t="shared" si="31"/>
        <v>2026</v>
      </c>
      <c r="L425" t="str">
        <f t="shared" si="32"/>
        <v>Jun</v>
      </c>
      <c r="M425" t="str">
        <f t="shared" si="33"/>
        <v>Tue</v>
      </c>
      <c r="N425" t="str">
        <f t="shared" ca="1" si="34"/>
        <v>Valid</v>
      </c>
    </row>
    <row r="426" spans="1:14">
      <c r="A426" t="s">
        <v>734</v>
      </c>
      <c r="B426" t="s">
        <v>134</v>
      </c>
      <c r="C426" t="s">
        <v>32</v>
      </c>
      <c r="D426">
        <v>2000</v>
      </c>
      <c r="E426" s="7">
        <v>401.89</v>
      </c>
      <c r="F426" s="3">
        <v>45641</v>
      </c>
      <c r="G426" s="3">
        <v>46417</v>
      </c>
      <c r="H426" t="s">
        <v>52</v>
      </c>
      <c r="I426" t="s">
        <v>158</v>
      </c>
      <c r="J426" s="6">
        <f t="shared" si="30"/>
        <v>803780</v>
      </c>
      <c r="K426">
        <f t="shared" si="31"/>
        <v>2027</v>
      </c>
      <c r="L426" t="str">
        <f t="shared" si="32"/>
        <v>Jan</v>
      </c>
      <c r="M426" t="str">
        <f t="shared" si="33"/>
        <v>Sat</v>
      </c>
      <c r="N426" t="str">
        <f t="shared" ca="1" si="34"/>
        <v>Valid</v>
      </c>
    </row>
    <row r="427" spans="1:14">
      <c r="A427" t="s">
        <v>570</v>
      </c>
      <c r="B427" t="s">
        <v>70</v>
      </c>
      <c r="C427" t="s">
        <v>44</v>
      </c>
      <c r="D427">
        <v>1005</v>
      </c>
      <c r="E427" s="7">
        <v>401.89</v>
      </c>
      <c r="F427" s="3">
        <v>45651</v>
      </c>
      <c r="G427" s="3">
        <v>46428</v>
      </c>
      <c r="H427" t="s">
        <v>36</v>
      </c>
      <c r="I427" t="s">
        <v>199</v>
      </c>
      <c r="J427" s="6">
        <f t="shared" si="30"/>
        <v>403899.45</v>
      </c>
      <c r="K427">
        <f t="shared" si="31"/>
        <v>2027</v>
      </c>
      <c r="L427" t="str">
        <f t="shared" si="32"/>
        <v>Feb</v>
      </c>
      <c r="M427" t="str">
        <f t="shared" si="33"/>
        <v>Wed</v>
      </c>
      <c r="N427" t="str">
        <f t="shared" ca="1" si="34"/>
        <v>Valid</v>
      </c>
    </row>
    <row r="428" spans="1:14">
      <c r="A428" t="s">
        <v>598</v>
      </c>
      <c r="B428" t="s">
        <v>43</v>
      </c>
      <c r="C428" t="s">
        <v>11</v>
      </c>
      <c r="D428">
        <v>1927</v>
      </c>
      <c r="E428" s="7">
        <v>401.89</v>
      </c>
      <c r="F428" s="3">
        <v>45534</v>
      </c>
      <c r="G428" s="3">
        <v>46433</v>
      </c>
      <c r="H428" t="s">
        <v>36</v>
      </c>
      <c r="I428" t="s">
        <v>67</v>
      </c>
      <c r="J428" s="6">
        <f t="shared" si="30"/>
        <v>774442.03</v>
      </c>
      <c r="K428">
        <f t="shared" si="31"/>
        <v>2027</v>
      </c>
      <c r="L428" t="str">
        <f t="shared" si="32"/>
        <v>Feb</v>
      </c>
      <c r="M428" t="str">
        <f t="shared" si="33"/>
        <v>Mon</v>
      </c>
      <c r="N428" t="str">
        <f t="shared" ca="1" si="34"/>
        <v>Valid</v>
      </c>
    </row>
    <row r="429" spans="1:14">
      <c r="A429" t="s">
        <v>879</v>
      </c>
      <c r="B429" t="s">
        <v>47</v>
      </c>
      <c r="C429" t="s">
        <v>11</v>
      </c>
      <c r="D429">
        <v>183</v>
      </c>
      <c r="E429" s="7">
        <v>401.89</v>
      </c>
      <c r="F429" s="3">
        <v>45539</v>
      </c>
      <c r="G429" s="3">
        <v>46225</v>
      </c>
      <c r="H429" t="s">
        <v>25</v>
      </c>
      <c r="I429" t="s">
        <v>93</v>
      </c>
      <c r="J429" s="6">
        <f t="shared" si="30"/>
        <v>73545.87</v>
      </c>
      <c r="K429">
        <f t="shared" si="31"/>
        <v>2026</v>
      </c>
      <c r="L429" t="str">
        <f t="shared" si="32"/>
        <v>Jul</v>
      </c>
      <c r="M429" t="str">
        <f t="shared" si="33"/>
        <v>Wed</v>
      </c>
      <c r="N429" t="str">
        <f t="shared" ca="1" si="34"/>
        <v>Valid</v>
      </c>
    </row>
    <row r="430" spans="1:14">
      <c r="A430" t="s">
        <v>1254</v>
      </c>
      <c r="B430" t="s">
        <v>57</v>
      </c>
      <c r="C430" t="s">
        <v>44</v>
      </c>
      <c r="D430">
        <v>349</v>
      </c>
      <c r="E430" s="7">
        <v>401.89</v>
      </c>
      <c r="F430" s="3">
        <v>45693</v>
      </c>
      <c r="G430" s="3">
        <v>46414</v>
      </c>
      <c r="H430" t="s">
        <v>52</v>
      </c>
      <c r="I430" t="s">
        <v>62</v>
      </c>
      <c r="J430" s="6">
        <f t="shared" si="30"/>
        <v>140259.60999999999</v>
      </c>
      <c r="K430">
        <f t="shared" si="31"/>
        <v>2027</v>
      </c>
      <c r="L430" t="str">
        <f t="shared" si="32"/>
        <v>Jan</v>
      </c>
      <c r="M430" t="str">
        <f t="shared" si="33"/>
        <v>Wed</v>
      </c>
      <c r="N430" t="str">
        <f t="shared" ca="1" si="34"/>
        <v>Valid</v>
      </c>
    </row>
    <row r="431" spans="1:14">
      <c r="A431" t="s">
        <v>758</v>
      </c>
      <c r="B431" t="s">
        <v>86</v>
      </c>
      <c r="C431" t="s">
        <v>44</v>
      </c>
      <c r="D431">
        <v>1145</v>
      </c>
      <c r="E431" s="7">
        <v>401.89</v>
      </c>
      <c r="F431" s="3">
        <v>45700</v>
      </c>
      <c r="G431" s="3">
        <v>46299</v>
      </c>
      <c r="H431" t="s">
        <v>12</v>
      </c>
      <c r="I431" t="s">
        <v>143</v>
      </c>
      <c r="J431" s="6">
        <f t="shared" si="30"/>
        <v>460164.05</v>
      </c>
      <c r="K431">
        <f t="shared" si="31"/>
        <v>2026</v>
      </c>
      <c r="L431" t="str">
        <f t="shared" si="32"/>
        <v>Oct</v>
      </c>
      <c r="M431" t="str">
        <f t="shared" si="33"/>
        <v>Sun</v>
      </c>
      <c r="N431" t="str">
        <f t="shared" ca="1" si="34"/>
        <v>Valid</v>
      </c>
    </row>
    <row r="432" spans="1:14">
      <c r="A432" t="s">
        <v>1274</v>
      </c>
      <c r="B432" t="s">
        <v>81</v>
      </c>
      <c r="C432" t="s">
        <v>35</v>
      </c>
      <c r="D432">
        <v>1446</v>
      </c>
      <c r="E432" s="7">
        <v>401.89</v>
      </c>
      <c r="F432" s="3">
        <v>45711</v>
      </c>
      <c r="G432" s="3">
        <v>46351</v>
      </c>
      <c r="H432" t="s">
        <v>21</v>
      </c>
      <c r="I432" t="s">
        <v>105</v>
      </c>
      <c r="J432" s="6">
        <f t="shared" si="30"/>
        <v>581132.93999999994</v>
      </c>
      <c r="K432">
        <f t="shared" si="31"/>
        <v>2026</v>
      </c>
      <c r="L432" t="str">
        <f t="shared" si="32"/>
        <v>Nov</v>
      </c>
      <c r="M432" t="str">
        <f t="shared" si="33"/>
        <v>Wed</v>
      </c>
      <c r="N432" t="str">
        <f t="shared" ca="1" si="34"/>
        <v>Valid</v>
      </c>
    </row>
    <row r="433" spans="1:14">
      <c r="A433" t="s">
        <v>373</v>
      </c>
      <c r="B433" t="s">
        <v>100</v>
      </c>
      <c r="C433" t="s">
        <v>32</v>
      </c>
      <c r="D433">
        <v>481</v>
      </c>
      <c r="E433" s="7">
        <v>401.89</v>
      </c>
      <c r="F433" s="3">
        <v>45583</v>
      </c>
      <c r="G433" s="3">
        <v>46219</v>
      </c>
      <c r="H433" t="s">
        <v>64</v>
      </c>
      <c r="I433" t="s">
        <v>220</v>
      </c>
      <c r="J433" s="6">
        <f t="shared" si="30"/>
        <v>193309.09</v>
      </c>
      <c r="K433">
        <f t="shared" si="31"/>
        <v>2026</v>
      </c>
      <c r="L433" t="str">
        <f t="shared" si="32"/>
        <v>Jul</v>
      </c>
      <c r="M433" t="str">
        <f t="shared" si="33"/>
        <v>Thu</v>
      </c>
      <c r="N433" t="str">
        <f t="shared" ca="1" si="34"/>
        <v>Valid</v>
      </c>
    </row>
    <row r="434" spans="1:14">
      <c r="A434" t="s">
        <v>541</v>
      </c>
      <c r="B434" t="s">
        <v>162</v>
      </c>
      <c r="C434" t="s">
        <v>51</v>
      </c>
      <c r="D434" s="4">
        <v>224</v>
      </c>
      <c r="E434" s="7">
        <v>401.89</v>
      </c>
      <c r="F434" s="3">
        <v>45655</v>
      </c>
      <c r="G434" s="3">
        <v>46233</v>
      </c>
      <c r="H434" t="s">
        <v>21</v>
      </c>
      <c r="I434" t="s">
        <v>45</v>
      </c>
      <c r="J434" s="6">
        <f t="shared" si="30"/>
        <v>90023.360000000001</v>
      </c>
      <c r="K434">
        <f t="shared" si="31"/>
        <v>2026</v>
      </c>
      <c r="L434" t="str">
        <f t="shared" si="32"/>
        <v>Jul</v>
      </c>
      <c r="M434" t="str">
        <f t="shared" si="33"/>
        <v>Thu</v>
      </c>
      <c r="N434" t="str">
        <f t="shared" ca="1" si="34"/>
        <v>Valid</v>
      </c>
    </row>
    <row r="435" spans="1:14">
      <c r="A435" t="s">
        <v>1119</v>
      </c>
      <c r="B435" t="s">
        <v>24</v>
      </c>
      <c r="C435" t="s">
        <v>51</v>
      </c>
      <c r="D435">
        <v>636</v>
      </c>
      <c r="E435" s="7">
        <v>401.89</v>
      </c>
      <c r="F435" s="3">
        <v>45608</v>
      </c>
      <c r="G435" s="3">
        <v>45937</v>
      </c>
      <c r="H435" t="s">
        <v>64</v>
      </c>
      <c r="I435" t="s">
        <v>71</v>
      </c>
      <c r="J435" s="6">
        <f t="shared" si="30"/>
        <v>255602.03999999998</v>
      </c>
      <c r="K435">
        <f t="shared" si="31"/>
        <v>2025</v>
      </c>
      <c r="L435" t="str">
        <f t="shared" si="32"/>
        <v>Oct</v>
      </c>
      <c r="M435" t="str">
        <f t="shared" si="33"/>
        <v>Tue</v>
      </c>
      <c r="N435" t="str">
        <f t="shared" ca="1" si="34"/>
        <v>Expired</v>
      </c>
    </row>
    <row r="436" spans="1:14">
      <c r="A436" t="s">
        <v>827</v>
      </c>
      <c r="B436" t="s">
        <v>90</v>
      </c>
      <c r="C436" t="s">
        <v>11</v>
      </c>
      <c r="D436">
        <v>1601</v>
      </c>
      <c r="E436" s="7">
        <v>401.89</v>
      </c>
      <c r="F436" s="3">
        <v>45623</v>
      </c>
      <c r="G436" s="3">
        <v>46369</v>
      </c>
      <c r="H436" t="s">
        <v>64</v>
      </c>
      <c r="I436" t="s">
        <v>126</v>
      </c>
      <c r="J436" s="6">
        <f t="shared" si="30"/>
        <v>643425.89</v>
      </c>
      <c r="K436">
        <f t="shared" si="31"/>
        <v>2026</v>
      </c>
      <c r="L436" t="str">
        <f t="shared" si="32"/>
        <v>Dec</v>
      </c>
      <c r="M436" t="str">
        <f t="shared" si="33"/>
        <v>Sun</v>
      </c>
      <c r="N436" t="str">
        <f t="shared" ca="1" si="34"/>
        <v>Valid</v>
      </c>
    </row>
    <row r="437" spans="1:14">
      <c r="A437" t="s">
        <v>730</v>
      </c>
      <c r="B437" t="s">
        <v>43</v>
      </c>
      <c r="C437" t="s">
        <v>11</v>
      </c>
      <c r="D437">
        <v>1611</v>
      </c>
      <c r="E437" s="7">
        <v>401.89</v>
      </c>
      <c r="F437" s="3">
        <v>45700</v>
      </c>
      <c r="G437" s="3">
        <v>46104</v>
      </c>
      <c r="H437" t="s">
        <v>52</v>
      </c>
      <c r="I437" t="s">
        <v>105</v>
      </c>
      <c r="J437" s="6">
        <f t="shared" si="30"/>
        <v>647444.78999999992</v>
      </c>
      <c r="K437">
        <f t="shared" si="31"/>
        <v>2026</v>
      </c>
      <c r="L437" t="str">
        <f t="shared" si="32"/>
        <v>Mar</v>
      </c>
      <c r="M437" t="str">
        <f t="shared" si="33"/>
        <v>Mon</v>
      </c>
      <c r="N437" t="str">
        <f t="shared" ca="1" si="34"/>
        <v>Valid</v>
      </c>
    </row>
    <row r="438" spans="1:14">
      <c r="A438" t="s">
        <v>1187</v>
      </c>
      <c r="B438" t="s">
        <v>55</v>
      </c>
      <c r="C438" t="s">
        <v>28</v>
      </c>
      <c r="D438">
        <v>222</v>
      </c>
      <c r="E438" s="7">
        <v>401.89</v>
      </c>
      <c r="F438" s="3">
        <v>45827</v>
      </c>
      <c r="G438" s="3">
        <v>46336</v>
      </c>
      <c r="H438" t="s">
        <v>52</v>
      </c>
      <c r="I438" t="s">
        <v>80</v>
      </c>
      <c r="J438" s="6">
        <f t="shared" si="30"/>
        <v>89219.58</v>
      </c>
      <c r="K438">
        <f t="shared" si="31"/>
        <v>2026</v>
      </c>
      <c r="L438" t="str">
        <f t="shared" si="32"/>
        <v>Nov</v>
      </c>
      <c r="M438" t="str">
        <f t="shared" si="33"/>
        <v>Tue</v>
      </c>
      <c r="N438" t="str">
        <f t="shared" ca="1" si="34"/>
        <v>Valid</v>
      </c>
    </row>
    <row r="439" spans="1:14">
      <c r="A439" t="s">
        <v>880</v>
      </c>
      <c r="B439" t="s">
        <v>81</v>
      </c>
      <c r="C439" t="s">
        <v>51</v>
      </c>
      <c r="D439">
        <v>1154</v>
      </c>
      <c r="E439" s="7">
        <v>401.89</v>
      </c>
      <c r="F439" s="3">
        <v>45695</v>
      </c>
      <c r="G439" s="3">
        <v>46098</v>
      </c>
      <c r="H439" t="s">
        <v>12</v>
      </c>
      <c r="I439" t="s">
        <v>80</v>
      </c>
      <c r="J439" s="6">
        <f t="shared" si="30"/>
        <v>463781.06</v>
      </c>
      <c r="K439">
        <f t="shared" si="31"/>
        <v>2026</v>
      </c>
      <c r="L439" t="str">
        <f t="shared" si="32"/>
        <v>Mar</v>
      </c>
      <c r="M439" t="str">
        <f t="shared" si="33"/>
        <v>Tue</v>
      </c>
      <c r="N439" t="str">
        <f t="shared" ca="1" si="34"/>
        <v>Valid</v>
      </c>
    </row>
    <row r="440" spans="1:14">
      <c r="A440" t="s">
        <v>204</v>
      </c>
      <c r="B440" t="s">
        <v>70</v>
      </c>
      <c r="C440" t="s">
        <v>35</v>
      </c>
      <c r="D440">
        <v>1921</v>
      </c>
      <c r="E440" s="7">
        <v>401.89</v>
      </c>
      <c r="F440" s="3">
        <v>45552</v>
      </c>
      <c r="G440" s="3">
        <v>46120</v>
      </c>
      <c r="H440" t="s">
        <v>64</v>
      </c>
      <c r="I440" t="s">
        <v>13</v>
      </c>
      <c r="J440" s="6">
        <f t="shared" si="30"/>
        <v>772030.69</v>
      </c>
      <c r="K440">
        <f t="shared" si="31"/>
        <v>2026</v>
      </c>
      <c r="L440" t="str">
        <f t="shared" si="32"/>
        <v>Apr</v>
      </c>
      <c r="M440" t="str">
        <f t="shared" si="33"/>
        <v>Wed</v>
      </c>
      <c r="N440" t="str">
        <f t="shared" ca="1" si="34"/>
        <v>Valid</v>
      </c>
    </row>
    <row r="441" spans="1:14">
      <c r="A441" t="s">
        <v>1432</v>
      </c>
      <c r="B441" t="s">
        <v>65</v>
      </c>
      <c r="C441" t="s">
        <v>16</v>
      </c>
      <c r="D441">
        <v>300</v>
      </c>
      <c r="E441" s="7">
        <v>401.89</v>
      </c>
      <c r="F441" s="3">
        <v>45482</v>
      </c>
      <c r="G441" s="3">
        <v>45991</v>
      </c>
      <c r="H441" t="s">
        <v>17</v>
      </c>
      <c r="I441" t="s">
        <v>109</v>
      </c>
      <c r="J441" s="6">
        <f t="shared" si="30"/>
        <v>120567</v>
      </c>
      <c r="K441">
        <f t="shared" si="31"/>
        <v>2025</v>
      </c>
      <c r="L441" t="str">
        <f t="shared" si="32"/>
        <v>Nov</v>
      </c>
      <c r="M441" t="str">
        <f t="shared" si="33"/>
        <v>Sun</v>
      </c>
      <c r="N441" t="str">
        <f t="shared" ca="1" si="34"/>
        <v>Valid</v>
      </c>
    </row>
    <row r="442" spans="1:14">
      <c r="A442" t="s">
        <v>129</v>
      </c>
      <c r="B442" t="s">
        <v>57</v>
      </c>
      <c r="C442" t="s">
        <v>51</v>
      </c>
      <c r="D442">
        <v>1977</v>
      </c>
      <c r="E442" s="7">
        <v>401.89</v>
      </c>
      <c r="F442" s="3">
        <v>45652</v>
      </c>
      <c r="G442" s="3">
        <v>46124</v>
      </c>
      <c r="H442" t="s">
        <v>36</v>
      </c>
      <c r="I442" t="s">
        <v>37</v>
      </c>
      <c r="J442" s="6">
        <f t="shared" si="30"/>
        <v>794536.53</v>
      </c>
      <c r="K442">
        <f t="shared" si="31"/>
        <v>2026</v>
      </c>
      <c r="L442" t="str">
        <f t="shared" si="32"/>
        <v>Apr</v>
      </c>
      <c r="M442" t="str">
        <f t="shared" si="33"/>
        <v>Sun</v>
      </c>
      <c r="N442" t="str">
        <f t="shared" ca="1" si="34"/>
        <v>Valid</v>
      </c>
    </row>
    <row r="443" spans="1:14">
      <c r="A443" t="s">
        <v>372</v>
      </c>
      <c r="B443" t="s">
        <v>113</v>
      </c>
      <c r="C443" t="s">
        <v>16</v>
      </c>
      <c r="D443">
        <v>68</v>
      </c>
      <c r="E443" s="7">
        <v>401.89</v>
      </c>
      <c r="F443" s="3">
        <v>45786</v>
      </c>
      <c r="G443" s="3">
        <v>46528</v>
      </c>
      <c r="H443" t="s">
        <v>21</v>
      </c>
      <c r="I443" t="s">
        <v>180</v>
      </c>
      <c r="J443" s="6">
        <f t="shared" si="30"/>
        <v>27328.52</v>
      </c>
      <c r="K443">
        <f t="shared" si="31"/>
        <v>2027</v>
      </c>
      <c r="L443" t="str">
        <f t="shared" si="32"/>
        <v>May</v>
      </c>
      <c r="M443" t="str">
        <f t="shared" si="33"/>
        <v>Fri</v>
      </c>
      <c r="N443" t="str">
        <f t="shared" ca="1" si="34"/>
        <v>Valid</v>
      </c>
    </row>
    <row r="444" spans="1:14">
      <c r="A444" t="s">
        <v>367</v>
      </c>
      <c r="B444" t="s">
        <v>63</v>
      </c>
      <c r="C444" t="s">
        <v>28</v>
      </c>
      <c r="D444">
        <v>1220</v>
      </c>
      <c r="E444" s="7">
        <v>401.89</v>
      </c>
      <c r="F444" s="3">
        <v>45696</v>
      </c>
      <c r="G444" s="3">
        <v>46552</v>
      </c>
      <c r="H444" t="s">
        <v>21</v>
      </c>
      <c r="I444" t="s">
        <v>232</v>
      </c>
      <c r="J444" s="6">
        <f t="shared" si="30"/>
        <v>490305.8</v>
      </c>
      <c r="K444">
        <f t="shared" si="31"/>
        <v>2027</v>
      </c>
      <c r="L444" t="str">
        <f t="shared" si="32"/>
        <v>Jun</v>
      </c>
      <c r="M444" t="str">
        <f t="shared" si="33"/>
        <v>Mon</v>
      </c>
      <c r="N444" t="str">
        <f t="shared" ca="1" si="34"/>
        <v>Valid</v>
      </c>
    </row>
    <row r="445" spans="1:14">
      <c r="A445" t="s">
        <v>1430</v>
      </c>
      <c r="B445" t="s">
        <v>165</v>
      </c>
      <c r="C445" t="s">
        <v>51</v>
      </c>
      <c r="D445">
        <v>1758</v>
      </c>
      <c r="E445" s="7">
        <v>401.89</v>
      </c>
      <c r="F445" s="3">
        <v>45574</v>
      </c>
      <c r="G445" s="3">
        <v>46261</v>
      </c>
      <c r="H445" t="s">
        <v>25</v>
      </c>
      <c r="I445" t="s">
        <v>76</v>
      </c>
      <c r="J445" s="6">
        <f t="shared" si="30"/>
        <v>706522.62</v>
      </c>
      <c r="K445">
        <f t="shared" si="31"/>
        <v>2026</v>
      </c>
      <c r="L445" t="str">
        <f t="shared" si="32"/>
        <v>Aug</v>
      </c>
      <c r="M445" t="str">
        <f t="shared" si="33"/>
        <v>Thu</v>
      </c>
      <c r="N445" t="str">
        <f t="shared" ca="1" si="34"/>
        <v>Valid</v>
      </c>
    </row>
    <row r="446" spans="1:14">
      <c r="A446" t="s">
        <v>877</v>
      </c>
      <c r="B446" t="s">
        <v>152</v>
      </c>
      <c r="C446" t="s">
        <v>16</v>
      </c>
      <c r="D446">
        <v>1138</v>
      </c>
      <c r="E446" s="7">
        <v>401.89</v>
      </c>
      <c r="F446" s="3">
        <v>45664</v>
      </c>
      <c r="G446" s="3">
        <v>46401</v>
      </c>
      <c r="H446" t="s">
        <v>64</v>
      </c>
      <c r="I446" t="s">
        <v>48</v>
      </c>
      <c r="J446" s="6">
        <f t="shared" si="30"/>
        <v>457350.82</v>
      </c>
      <c r="K446">
        <f t="shared" si="31"/>
        <v>2027</v>
      </c>
      <c r="L446" t="str">
        <f t="shared" si="32"/>
        <v>Jan</v>
      </c>
      <c r="M446" t="str">
        <f t="shared" si="33"/>
        <v>Thu</v>
      </c>
      <c r="N446" t="str">
        <f t="shared" ca="1" si="34"/>
        <v>Valid</v>
      </c>
    </row>
    <row r="447" spans="1:14">
      <c r="A447" t="s">
        <v>1009</v>
      </c>
      <c r="B447" t="s">
        <v>165</v>
      </c>
      <c r="C447" t="s">
        <v>44</v>
      </c>
      <c r="D447">
        <v>1133</v>
      </c>
      <c r="E447" s="7">
        <v>401.89</v>
      </c>
      <c r="F447" s="3">
        <v>45734</v>
      </c>
      <c r="G447" s="3">
        <v>46476</v>
      </c>
      <c r="H447" t="s">
        <v>64</v>
      </c>
      <c r="I447" t="s">
        <v>22</v>
      </c>
      <c r="J447" s="6">
        <f t="shared" si="30"/>
        <v>455341.37</v>
      </c>
      <c r="K447">
        <f t="shared" si="31"/>
        <v>2027</v>
      </c>
      <c r="L447" t="str">
        <f t="shared" si="32"/>
        <v>Mar</v>
      </c>
      <c r="M447" t="str">
        <f t="shared" si="33"/>
        <v>Tue</v>
      </c>
      <c r="N447" t="str">
        <f t="shared" ca="1" si="34"/>
        <v>Valid</v>
      </c>
    </row>
    <row r="448" spans="1:14">
      <c r="A448" t="s">
        <v>230</v>
      </c>
      <c r="B448" t="s">
        <v>70</v>
      </c>
      <c r="C448" t="s">
        <v>32</v>
      </c>
      <c r="D448" s="4">
        <v>224</v>
      </c>
      <c r="E448" s="7">
        <v>401.89</v>
      </c>
      <c r="F448" s="3">
        <v>45493</v>
      </c>
      <c r="G448" s="3">
        <v>46128</v>
      </c>
      <c r="H448" t="s">
        <v>21</v>
      </c>
      <c r="I448" t="s">
        <v>220</v>
      </c>
      <c r="J448" s="6">
        <f t="shared" si="30"/>
        <v>90023.360000000001</v>
      </c>
      <c r="K448">
        <f t="shared" si="31"/>
        <v>2026</v>
      </c>
      <c r="L448" t="str">
        <f t="shared" si="32"/>
        <v>Apr</v>
      </c>
      <c r="M448" t="str">
        <f t="shared" si="33"/>
        <v>Thu</v>
      </c>
      <c r="N448" t="str">
        <f t="shared" ca="1" si="34"/>
        <v>Valid</v>
      </c>
    </row>
    <row r="449" spans="1:14">
      <c r="A449" t="s">
        <v>1031</v>
      </c>
      <c r="B449" t="s">
        <v>57</v>
      </c>
      <c r="C449" t="s">
        <v>11</v>
      </c>
      <c r="D449">
        <v>1556</v>
      </c>
      <c r="E449" s="7">
        <v>401.89</v>
      </c>
      <c r="F449" s="3">
        <v>45584</v>
      </c>
      <c r="G449" s="3">
        <v>46052</v>
      </c>
      <c r="H449" t="s">
        <v>52</v>
      </c>
      <c r="I449" t="s">
        <v>37</v>
      </c>
      <c r="J449" s="6">
        <f t="shared" si="30"/>
        <v>625340.84</v>
      </c>
      <c r="K449">
        <f t="shared" si="31"/>
        <v>2026</v>
      </c>
      <c r="L449" t="str">
        <f t="shared" si="32"/>
        <v>Jan</v>
      </c>
      <c r="M449" t="str">
        <f t="shared" si="33"/>
        <v>Fri</v>
      </c>
      <c r="N449" t="str">
        <f t="shared" ca="1" si="34"/>
        <v>Valid</v>
      </c>
    </row>
    <row r="450" spans="1:14">
      <c r="A450" t="s">
        <v>743</v>
      </c>
      <c r="B450" t="s">
        <v>165</v>
      </c>
      <c r="C450" t="s">
        <v>28</v>
      </c>
      <c r="D450" s="4">
        <v>224</v>
      </c>
      <c r="E450" s="7">
        <v>401.89</v>
      </c>
      <c r="F450" s="3">
        <v>45652</v>
      </c>
      <c r="G450" s="3">
        <v>46244</v>
      </c>
      <c r="H450" t="s">
        <v>64</v>
      </c>
      <c r="I450" t="s">
        <v>227</v>
      </c>
      <c r="J450" s="6">
        <f t="shared" si="30"/>
        <v>90023.360000000001</v>
      </c>
      <c r="K450">
        <f t="shared" si="31"/>
        <v>2026</v>
      </c>
      <c r="L450" t="str">
        <f t="shared" si="32"/>
        <v>Aug</v>
      </c>
      <c r="M450" t="str">
        <f t="shared" si="33"/>
        <v>Mon</v>
      </c>
      <c r="N450" t="str">
        <f t="shared" ca="1" si="34"/>
        <v>Valid</v>
      </c>
    </row>
    <row r="451" spans="1:14">
      <c r="A451" t="s">
        <v>884</v>
      </c>
      <c r="B451" t="s">
        <v>55</v>
      </c>
      <c r="C451" t="s">
        <v>32</v>
      </c>
      <c r="D451">
        <v>1410</v>
      </c>
      <c r="E451" s="7">
        <v>401.89</v>
      </c>
      <c r="F451" s="3">
        <v>45645</v>
      </c>
      <c r="G451" s="3">
        <v>45937</v>
      </c>
      <c r="H451" t="s">
        <v>17</v>
      </c>
      <c r="I451" t="s">
        <v>244</v>
      </c>
      <c r="J451" s="6">
        <f t="shared" ref="J451:J514" si="35">D451*E451</f>
        <v>566664.9</v>
      </c>
      <c r="K451">
        <f t="shared" ref="K451:K514" si="36">YEAR(G451)</f>
        <v>2025</v>
      </c>
      <c r="L451" t="str">
        <f t="shared" ref="L451:L514" si="37">TEXT(G451,"mmm")</f>
        <v>Oct</v>
      </c>
      <c r="M451" t="str">
        <f t="shared" ref="M451:M514" si="38">TEXT(G451,"DDD")</f>
        <v>Tue</v>
      </c>
      <c r="N451" t="str">
        <f t="shared" ref="N451:N514" ca="1" si="39">IF(AND(G451&gt;=TODAY(),G451&lt;=TODAY()+90),"Expired","Valid")</f>
        <v>Expired</v>
      </c>
    </row>
    <row r="452" spans="1:14">
      <c r="A452" t="s">
        <v>1374</v>
      </c>
      <c r="B452" t="s">
        <v>63</v>
      </c>
      <c r="C452" t="s">
        <v>32</v>
      </c>
      <c r="D452" s="4">
        <v>224</v>
      </c>
      <c r="E452" s="7">
        <v>401.89</v>
      </c>
      <c r="F452" s="3">
        <v>45490</v>
      </c>
      <c r="G452" s="3">
        <v>45915</v>
      </c>
      <c r="H452" t="s">
        <v>17</v>
      </c>
      <c r="I452" t="s">
        <v>93</v>
      </c>
      <c r="J452" s="6">
        <f t="shared" si="35"/>
        <v>90023.360000000001</v>
      </c>
      <c r="K452">
        <f t="shared" si="36"/>
        <v>2025</v>
      </c>
      <c r="L452" t="str">
        <f t="shared" si="37"/>
        <v>Sep</v>
      </c>
      <c r="M452" t="str">
        <f t="shared" si="38"/>
        <v>Mon</v>
      </c>
      <c r="N452" t="str">
        <f t="shared" ca="1" si="39"/>
        <v>Expired</v>
      </c>
    </row>
    <row r="453" spans="1:14">
      <c r="A453" t="s">
        <v>891</v>
      </c>
      <c r="B453" t="s">
        <v>47</v>
      </c>
      <c r="C453" t="s">
        <v>16</v>
      </c>
      <c r="D453">
        <v>64</v>
      </c>
      <c r="E453" s="7">
        <v>401.89</v>
      </c>
      <c r="F453" s="3">
        <v>45594</v>
      </c>
      <c r="G453" s="3">
        <v>46221</v>
      </c>
      <c r="H453" t="s">
        <v>17</v>
      </c>
      <c r="I453" t="s">
        <v>146</v>
      </c>
      <c r="J453" s="6">
        <f t="shared" si="35"/>
        <v>25720.959999999999</v>
      </c>
      <c r="K453">
        <f t="shared" si="36"/>
        <v>2026</v>
      </c>
      <c r="L453" t="str">
        <f t="shared" si="37"/>
        <v>Jul</v>
      </c>
      <c r="M453" t="str">
        <f t="shared" si="38"/>
        <v>Sat</v>
      </c>
      <c r="N453" t="str">
        <f t="shared" ca="1" si="39"/>
        <v>Valid</v>
      </c>
    </row>
    <row r="454" spans="1:14">
      <c r="A454" t="s">
        <v>495</v>
      </c>
      <c r="B454" t="s">
        <v>55</v>
      </c>
      <c r="C454" t="s">
        <v>28</v>
      </c>
      <c r="D454">
        <v>1508</v>
      </c>
      <c r="E454" s="7">
        <v>401.89</v>
      </c>
      <c r="F454" s="3">
        <v>45772</v>
      </c>
      <c r="G454" s="3">
        <v>46296</v>
      </c>
      <c r="H454" t="s">
        <v>36</v>
      </c>
      <c r="I454" t="s">
        <v>126</v>
      </c>
      <c r="J454" s="6">
        <f t="shared" si="35"/>
        <v>606050.12</v>
      </c>
      <c r="K454">
        <f t="shared" si="36"/>
        <v>2026</v>
      </c>
      <c r="L454" t="str">
        <f t="shared" si="37"/>
        <v>Oct</v>
      </c>
      <c r="M454" t="str">
        <f t="shared" si="38"/>
        <v>Thu</v>
      </c>
      <c r="N454" t="str">
        <f t="shared" ca="1" si="39"/>
        <v>Valid</v>
      </c>
    </row>
    <row r="455" spans="1:14">
      <c r="A455" t="s">
        <v>756</v>
      </c>
      <c r="B455" t="s">
        <v>24</v>
      </c>
      <c r="C455" t="s">
        <v>35</v>
      </c>
      <c r="D455">
        <v>95</v>
      </c>
      <c r="E455" s="7">
        <v>401.89</v>
      </c>
      <c r="F455" s="3">
        <v>45660</v>
      </c>
      <c r="G455" s="3">
        <v>46003</v>
      </c>
      <c r="H455" t="s">
        <v>64</v>
      </c>
      <c r="I455" t="s">
        <v>167</v>
      </c>
      <c r="J455" s="6">
        <f t="shared" si="35"/>
        <v>38179.549999999996</v>
      </c>
      <c r="K455">
        <f t="shared" si="36"/>
        <v>2025</v>
      </c>
      <c r="L455" t="str">
        <f t="shared" si="37"/>
        <v>Dec</v>
      </c>
      <c r="M455" t="str">
        <f t="shared" si="38"/>
        <v>Fri</v>
      </c>
      <c r="N455" t="str">
        <f t="shared" ca="1" si="39"/>
        <v>Valid</v>
      </c>
    </row>
    <row r="456" spans="1:14">
      <c r="A456" t="s">
        <v>780</v>
      </c>
      <c r="B456" t="s">
        <v>124</v>
      </c>
      <c r="C456" t="s">
        <v>44</v>
      </c>
      <c r="D456">
        <v>1927</v>
      </c>
      <c r="E456" s="7">
        <v>401.89</v>
      </c>
      <c r="F456" s="3">
        <v>45721</v>
      </c>
      <c r="G456" s="3">
        <v>46034</v>
      </c>
      <c r="H456" t="s">
        <v>36</v>
      </c>
      <c r="I456" t="s">
        <v>26</v>
      </c>
      <c r="J456" s="6">
        <f t="shared" si="35"/>
        <v>774442.03</v>
      </c>
      <c r="K456">
        <f t="shared" si="36"/>
        <v>2026</v>
      </c>
      <c r="L456" t="str">
        <f t="shared" si="37"/>
        <v>Jan</v>
      </c>
      <c r="M456" t="str">
        <f t="shared" si="38"/>
        <v>Mon</v>
      </c>
      <c r="N456" t="str">
        <f t="shared" ca="1" si="39"/>
        <v>Valid</v>
      </c>
    </row>
    <row r="457" spans="1:14">
      <c r="A457" t="s">
        <v>1006</v>
      </c>
      <c r="B457" t="s">
        <v>41</v>
      </c>
      <c r="C457" t="s">
        <v>44</v>
      </c>
      <c r="D457">
        <v>340</v>
      </c>
      <c r="E457" s="7">
        <v>401.89</v>
      </c>
      <c r="F457" s="3">
        <v>45613</v>
      </c>
      <c r="G457" s="3">
        <v>46081</v>
      </c>
      <c r="H457" t="s">
        <v>17</v>
      </c>
      <c r="I457" t="s">
        <v>105</v>
      </c>
      <c r="J457" s="6">
        <f t="shared" si="35"/>
        <v>136642.6</v>
      </c>
      <c r="K457">
        <f t="shared" si="36"/>
        <v>2026</v>
      </c>
      <c r="L457" t="str">
        <f t="shared" si="37"/>
        <v>Feb</v>
      </c>
      <c r="M457" t="str">
        <f t="shared" si="38"/>
        <v>Sat</v>
      </c>
      <c r="N457" t="str">
        <f t="shared" ca="1" si="39"/>
        <v>Valid</v>
      </c>
    </row>
    <row r="458" spans="1:14">
      <c r="A458" t="s">
        <v>312</v>
      </c>
      <c r="B458" t="s">
        <v>100</v>
      </c>
      <c r="C458" t="s">
        <v>16</v>
      </c>
      <c r="D458">
        <v>810</v>
      </c>
      <c r="E458" s="7">
        <v>401.89</v>
      </c>
      <c r="F458" s="3">
        <v>45618</v>
      </c>
      <c r="G458" s="3">
        <v>46065</v>
      </c>
      <c r="H458" t="s">
        <v>17</v>
      </c>
      <c r="I458" t="s">
        <v>60</v>
      </c>
      <c r="J458" s="6">
        <f t="shared" si="35"/>
        <v>325530.89999999997</v>
      </c>
      <c r="K458">
        <f t="shared" si="36"/>
        <v>2026</v>
      </c>
      <c r="L458" t="str">
        <f t="shared" si="37"/>
        <v>Feb</v>
      </c>
      <c r="M458" t="str">
        <f t="shared" si="38"/>
        <v>Thu</v>
      </c>
      <c r="N458" t="str">
        <f t="shared" ca="1" si="39"/>
        <v>Valid</v>
      </c>
    </row>
    <row r="459" spans="1:14">
      <c r="A459" t="s">
        <v>1137</v>
      </c>
      <c r="B459" t="s">
        <v>47</v>
      </c>
      <c r="C459" t="s">
        <v>35</v>
      </c>
      <c r="D459">
        <v>1833</v>
      </c>
      <c r="E459" s="7">
        <v>401.89</v>
      </c>
      <c r="F459" s="3">
        <v>45737</v>
      </c>
      <c r="G459" s="3">
        <v>46167</v>
      </c>
      <c r="H459" t="s">
        <v>52</v>
      </c>
      <c r="I459" t="s">
        <v>105</v>
      </c>
      <c r="J459" s="6">
        <f t="shared" si="35"/>
        <v>736664.37</v>
      </c>
      <c r="K459">
        <f t="shared" si="36"/>
        <v>2026</v>
      </c>
      <c r="L459" t="str">
        <f t="shared" si="37"/>
        <v>May</v>
      </c>
      <c r="M459" t="str">
        <f t="shared" si="38"/>
        <v>Mon</v>
      </c>
      <c r="N459" t="str">
        <f t="shared" ca="1" si="39"/>
        <v>Valid</v>
      </c>
    </row>
    <row r="460" spans="1:14">
      <c r="A460" t="s">
        <v>1081</v>
      </c>
      <c r="B460" t="s">
        <v>50</v>
      </c>
      <c r="C460" t="s">
        <v>44</v>
      </c>
      <c r="D460">
        <v>1860</v>
      </c>
      <c r="E460" s="7">
        <v>401.89</v>
      </c>
      <c r="F460" s="3">
        <v>45672</v>
      </c>
      <c r="G460" s="3">
        <v>46440</v>
      </c>
      <c r="H460" t="s">
        <v>52</v>
      </c>
      <c r="I460" t="s">
        <v>13</v>
      </c>
      <c r="J460" s="6">
        <f t="shared" si="35"/>
        <v>747515.4</v>
      </c>
      <c r="K460">
        <f t="shared" si="36"/>
        <v>2027</v>
      </c>
      <c r="L460" t="str">
        <f t="shared" si="37"/>
        <v>Feb</v>
      </c>
      <c r="M460" t="str">
        <f t="shared" si="38"/>
        <v>Mon</v>
      </c>
      <c r="N460" t="str">
        <f t="shared" ca="1" si="39"/>
        <v>Valid</v>
      </c>
    </row>
    <row r="461" spans="1:14">
      <c r="A461" t="s">
        <v>1086</v>
      </c>
      <c r="B461" t="s">
        <v>31</v>
      </c>
      <c r="C461" t="s">
        <v>35</v>
      </c>
      <c r="D461" s="4">
        <v>224</v>
      </c>
      <c r="E461" s="7">
        <v>401.89</v>
      </c>
      <c r="F461" s="3">
        <v>45772</v>
      </c>
      <c r="G461" s="3">
        <v>46555</v>
      </c>
      <c r="H461" t="s">
        <v>64</v>
      </c>
      <c r="I461" t="s">
        <v>80</v>
      </c>
      <c r="J461" s="6">
        <f t="shared" si="35"/>
        <v>90023.360000000001</v>
      </c>
      <c r="K461">
        <f t="shared" si="36"/>
        <v>2027</v>
      </c>
      <c r="L461" t="str">
        <f t="shared" si="37"/>
        <v>Jun</v>
      </c>
      <c r="M461" t="str">
        <f t="shared" si="38"/>
        <v>Thu</v>
      </c>
      <c r="N461" t="str">
        <f t="shared" ca="1" si="39"/>
        <v>Valid</v>
      </c>
    </row>
    <row r="462" spans="1:14">
      <c r="A462" t="s">
        <v>1318</v>
      </c>
      <c r="B462" t="s">
        <v>70</v>
      </c>
      <c r="C462" t="s">
        <v>28</v>
      </c>
      <c r="D462">
        <v>251</v>
      </c>
      <c r="E462" s="7">
        <v>401.89</v>
      </c>
      <c r="F462" s="3">
        <v>45573</v>
      </c>
      <c r="G462" s="3">
        <v>46091</v>
      </c>
      <c r="H462" t="s">
        <v>64</v>
      </c>
      <c r="I462" t="s">
        <v>126</v>
      </c>
      <c r="J462" s="6">
        <f t="shared" si="35"/>
        <v>100874.39</v>
      </c>
      <c r="K462">
        <f t="shared" si="36"/>
        <v>2026</v>
      </c>
      <c r="L462" t="str">
        <f t="shared" si="37"/>
        <v>Mar</v>
      </c>
      <c r="M462" t="str">
        <f t="shared" si="38"/>
        <v>Tue</v>
      </c>
      <c r="N462" t="str">
        <f t="shared" ca="1" si="39"/>
        <v>Valid</v>
      </c>
    </row>
    <row r="463" spans="1:14">
      <c r="A463" t="s">
        <v>616</v>
      </c>
      <c r="B463" t="s">
        <v>162</v>
      </c>
      <c r="C463" t="s">
        <v>32</v>
      </c>
      <c r="D463">
        <v>579</v>
      </c>
      <c r="E463" s="7">
        <v>401.89</v>
      </c>
      <c r="F463" s="3">
        <v>45825</v>
      </c>
      <c r="G463" s="3">
        <v>46050</v>
      </c>
      <c r="H463" t="s">
        <v>36</v>
      </c>
      <c r="I463" t="s">
        <v>232</v>
      </c>
      <c r="J463" s="6">
        <f t="shared" si="35"/>
        <v>232694.31</v>
      </c>
      <c r="K463">
        <f t="shared" si="36"/>
        <v>2026</v>
      </c>
      <c r="L463" t="str">
        <f t="shared" si="37"/>
        <v>Jan</v>
      </c>
      <c r="M463" t="str">
        <f t="shared" si="38"/>
        <v>Wed</v>
      </c>
      <c r="N463" t="str">
        <f t="shared" ca="1" si="39"/>
        <v>Valid</v>
      </c>
    </row>
    <row r="464" spans="1:14">
      <c r="A464" t="s">
        <v>1073</v>
      </c>
      <c r="B464" t="s">
        <v>43</v>
      </c>
      <c r="C464" t="s">
        <v>51</v>
      </c>
      <c r="D464">
        <v>1449</v>
      </c>
      <c r="E464" s="7">
        <v>401.89</v>
      </c>
      <c r="F464" s="3">
        <v>45591</v>
      </c>
      <c r="G464" s="3">
        <v>46460</v>
      </c>
      <c r="H464" t="s">
        <v>36</v>
      </c>
      <c r="I464" t="s">
        <v>105</v>
      </c>
      <c r="J464" s="6">
        <f t="shared" si="35"/>
        <v>582338.61</v>
      </c>
      <c r="K464">
        <f t="shared" si="36"/>
        <v>2027</v>
      </c>
      <c r="L464" t="str">
        <f t="shared" si="37"/>
        <v>Mar</v>
      </c>
      <c r="M464" t="str">
        <f t="shared" si="38"/>
        <v>Sun</v>
      </c>
      <c r="N464" t="str">
        <f t="shared" ca="1" si="39"/>
        <v>Valid</v>
      </c>
    </row>
    <row r="465" spans="1:14">
      <c r="A465" t="s">
        <v>1067</v>
      </c>
      <c r="B465" t="s">
        <v>41</v>
      </c>
      <c r="C465" t="s">
        <v>32</v>
      </c>
      <c r="D465">
        <v>1563</v>
      </c>
      <c r="E465" s="7">
        <v>401.89</v>
      </c>
      <c r="F465" s="3">
        <v>45809</v>
      </c>
      <c r="G465" s="3">
        <v>46354</v>
      </c>
      <c r="H465" t="s">
        <v>12</v>
      </c>
      <c r="I465" t="s">
        <v>161</v>
      </c>
      <c r="J465" s="6">
        <f t="shared" si="35"/>
        <v>628154.06999999995</v>
      </c>
      <c r="K465">
        <f t="shared" si="36"/>
        <v>2026</v>
      </c>
      <c r="L465" t="str">
        <f t="shared" si="37"/>
        <v>Nov</v>
      </c>
      <c r="M465" t="str">
        <f t="shared" si="38"/>
        <v>Sat</v>
      </c>
      <c r="N465" t="str">
        <f t="shared" ca="1" si="39"/>
        <v>Valid</v>
      </c>
    </row>
    <row r="466" spans="1:14">
      <c r="A466" t="s">
        <v>419</v>
      </c>
      <c r="B466" t="s">
        <v>50</v>
      </c>
      <c r="C466" t="s">
        <v>11</v>
      </c>
      <c r="D466">
        <v>1669</v>
      </c>
      <c r="E466" s="7">
        <v>401.89</v>
      </c>
      <c r="F466" s="3">
        <v>45817</v>
      </c>
      <c r="G466" s="3">
        <v>45949</v>
      </c>
      <c r="H466" t="s">
        <v>64</v>
      </c>
      <c r="I466" t="s">
        <v>194</v>
      </c>
      <c r="J466" s="6">
        <f t="shared" si="35"/>
        <v>670754.41</v>
      </c>
      <c r="K466">
        <f t="shared" si="36"/>
        <v>2025</v>
      </c>
      <c r="L466" t="str">
        <f t="shared" si="37"/>
        <v>Oct</v>
      </c>
      <c r="M466" t="str">
        <f t="shared" si="38"/>
        <v>Sun</v>
      </c>
      <c r="N466" t="str">
        <f t="shared" ca="1" si="39"/>
        <v>Valid</v>
      </c>
    </row>
    <row r="467" spans="1:14">
      <c r="A467" t="s">
        <v>1217</v>
      </c>
      <c r="B467" t="s">
        <v>152</v>
      </c>
      <c r="C467" t="s">
        <v>16</v>
      </c>
      <c r="D467">
        <v>1251</v>
      </c>
      <c r="E467" s="7">
        <v>401.89</v>
      </c>
      <c r="F467" s="3">
        <v>45729</v>
      </c>
      <c r="G467" s="3">
        <v>46433</v>
      </c>
      <c r="H467" t="s">
        <v>17</v>
      </c>
      <c r="I467" t="s">
        <v>93</v>
      </c>
      <c r="J467" s="6">
        <f t="shared" si="35"/>
        <v>502764.38999999996</v>
      </c>
      <c r="K467">
        <f t="shared" si="36"/>
        <v>2027</v>
      </c>
      <c r="L467" t="str">
        <f t="shared" si="37"/>
        <v>Feb</v>
      </c>
      <c r="M467" t="str">
        <f t="shared" si="38"/>
        <v>Mon</v>
      </c>
      <c r="N467" t="str">
        <f t="shared" ca="1" si="39"/>
        <v>Valid</v>
      </c>
    </row>
    <row r="468" spans="1:14">
      <c r="A468" t="s">
        <v>1091</v>
      </c>
      <c r="B468" t="s">
        <v>117</v>
      </c>
      <c r="C468" t="s">
        <v>51</v>
      </c>
      <c r="D468">
        <v>401</v>
      </c>
      <c r="E468" s="7">
        <v>401.89</v>
      </c>
      <c r="F468" s="3">
        <v>45648</v>
      </c>
      <c r="G468" s="3">
        <v>46409</v>
      </c>
      <c r="H468" t="s">
        <v>25</v>
      </c>
      <c r="I468" t="s">
        <v>33</v>
      </c>
      <c r="J468" s="6">
        <f t="shared" si="35"/>
        <v>161157.88999999998</v>
      </c>
      <c r="K468">
        <f t="shared" si="36"/>
        <v>2027</v>
      </c>
      <c r="L468" t="str">
        <f t="shared" si="37"/>
        <v>Jan</v>
      </c>
      <c r="M468" t="str">
        <f t="shared" si="38"/>
        <v>Fri</v>
      </c>
      <c r="N468" t="str">
        <f t="shared" ca="1" si="39"/>
        <v>Valid</v>
      </c>
    </row>
    <row r="469" spans="1:14">
      <c r="A469" t="s">
        <v>269</v>
      </c>
      <c r="B469" t="s">
        <v>70</v>
      </c>
      <c r="C469" t="s">
        <v>11</v>
      </c>
      <c r="D469">
        <v>1027</v>
      </c>
      <c r="E469" s="7">
        <v>401.89</v>
      </c>
      <c r="F469" s="3">
        <v>45822</v>
      </c>
      <c r="G469" s="3">
        <v>46098</v>
      </c>
      <c r="H469" t="s">
        <v>64</v>
      </c>
      <c r="I469" t="s">
        <v>111</v>
      </c>
      <c r="J469" s="6">
        <f t="shared" si="35"/>
        <v>412741.02999999997</v>
      </c>
      <c r="K469">
        <f t="shared" si="36"/>
        <v>2026</v>
      </c>
      <c r="L469" t="str">
        <f t="shared" si="37"/>
        <v>Mar</v>
      </c>
      <c r="M469" t="str">
        <f t="shared" si="38"/>
        <v>Tue</v>
      </c>
      <c r="N469" t="str">
        <f t="shared" ca="1" si="39"/>
        <v>Valid</v>
      </c>
    </row>
    <row r="470" spans="1:14">
      <c r="A470" t="s">
        <v>1035</v>
      </c>
      <c r="B470" t="s">
        <v>41</v>
      </c>
      <c r="C470" t="s">
        <v>35</v>
      </c>
      <c r="D470">
        <v>1774</v>
      </c>
      <c r="E470" s="7">
        <v>401.89</v>
      </c>
      <c r="F470" s="3">
        <v>45756</v>
      </c>
      <c r="G470" s="3">
        <v>46319</v>
      </c>
      <c r="H470" t="s">
        <v>25</v>
      </c>
      <c r="I470" t="s">
        <v>194</v>
      </c>
      <c r="J470" s="6">
        <f t="shared" si="35"/>
        <v>712952.86</v>
      </c>
      <c r="K470">
        <f t="shared" si="36"/>
        <v>2026</v>
      </c>
      <c r="L470" t="str">
        <f t="shared" si="37"/>
        <v>Oct</v>
      </c>
      <c r="M470" t="str">
        <f t="shared" si="38"/>
        <v>Sat</v>
      </c>
      <c r="N470" t="str">
        <f t="shared" ca="1" si="39"/>
        <v>Valid</v>
      </c>
    </row>
    <row r="471" spans="1:14">
      <c r="A471" t="s">
        <v>404</v>
      </c>
      <c r="B471" t="s">
        <v>121</v>
      </c>
      <c r="C471" t="s">
        <v>28</v>
      </c>
      <c r="D471">
        <v>106</v>
      </c>
      <c r="E471" s="7">
        <v>401.89</v>
      </c>
      <c r="F471" s="3">
        <v>45775</v>
      </c>
      <c r="G471" s="3">
        <v>46042</v>
      </c>
      <c r="H471" t="s">
        <v>21</v>
      </c>
      <c r="I471" t="s">
        <v>58</v>
      </c>
      <c r="J471" s="6">
        <f t="shared" si="35"/>
        <v>42600.34</v>
      </c>
      <c r="K471">
        <f t="shared" si="36"/>
        <v>2026</v>
      </c>
      <c r="L471" t="str">
        <f t="shared" si="37"/>
        <v>Jan</v>
      </c>
      <c r="M471" t="str">
        <f t="shared" si="38"/>
        <v>Tue</v>
      </c>
      <c r="N471" t="str">
        <f t="shared" ca="1" si="39"/>
        <v>Valid</v>
      </c>
    </row>
    <row r="472" spans="1:14">
      <c r="A472" t="s">
        <v>671</v>
      </c>
      <c r="B472" t="s">
        <v>134</v>
      </c>
      <c r="C472" t="s">
        <v>28</v>
      </c>
      <c r="D472">
        <v>79</v>
      </c>
      <c r="E472" s="7">
        <v>401.89</v>
      </c>
      <c r="F472" s="3">
        <v>45534</v>
      </c>
      <c r="G472" s="3">
        <v>45933</v>
      </c>
      <c r="H472" t="s">
        <v>25</v>
      </c>
      <c r="I472" t="s">
        <v>91</v>
      </c>
      <c r="J472" s="6">
        <f t="shared" si="35"/>
        <v>31749.309999999998</v>
      </c>
      <c r="K472">
        <f t="shared" si="36"/>
        <v>2025</v>
      </c>
      <c r="L472" t="str">
        <f t="shared" si="37"/>
        <v>Oct</v>
      </c>
      <c r="M472" t="str">
        <f t="shared" si="38"/>
        <v>Fri</v>
      </c>
      <c r="N472" t="str">
        <f t="shared" ca="1" si="39"/>
        <v>Expired</v>
      </c>
    </row>
    <row r="473" spans="1:14">
      <c r="A473" t="s">
        <v>868</v>
      </c>
      <c r="B473" t="s">
        <v>55</v>
      </c>
      <c r="C473" t="s">
        <v>11</v>
      </c>
      <c r="D473">
        <v>1315</v>
      </c>
      <c r="E473" s="7">
        <v>401.89</v>
      </c>
      <c r="F473" s="3">
        <v>45779</v>
      </c>
      <c r="G473" s="3">
        <v>46106</v>
      </c>
      <c r="H473" t="s">
        <v>52</v>
      </c>
      <c r="I473" t="s">
        <v>109</v>
      </c>
      <c r="J473" s="6">
        <f t="shared" si="35"/>
        <v>528485.35</v>
      </c>
      <c r="K473">
        <f t="shared" si="36"/>
        <v>2026</v>
      </c>
      <c r="L473" t="str">
        <f t="shared" si="37"/>
        <v>Mar</v>
      </c>
      <c r="M473" t="str">
        <f t="shared" si="38"/>
        <v>Wed</v>
      </c>
      <c r="N473" t="str">
        <f t="shared" ca="1" si="39"/>
        <v>Valid</v>
      </c>
    </row>
    <row r="474" spans="1:14">
      <c r="A474" t="s">
        <v>718</v>
      </c>
      <c r="B474" t="s">
        <v>47</v>
      </c>
      <c r="C474" t="s">
        <v>51</v>
      </c>
      <c r="D474">
        <v>580</v>
      </c>
      <c r="E474" s="7">
        <v>401.89</v>
      </c>
      <c r="F474" s="3">
        <v>45657</v>
      </c>
      <c r="G474" s="3">
        <v>45896</v>
      </c>
      <c r="H474" t="s">
        <v>17</v>
      </c>
      <c r="I474" t="s">
        <v>105</v>
      </c>
      <c r="J474" s="6">
        <f t="shared" si="35"/>
        <v>233096.19999999998</v>
      </c>
      <c r="K474">
        <f t="shared" si="36"/>
        <v>2025</v>
      </c>
      <c r="L474" t="str">
        <f t="shared" si="37"/>
        <v>Aug</v>
      </c>
      <c r="M474" t="str">
        <f t="shared" si="38"/>
        <v>Wed</v>
      </c>
      <c r="N474" t="str">
        <f t="shared" ca="1" si="39"/>
        <v>Expired</v>
      </c>
    </row>
    <row r="475" spans="1:14">
      <c r="A475" t="s">
        <v>1136</v>
      </c>
      <c r="B475" t="s">
        <v>165</v>
      </c>
      <c r="C475" t="s">
        <v>11</v>
      </c>
      <c r="D475">
        <v>371</v>
      </c>
      <c r="E475" s="7">
        <v>401.89</v>
      </c>
      <c r="F475" s="3">
        <v>45749</v>
      </c>
      <c r="G475" s="3">
        <v>46235</v>
      </c>
      <c r="H475" t="s">
        <v>12</v>
      </c>
      <c r="I475" t="s">
        <v>82</v>
      </c>
      <c r="J475" s="6">
        <f t="shared" si="35"/>
        <v>149101.19</v>
      </c>
      <c r="K475">
        <f t="shared" si="36"/>
        <v>2026</v>
      </c>
      <c r="L475" t="str">
        <f t="shared" si="37"/>
        <v>Aug</v>
      </c>
      <c r="M475" t="str">
        <f t="shared" si="38"/>
        <v>Sat</v>
      </c>
      <c r="N475" t="str">
        <f t="shared" ca="1" si="39"/>
        <v>Valid</v>
      </c>
    </row>
    <row r="476" spans="1:14">
      <c r="A476" t="s">
        <v>424</v>
      </c>
      <c r="B476" t="s">
        <v>165</v>
      </c>
      <c r="C476" t="s">
        <v>32</v>
      </c>
      <c r="D476">
        <v>82</v>
      </c>
      <c r="E476" s="7">
        <v>401.89</v>
      </c>
      <c r="F476" s="3">
        <v>45503</v>
      </c>
      <c r="G476" s="3">
        <v>45932</v>
      </c>
      <c r="H476" t="s">
        <v>64</v>
      </c>
      <c r="I476" t="s">
        <v>161</v>
      </c>
      <c r="J476" s="6">
        <f t="shared" si="35"/>
        <v>32954.979999999996</v>
      </c>
      <c r="K476">
        <f t="shared" si="36"/>
        <v>2025</v>
      </c>
      <c r="L476" t="str">
        <f t="shared" si="37"/>
        <v>Oct</v>
      </c>
      <c r="M476" t="str">
        <f t="shared" si="38"/>
        <v>Thu</v>
      </c>
      <c r="N476" t="str">
        <f t="shared" ca="1" si="39"/>
        <v>Expired</v>
      </c>
    </row>
    <row r="477" spans="1:14">
      <c r="A477" t="s">
        <v>886</v>
      </c>
      <c r="B477" t="s">
        <v>24</v>
      </c>
      <c r="C477" t="s">
        <v>11</v>
      </c>
      <c r="D477">
        <v>60</v>
      </c>
      <c r="E477" s="7">
        <v>401.89</v>
      </c>
      <c r="F477" s="3">
        <v>45666</v>
      </c>
      <c r="G477" s="3">
        <v>46403</v>
      </c>
      <c r="H477" t="s">
        <v>25</v>
      </c>
      <c r="I477" t="s">
        <v>45</v>
      </c>
      <c r="J477" s="6">
        <f t="shared" si="35"/>
        <v>24113.399999999998</v>
      </c>
      <c r="K477">
        <f t="shared" si="36"/>
        <v>2027</v>
      </c>
      <c r="L477" t="str">
        <f t="shared" si="37"/>
        <v>Jan</v>
      </c>
      <c r="M477" t="str">
        <f t="shared" si="38"/>
        <v>Sat</v>
      </c>
      <c r="N477" t="str">
        <f t="shared" ca="1" si="39"/>
        <v>Valid</v>
      </c>
    </row>
    <row r="478" spans="1:14">
      <c r="A478" t="s">
        <v>1422</v>
      </c>
      <c r="B478" t="s">
        <v>47</v>
      </c>
      <c r="C478" t="s">
        <v>51</v>
      </c>
      <c r="D478">
        <v>753</v>
      </c>
      <c r="E478" s="7">
        <v>401.89</v>
      </c>
      <c r="F478" s="3">
        <v>45637</v>
      </c>
      <c r="G478" s="3">
        <v>46334</v>
      </c>
      <c r="H478" t="s">
        <v>36</v>
      </c>
      <c r="I478" t="s">
        <v>80</v>
      </c>
      <c r="J478" s="6">
        <f t="shared" si="35"/>
        <v>302623.17</v>
      </c>
      <c r="K478">
        <f t="shared" si="36"/>
        <v>2026</v>
      </c>
      <c r="L478" t="str">
        <f t="shared" si="37"/>
        <v>Nov</v>
      </c>
      <c r="M478" t="str">
        <f t="shared" si="38"/>
        <v>Sun</v>
      </c>
      <c r="N478" t="str">
        <f t="shared" ca="1" si="39"/>
        <v>Valid</v>
      </c>
    </row>
    <row r="479" spans="1:14">
      <c r="A479" t="s">
        <v>185</v>
      </c>
      <c r="B479" t="s">
        <v>47</v>
      </c>
      <c r="C479" t="s">
        <v>16</v>
      </c>
      <c r="D479">
        <v>386</v>
      </c>
      <c r="E479" s="7">
        <v>401.89</v>
      </c>
      <c r="F479" s="3">
        <v>45731</v>
      </c>
      <c r="G479" s="3">
        <v>46186</v>
      </c>
      <c r="H479" t="s">
        <v>52</v>
      </c>
      <c r="I479" t="s">
        <v>158</v>
      </c>
      <c r="J479" s="6">
        <f t="shared" si="35"/>
        <v>155129.54</v>
      </c>
      <c r="K479">
        <f t="shared" si="36"/>
        <v>2026</v>
      </c>
      <c r="L479" t="str">
        <f t="shared" si="37"/>
        <v>Jun</v>
      </c>
      <c r="M479" t="str">
        <f t="shared" si="38"/>
        <v>Sat</v>
      </c>
      <c r="N479" t="str">
        <f t="shared" ca="1" si="39"/>
        <v>Valid</v>
      </c>
    </row>
    <row r="480" spans="1:14">
      <c r="A480" t="s">
        <v>163</v>
      </c>
      <c r="B480" t="s">
        <v>162</v>
      </c>
      <c r="C480" t="s">
        <v>44</v>
      </c>
      <c r="D480">
        <v>1909</v>
      </c>
      <c r="E480" s="7">
        <v>401.89</v>
      </c>
      <c r="F480" s="3">
        <v>45654</v>
      </c>
      <c r="G480" s="3">
        <v>46318</v>
      </c>
      <c r="H480" t="s">
        <v>64</v>
      </c>
      <c r="I480" t="s">
        <v>48</v>
      </c>
      <c r="J480" s="6">
        <f t="shared" si="35"/>
        <v>767208.01</v>
      </c>
      <c r="K480">
        <f t="shared" si="36"/>
        <v>2026</v>
      </c>
      <c r="L480" t="str">
        <f t="shared" si="37"/>
        <v>Oct</v>
      </c>
      <c r="M480" t="str">
        <f t="shared" si="38"/>
        <v>Fri</v>
      </c>
      <c r="N480" t="str">
        <f t="shared" ca="1" si="39"/>
        <v>Valid</v>
      </c>
    </row>
    <row r="481" spans="1:14">
      <c r="A481" t="s">
        <v>1209</v>
      </c>
      <c r="B481" t="s">
        <v>47</v>
      </c>
      <c r="C481" t="s">
        <v>32</v>
      </c>
      <c r="D481">
        <v>811</v>
      </c>
      <c r="E481" s="7">
        <v>401.89</v>
      </c>
      <c r="F481" s="3">
        <v>45563</v>
      </c>
      <c r="G481" s="3">
        <v>46533</v>
      </c>
      <c r="H481" t="s">
        <v>25</v>
      </c>
      <c r="I481" t="s">
        <v>227</v>
      </c>
      <c r="J481" s="6">
        <f t="shared" si="35"/>
        <v>325932.78999999998</v>
      </c>
      <c r="K481">
        <f t="shared" si="36"/>
        <v>2027</v>
      </c>
      <c r="L481" t="str">
        <f t="shared" si="37"/>
        <v>May</v>
      </c>
      <c r="M481" t="str">
        <f t="shared" si="38"/>
        <v>Wed</v>
      </c>
      <c r="N481" t="str">
        <f t="shared" ca="1" si="39"/>
        <v>Valid</v>
      </c>
    </row>
    <row r="482" spans="1:14">
      <c r="A482" t="s">
        <v>1202</v>
      </c>
      <c r="B482" t="s">
        <v>165</v>
      </c>
      <c r="C482" t="s">
        <v>28</v>
      </c>
      <c r="D482">
        <v>703</v>
      </c>
      <c r="E482" s="7">
        <v>401.89</v>
      </c>
      <c r="F482" s="3">
        <v>45825</v>
      </c>
      <c r="G482" s="3">
        <v>46139</v>
      </c>
      <c r="H482" t="s">
        <v>21</v>
      </c>
      <c r="I482" t="s">
        <v>22</v>
      </c>
      <c r="J482" s="6">
        <f t="shared" si="35"/>
        <v>282528.67</v>
      </c>
      <c r="K482">
        <f t="shared" si="36"/>
        <v>2026</v>
      </c>
      <c r="L482" t="str">
        <f t="shared" si="37"/>
        <v>Apr</v>
      </c>
      <c r="M482" t="str">
        <f t="shared" si="38"/>
        <v>Mon</v>
      </c>
      <c r="N482" t="str">
        <f t="shared" ca="1" si="39"/>
        <v>Valid</v>
      </c>
    </row>
    <row r="483" spans="1:14">
      <c r="A483" t="s">
        <v>1140</v>
      </c>
      <c r="B483" t="s">
        <v>90</v>
      </c>
      <c r="C483" t="s">
        <v>11</v>
      </c>
      <c r="D483">
        <v>78</v>
      </c>
      <c r="E483" s="7">
        <v>401.89</v>
      </c>
      <c r="F483" s="3">
        <v>45726</v>
      </c>
      <c r="G483" s="3">
        <v>46501</v>
      </c>
      <c r="H483" t="s">
        <v>25</v>
      </c>
      <c r="I483" t="s">
        <v>167</v>
      </c>
      <c r="J483" s="6">
        <f t="shared" si="35"/>
        <v>31347.42</v>
      </c>
      <c r="K483">
        <f t="shared" si="36"/>
        <v>2027</v>
      </c>
      <c r="L483" t="str">
        <f t="shared" si="37"/>
        <v>Apr</v>
      </c>
      <c r="M483" t="str">
        <f t="shared" si="38"/>
        <v>Sat</v>
      </c>
      <c r="N483" t="str">
        <f t="shared" ca="1" si="39"/>
        <v>Valid</v>
      </c>
    </row>
    <row r="484" spans="1:14">
      <c r="A484" t="s">
        <v>1043</v>
      </c>
      <c r="B484" t="s">
        <v>162</v>
      </c>
      <c r="C484" t="s">
        <v>16</v>
      </c>
      <c r="D484">
        <v>163</v>
      </c>
      <c r="E484" s="7">
        <v>401.89</v>
      </c>
      <c r="F484" s="3">
        <v>45755</v>
      </c>
      <c r="G484" s="3">
        <v>46396</v>
      </c>
      <c r="H484" t="s">
        <v>12</v>
      </c>
      <c r="I484" t="s">
        <v>174</v>
      </c>
      <c r="J484" s="6">
        <f t="shared" si="35"/>
        <v>65508.07</v>
      </c>
      <c r="K484">
        <f t="shared" si="36"/>
        <v>2027</v>
      </c>
      <c r="L484" t="str">
        <f t="shared" si="37"/>
        <v>Jan</v>
      </c>
      <c r="M484" t="str">
        <f t="shared" si="38"/>
        <v>Sat</v>
      </c>
      <c r="N484" t="str">
        <f t="shared" ca="1" si="39"/>
        <v>Valid</v>
      </c>
    </row>
    <row r="485" spans="1:14">
      <c r="A485" t="s">
        <v>949</v>
      </c>
      <c r="B485" t="s">
        <v>70</v>
      </c>
      <c r="C485" t="s">
        <v>51</v>
      </c>
      <c r="D485">
        <v>1894</v>
      </c>
      <c r="E485" s="7">
        <v>401.89</v>
      </c>
      <c r="F485" s="3">
        <v>45602</v>
      </c>
      <c r="G485" s="3">
        <v>46055</v>
      </c>
      <c r="H485" t="s">
        <v>36</v>
      </c>
      <c r="I485" t="s">
        <v>223</v>
      </c>
      <c r="J485" s="6">
        <f t="shared" si="35"/>
        <v>761179.65999999992</v>
      </c>
      <c r="K485">
        <f t="shared" si="36"/>
        <v>2026</v>
      </c>
      <c r="L485" t="str">
        <f t="shared" si="37"/>
        <v>Feb</v>
      </c>
      <c r="M485" t="str">
        <f t="shared" si="38"/>
        <v>Mon</v>
      </c>
      <c r="N485" t="str">
        <f t="shared" ca="1" si="39"/>
        <v>Valid</v>
      </c>
    </row>
    <row r="486" spans="1:14">
      <c r="A486" t="s">
        <v>960</v>
      </c>
      <c r="B486" t="s">
        <v>73</v>
      </c>
      <c r="C486" t="s">
        <v>11</v>
      </c>
      <c r="D486">
        <v>867</v>
      </c>
      <c r="E486" s="7">
        <v>401.89</v>
      </c>
      <c r="F486" s="3">
        <v>45520</v>
      </c>
      <c r="G486" s="3">
        <v>46208</v>
      </c>
      <c r="H486" t="s">
        <v>12</v>
      </c>
      <c r="I486" t="s">
        <v>111</v>
      </c>
      <c r="J486" s="6">
        <f t="shared" si="35"/>
        <v>348438.63</v>
      </c>
      <c r="K486">
        <f t="shared" si="36"/>
        <v>2026</v>
      </c>
      <c r="L486" t="str">
        <f t="shared" si="37"/>
        <v>Jul</v>
      </c>
      <c r="M486" t="str">
        <f t="shared" si="38"/>
        <v>Sun</v>
      </c>
      <c r="N486" t="str">
        <f t="shared" ca="1" si="39"/>
        <v>Valid</v>
      </c>
    </row>
    <row r="487" spans="1:14">
      <c r="A487" t="s">
        <v>791</v>
      </c>
      <c r="B487" t="s">
        <v>70</v>
      </c>
      <c r="C487" t="s">
        <v>32</v>
      </c>
      <c r="D487">
        <v>1946</v>
      </c>
      <c r="E487" s="7">
        <v>401.89</v>
      </c>
      <c r="F487" s="3">
        <v>45596</v>
      </c>
      <c r="G487" s="3">
        <v>45895</v>
      </c>
      <c r="H487" t="s">
        <v>64</v>
      </c>
      <c r="I487" t="s">
        <v>211</v>
      </c>
      <c r="J487" s="6">
        <f t="shared" si="35"/>
        <v>782077.94</v>
      </c>
      <c r="K487">
        <f t="shared" si="36"/>
        <v>2025</v>
      </c>
      <c r="L487" t="str">
        <f t="shared" si="37"/>
        <v>Aug</v>
      </c>
      <c r="M487" t="str">
        <f t="shared" si="38"/>
        <v>Tue</v>
      </c>
      <c r="N487" t="str">
        <f t="shared" ca="1" si="39"/>
        <v>Expired</v>
      </c>
    </row>
    <row r="488" spans="1:14">
      <c r="A488" t="s">
        <v>906</v>
      </c>
      <c r="B488" t="s">
        <v>24</v>
      </c>
      <c r="C488" t="s">
        <v>44</v>
      </c>
      <c r="D488">
        <v>1118</v>
      </c>
      <c r="E488" s="7">
        <v>401.89</v>
      </c>
      <c r="F488" s="3">
        <v>45829</v>
      </c>
      <c r="G488" s="3">
        <v>46226</v>
      </c>
      <c r="H488" t="s">
        <v>36</v>
      </c>
      <c r="I488" t="s">
        <v>174</v>
      </c>
      <c r="J488" s="6">
        <f t="shared" si="35"/>
        <v>449313.01999999996</v>
      </c>
      <c r="K488">
        <f t="shared" si="36"/>
        <v>2026</v>
      </c>
      <c r="L488" t="str">
        <f t="shared" si="37"/>
        <v>Jul</v>
      </c>
      <c r="M488" t="str">
        <f t="shared" si="38"/>
        <v>Thu</v>
      </c>
      <c r="N488" t="str">
        <f t="shared" ca="1" si="39"/>
        <v>Valid</v>
      </c>
    </row>
    <row r="489" spans="1:14">
      <c r="A489" t="s">
        <v>1161</v>
      </c>
      <c r="B489" t="s">
        <v>57</v>
      </c>
      <c r="C489" t="s">
        <v>11</v>
      </c>
      <c r="D489">
        <v>1864</v>
      </c>
      <c r="E489" s="7">
        <v>401.89</v>
      </c>
      <c r="F489" s="3">
        <v>45811</v>
      </c>
      <c r="G489" s="3">
        <v>46041</v>
      </c>
      <c r="H489" t="s">
        <v>17</v>
      </c>
      <c r="I489" t="s">
        <v>161</v>
      </c>
      <c r="J489" s="6">
        <f t="shared" si="35"/>
        <v>749122.96</v>
      </c>
      <c r="K489">
        <f t="shared" si="36"/>
        <v>2026</v>
      </c>
      <c r="L489" t="str">
        <f t="shared" si="37"/>
        <v>Jan</v>
      </c>
      <c r="M489" t="str">
        <f t="shared" si="38"/>
        <v>Mon</v>
      </c>
      <c r="N489" t="str">
        <f t="shared" ca="1" si="39"/>
        <v>Valid</v>
      </c>
    </row>
    <row r="490" spans="1:14">
      <c r="A490" t="s">
        <v>889</v>
      </c>
      <c r="B490" t="s">
        <v>86</v>
      </c>
      <c r="C490" t="s">
        <v>11</v>
      </c>
      <c r="D490">
        <v>97</v>
      </c>
      <c r="E490" s="7">
        <v>401.89</v>
      </c>
      <c r="F490" s="3">
        <v>45631</v>
      </c>
      <c r="G490" s="3">
        <v>46485</v>
      </c>
      <c r="H490" t="s">
        <v>17</v>
      </c>
      <c r="I490" t="s">
        <v>60</v>
      </c>
      <c r="J490" s="6">
        <f t="shared" si="35"/>
        <v>38983.33</v>
      </c>
      <c r="K490">
        <f t="shared" si="36"/>
        <v>2027</v>
      </c>
      <c r="L490" t="str">
        <f t="shared" si="37"/>
        <v>Apr</v>
      </c>
      <c r="M490" t="str">
        <f t="shared" si="38"/>
        <v>Thu</v>
      </c>
      <c r="N490" t="str">
        <f t="shared" ca="1" si="39"/>
        <v>Valid</v>
      </c>
    </row>
    <row r="491" spans="1:14">
      <c r="A491" t="s">
        <v>205</v>
      </c>
      <c r="B491" t="s">
        <v>90</v>
      </c>
      <c r="C491" t="s">
        <v>51</v>
      </c>
      <c r="D491">
        <v>1291</v>
      </c>
      <c r="E491" s="7">
        <v>401.89</v>
      </c>
      <c r="F491" s="3">
        <v>45761</v>
      </c>
      <c r="G491" s="3">
        <v>46088</v>
      </c>
      <c r="H491" t="s">
        <v>64</v>
      </c>
      <c r="I491" t="s">
        <v>174</v>
      </c>
      <c r="J491" s="6">
        <f t="shared" si="35"/>
        <v>518839.99</v>
      </c>
      <c r="K491">
        <f t="shared" si="36"/>
        <v>2026</v>
      </c>
      <c r="L491" t="str">
        <f t="shared" si="37"/>
        <v>Mar</v>
      </c>
      <c r="M491" t="str">
        <f t="shared" si="38"/>
        <v>Sat</v>
      </c>
      <c r="N491" t="str">
        <f t="shared" ca="1" si="39"/>
        <v>Valid</v>
      </c>
    </row>
    <row r="492" spans="1:14">
      <c r="A492" t="s">
        <v>116</v>
      </c>
      <c r="B492" t="s">
        <v>165</v>
      </c>
      <c r="C492" t="s">
        <v>51</v>
      </c>
      <c r="D492">
        <v>1922</v>
      </c>
      <c r="E492" s="7">
        <v>401.89</v>
      </c>
      <c r="F492" s="3">
        <v>45575</v>
      </c>
      <c r="G492" s="3">
        <v>45929</v>
      </c>
      <c r="H492" t="s">
        <v>17</v>
      </c>
      <c r="I492" t="s">
        <v>91</v>
      </c>
      <c r="J492" s="6">
        <f t="shared" si="35"/>
        <v>772432.58</v>
      </c>
      <c r="K492">
        <f t="shared" si="36"/>
        <v>2025</v>
      </c>
      <c r="L492" t="str">
        <f t="shared" si="37"/>
        <v>Sep</v>
      </c>
      <c r="M492" t="str">
        <f t="shared" si="38"/>
        <v>Mon</v>
      </c>
      <c r="N492" t="str">
        <f t="shared" ca="1" si="39"/>
        <v>Expired</v>
      </c>
    </row>
    <row r="493" spans="1:14">
      <c r="A493" t="s">
        <v>1103</v>
      </c>
      <c r="B493" t="s">
        <v>41</v>
      </c>
      <c r="C493" t="s">
        <v>11</v>
      </c>
      <c r="D493">
        <v>1077</v>
      </c>
      <c r="E493" s="7">
        <v>401.89</v>
      </c>
      <c r="F493" s="3">
        <v>45476</v>
      </c>
      <c r="G493" s="3">
        <v>46471</v>
      </c>
      <c r="H493" t="s">
        <v>17</v>
      </c>
      <c r="I493" t="s">
        <v>53</v>
      </c>
      <c r="J493" s="6">
        <f t="shared" si="35"/>
        <v>432835.52999999997</v>
      </c>
      <c r="K493">
        <f t="shared" si="36"/>
        <v>2027</v>
      </c>
      <c r="L493" t="str">
        <f t="shared" si="37"/>
        <v>Mar</v>
      </c>
      <c r="M493" t="str">
        <f t="shared" si="38"/>
        <v>Thu</v>
      </c>
      <c r="N493" t="str">
        <f t="shared" ca="1" si="39"/>
        <v>Valid</v>
      </c>
    </row>
    <row r="494" spans="1:14">
      <c r="A494" t="s">
        <v>107</v>
      </c>
      <c r="B494" t="s">
        <v>117</v>
      </c>
      <c r="C494" t="s">
        <v>28</v>
      </c>
      <c r="D494">
        <v>1119</v>
      </c>
      <c r="E494" s="7">
        <v>401.89</v>
      </c>
      <c r="F494" s="3">
        <v>45518</v>
      </c>
      <c r="G494" s="3">
        <v>45993</v>
      </c>
      <c r="H494" t="s">
        <v>52</v>
      </c>
      <c r="I494" t="s">
        <v>37</v>
      </c>
      <c r="J494" s="6">
        <f t="shared" si="35"/>
        <v>449714.91</v>
      </c>
      <c r="K494">
        <f t="shared" si="36"/>
        <v>2025</v>
      </c>
      <c r="L494" t="str">
        <f t="shared" si="37"/>
        <v>Dec</v>
      </c>
      <c r="M494" t="str">
        <f t="shared" si="38"/>
        <v>Tue</v>
      </c>
      <c r="N494" t="str">
        <f t="shared" ca="1" si="39"/>
        <v>Valid</v>
      </c>
    </row>
    <row r="495" spans="1:14">
      <c r="A495" t="s">
        <v>1332</v>
      </c>
      <c r="B495" t="s">
        <v>55</v>
      </c>
      <c r="C495" t="s">
        <v>51</v>
      </c>
      <c r="D495">
        <v>1937</v>
      </c>
      <c r="E495" s="7">
        <v>401.89</v>
      </c>
      <c r="F495" s="3">
        <v>45654</v>
      </c>
      <c r="G495" s="3">
        <v>46250</v>
      </c>
      <c r="H495" t="s">
        <v>12</v>
      </c>
      <c r="I495" t="s">
        <v>111</v>
      </c>
      <c r="J495" s="6">
        <f t="shared" si="35"/>
        <v>778460.92999999993</v>
      </c>
      <c r="K495">
        <f t="shared" si="36"/>
        <v>2026</v>
      </c>
      <c r="L495" t="str">
        <f t="shared" si="37"/>
        <v>Aug</v>
      </c>
      <c r="M495" t="str">
        <f t="shared" si="38"/>
        <v>Sun</v>
      </c>
      <c r="N495" t="str">
        <f t="shared" ca="1" si="39"/>
        <v>Valid</v>
      </c>
    </row>
    <row r="496" spans="1:14">
      <c r="A496" t="s">
        <v>214</v>
      </c>
      <c r="B496" t="s">
        <v>124</v>
      </c>
      <c r="C496" t="s">
        <v>51</v>
      </c>
      <c r="D496">
        <v>609</v>
      </c>
      <c r="E496" s="7">
        <v>401.89</v>
      </c>
      <c r="F496" s="3">
        <v>45734</v>
      </c>
      <c r="G496" s="3">
        <v>46229</v>
      </c>
      <c r="H496" t="s">
        <v>64</v>
      </c>
      <c r="I496" t="s">
        <v>93</v>
      </c>
      <c r="J496" s="6">
        <f t="shared" si="35"/>
        <v>244751.00999999998</v>
      </c>
      <c r="K496">
        <f t="shared" si="36"/>
        <v>2026</v>
      </c>
      <c r="L496" t="str">
        <f t="shared" si="37"/>
        <v>Jul</v>
      </c>
      <c r="M496" t="str">
        <f t="shared" si="38"/>
        <v>Sun</v>
      </c>
      <c r="N496" t="str">
        <f t="shared" ca="1" si="39"/>
        <v>Valid</v>
      </c>
    </row>
    <row r="497" spans="1:14">
      <c r="A497" t="s">
        <v>1312</v>
      </c>
      <c r="B497" t="s">
        <v>165</v>
      </c>
      <c r="C497" t="s">
        <v>11</v>
      </c>
      <c r="D497">
        <v>72</v>
      </c>
      <c r="E497" s="7">
        <v>401.89</v>
      </c>
      <c r="F497" s="3">
        <v>45658</v>
      </c>
      <c r="G497" s="3">
        <v>46279</v>
      </c>
      <c r="H497" t="s">
        <v>52</v>
      </c>
      <c r="I497" t="s">
        <v>96</v>
      </c>
      <c r="J497" s="6">
        <f t="shared" si="35"/>
        <v>28936.079999999998</v>
      </c>
      <c r="K497">
        <f t="shared" si="36"/>
        <v>2026</v>
      </c>
      <c r="L497" t="str">
        <f t="shared" si="37"/>
        <v>Sep</v>
      </c>
      <c r="M497" t="str">
        <f t="shared" si="38"/>
        <v>Mon</v>
      </c>
      <c r="N497" t="str">
        <f t="shared" ca="1" si="39"/>
        <v>Valid</v>
      </c>
    </row>
    <row r="498" spans="1:14">
      <c r="A498" t="s">
        <v>1214</v>
      </c>
      <c r="B498" t="s">
        <v>50</v>
      </c>
      <c r="C498" t="s">
        <v>16</v>
      </c>
      <c r="D498">
        <v>1855</v>
      </c>
      <c r="E498" s="7">
        <v>401.89</v>
      </c>
      <c r="F498" s="3">
        <v>45503</v>
      </c>
      <c r="G498" s="3">
        <v>46057</v>
      </c>
      <c r="H498" t="s">
        <v>64</v>
      </c>
      <c r="I498" t="s">
        <v>223</v>
      </c>
      <c r="J498" s="6">
        <f t="shared" si="35"/>
        <v>745505.95</v>
      </c>
      <c r="K498">
        <f t="shared" si="36"/>
        <v>2026</v>
      </c>
      <c r="L498" t="str">
        <f t="shared" si="37"/>
        <v>Feb</v>
      </c>
      <c r="M498" t="str">
        <f t="shared" si="38"/>
        <v>Wed</v>
      </c>
      <c r="N498" t="str">
        <f t="shared" ca="1" si="39"/>
        <v>Valid</v>
      </c>
    </row>
    <row r="499" spans="1:14">
      <c r="A499" t="s">
        <v>202</v>
      </c>
      <c r="B499" t="s">
        <v>81</v>
      </c>
      <c r="C499" t="s">
        <v>28</v>
      </c>
      <c r="D499">
        <v>423</v>
      </c>
      <c r="E499" s="7">
        <v>401.89</v>
      </c>
      <c r="F499" s="3">
        <v>45589</v>
      </c>
      <c r="G499" s="3">
        <v>45945</v>
      </c>
      <c r="H499" t="s">
        <v>21</v>
      </c>
      <c r="I499" t="s">
        <v>193</v>
      </c>
      <c r="J499" s="6">
        <f t="shared" si="35"/>
        <v>169999.47</v>
      </c>
      <c r="K499">
        <f t="shared" si="36"/>
        <v>2025</v>
      </c>
      <c r="L499" t="str">
        <f t="shared" si="37"/>
        <v>Oct</v>
      </c>
      <c r="M499" t="str">
        <f t="shared" si="38"/>
        <v>Wed</v>
      </c>
      <c r="N499" t="str">
        <f t="shared" ca="1" si="39"/>
        <v>Valid</v>
      </c>
    </row>
    <row r="500" spans="1:14">
      <c r="A500" t="s">
        <v>219</v>
      </c>
      <c r="B500" t="s">
        <v>79</v>
      </c>
      <c r="C500" t="s">
        <v>44</v>
      </c>
      <c r="D500" s="4">
        <v>224</v>
      </c>
      <c r="E500" s="7">
        <v>401.89</v>
      </c>
      <c r="F500" s="3">
        <v>45793</v>
      </c>
      <c r="G500" s="3">
        <v>46236</v>
      </c>
      <c r="H500" t="s">
        <v>25</v>
      </c>
      <c r="I500" t="s">
        <v>220</v>
      </c>
      <c r="J500" s="6">
        <f t="shared" si="35"/>
        <v>90023.360000000001</v>
      </c>
      <c r="K500">
        <f t="shared" si="36"/>
        <v>2026</v>
      </c>
      <c r="L500" t="str">
        <f t="shared" si="37"/>
        <v>Aug</v>
      </c>
      <c r="M500" t="str">
        <f t="shared" si="38"/>
        <v>Sun</v>
      </c>
      <c r="N500" t="str">
        <f t="shared" ca="1" si="39"/>
        <v>Valid</v>
      </c>
    </row>
    <row r="501" spans="1:14">
      <c r="A501" t="s">
        <v>872</v>
      </c>
      <c r="B501" t="s">
        <v>200</v>
      </c>
      <c r="C501" t="s">
        <v>16</v>
      </c>
      <c r="D501">
        <v>910</v>
      </c>
      <c r="E501" s="7">
        <v>401.89</v>
      </c>
      <c r="F501" s="3">
        <v>45470</v>
      </c>
      <c r="G501" s="3">
        <v>45919</v>
      </c>
      <c r="H501" t="s">
        <v>64</v>
      </c>
      <c r="I501" t="s">
        <v>37</v>
      </c>
      <c r="J501" s="6">
        <f t="shared" si="35"/>
        <v>365719.89999999997</v>
      </c>
      <c r="K501">
        <f t="shared" si="36"/>
        <v>2025</v>
      </c>
      <c r="L501" t="str">
        <f t="shared" si="37"/>
        <v>Sep</v>
      </c>
      <c r="M501" t="str">
        <f t="shared" si="38"/>
        <v>Fri</v>
      </c>
      <c r="N501" t="str">
        <f t="shared" ca="1" si="39"/>
        <v>Expired</v>
      </c>
    </row>
    <row r="502" spans="1:14">
      <c r="A502" t="s">
        <v>1308</v>
      </c>
      <c r="B502" t="s">
        <v>102</v>
      </c>
      <c r="C502" t="s">
        <v>32</v>
      </c>
      <c r="D502">
        <v>1253</v>
      </c>
      <c r="E502" s="7">
        <v>401.89</v>
      </c>
      <c r="F502" s="3">
        <v>45654</v>
      </c>
      <c r="G502" s="3">
        <v>45911</v>
      </c>
      <c r="H502" t="s">
        <v>25</v>
      </c>
      <c r="I502" t="s">
        <v>292</v>
      </c>
      <c r="J502" s="6">
        <f t="shared" si="35"/>
        <v>503568.17</v>
      </c>
      <c r="K502">
        <f t="shared" si="36"/>
        <v>2025</v>
      </c>
      <c r="L502" t="str">
        <f t="shared" si="37"/>
        <v>Sep</v>
      </c>
      <c r="M502" t="str">
        <f t="shared" si="38"/>
        <v>Thu</v>
      </c>
      <c r="N502" t="str">
        <f t="shared" ca="1" si="39"/>
        <v>Expired</v>
      </c>
    </row>
    <row r="503" spans="1:14">
      <c r="A503" t="s">
        <v>789</v>
      </c>
      <c r="B503" t="s">
        <v>55</v>
      </c>
      <c r="C503" t="s">
        <v>16</v>
      </c>
      <c r="D503" s="4">
        <v>224</v>
      </c>
      <c r="E503" s="7">
        <v>401.89</v>
      </c>
      <c r="F503" s="3">
        <v>45568</v>
      </c>
      <c r="G503" s="3">
        <v>46271</v>
      </c>
      <c r="H503" t="s">
        <v>21</v>
      </c>
      <c r="I503" t="s">
        <v>234</v>
      </c>
      <c r="J503" s="6">
        <f t="shared" si="35"/>
        <v>90023.360000000001</v>
      </c>
      <c r="K503">
        <f t="shared" si="36"/>
        <v>2026</v>
      </c>
      <c r="L503" t="str">
        <f t="shared" si="37"/>
        <v>Sep</v>
      </c>
      <c r="M503" t="str">
        <f t="shared" si="38"/>
        <v>Sun</v>
      </c>
      <c r="N503" t="str">
        <f t="shared" ca="1" si="39"/>
        <v>Valid</v>
      </c>
    </row>
    <row r="504" spans="1:14">
      <c r="A504" t="s">
        <v>584</v>
      </c>
      <c r="B504" t="s">
        <v>162</v>
      </c>
      <c r="C504" t="s">
        <v>11</v>
      </c>
      <c r="D504">
        <v>702</v>
      </c>
      <c r="E504" s="7">
        <v>401.89</v>
      </c>
      <c r="F504" s="3">
        <v>45654</v>
      </c>
      <c r="G504" s="3">
        <v>46245</v>
      </c>
      <c r="H504" t="s">
        <v>12</v>
      </c>
      <c r="I504" t="s">
        <v>105</v>
      </c>
      <c r="J504" s="6">
        <f t="shared" si="35"/>
        <v>282126.77999999997</v>
      </c>
      <c r="K504">
        <f t="shared" si="36"/>
        <v>2026</v>
      </c>
      <c r="L504" t="str">
        <f t="shared" si="37"/>
        <v>Aug</v>
      </c>
      <c r="M504" t="str">
        <f t="shared" si="38"/>
        <v>Tue</v>
      </c>
      <c r="N504" t="str">
        <f t="shared" ca="1" si="39"/>
        <v>Valid</v>
      </c>
    </row>
    <row r="505" spans="1:14">
      <c r="A505" t="s">
        <v>599</v>
      </c>
      <c r="B505" t="s">
        <v>81</v>
      </c>
      <c r="C505" t="s">
        <v>32</v>
      </c>
      <c r="D505">
        <v>1729</v>
      </c>
      <c r="E505" s="7">
        <v>401.89</v>
      </c>
      <c r="F505" s="3">
        <v>45749</v>
      </c>
      <c r="G505" s="3">
        <v>46181</v>
      </c>
      <c r="H505" t="s">
        <v>36</v>
      </c>
      <c r="I505" t="s">
        <v>111</v>
      </c>
      <c r="J505" s="6">
        <f t="shared" si="35"/>
        <v>694867.80999999994</v>
      </c>
      <c r="K505">
        <f t="shared" si="36"/>
        <v>2026</v>
      </c>
      <c r="L505" t="str">
        <f t="shared" si="37"/>
        <v>Jun</v>
      </c>
      <c r="M505" t="str">
        <f t="shared" si="38"/>
        <v>Mon</v>
      </c>
      <c r="N505" t="str">
        <f t="shared" ca="1" si="39"/>
        <v>Valid</v>
      </c>
    </row>
    <row r="506" spans="1:14">
      <c r="A506" t="s">
        <v>751</v>
      </c>
      <c r="B506" t="s">
        <v>47</v>
      </c>
      <c r="C506" t="s">
        <v>44</v>
      </c>
      <c r="D506">
        <v>1564</v>
      </c>
      <c r="E506" s="7">
        <v>401.89</v>
      </c>
      <c r="F506" s="3">
        <v>45475</v>
      </c>
      <c r="G506" s="3">
        <v>46286</v>
      </c>
      <c r="H506" t="s">
        <v>64</v>
      </c>
      <c r="I506" t="s">
        <v>180</v>
      </c>
      <c r="J506" s="6">
        <f t="shared" si="35"/>
        <v>628555.96</v>
      </c>
      <c r="K506">
        <f t="shared" si="36"/>
        <v>2026</v>
      </c>
      <c r="L506" t="str">
        <f t="shared" si="37"/>
        <v>Sep</v>
      </c>
      <c r="M506" t="str">
        <f t="shared" si="38"/>
        <v>Mon</v>
      </c>
      <c r="N506" t="str">
        <f t="shared" ca="1" si="39"/>
        <v>Valid</v>
      </c>
    </row>
    <row r="507" spans="1:14">
      <c r="A507" t="s">
        <v>1303</v>
      </c>
      <c r="B507" t="s">
        <v>57</v>
      </c>
      <c r="C507" t="s">
        <v>44</v>
      </c>
      <c r="D507">
        <v>1449</v>
      </c>
      <c r="E507" s="7">
        <v>401.89</v>
      </c>
      <c r="F507" s="3">
        <v>45678</v>
      </c>
      <c r="G507" s="3">
        <v>46350</v>
      </c>
      <c r="H507" t="s">
        <v>17</v>
      </c>
      <c r="I507" t="s">
        <v>211</v>
      </c>
      <c r="J507" s="6">
        <f t="shared" si="35"/>
        <v>582338.61</v>
      </c>
      <c r="K507">
        <f t="shared" si="36"/>
        <v>2026</v>
      </c>
      <c r="L507" t="str">
        <f t="shared" si="37"/>
        <v>Nov</v>
      </c>
      <c r="M507" t="str">
        <f t="shared" si="38"/>
        <v>Tue</v>
      </c>
      <c r="N507" t="str">
        <f t="shared" ca="1" si="39"/>
        <v>Valid</v>
      </c>
    </row>
    <row r="508" spans="1:14">
      <c r="A508" t="s">
        <v>392</v>
      </c>
      <c r="B508" t="s">
        <v>165</v>
      </c>
      <c r="C508" t="s">
        <v>28</v>
      </c>
      <c r="D508">
        <v>689</v>
      </c>
      <c r="E508" s="7">
        <v>401.89</v>
      </c>
      <c r="F508" s="3">
        <v>45800</v>
      </c>
      <c r="G508" s="3">
        <v>46387</v>
      </c>
      <c r="H508" t="s">
        <v>12</v>
      </c>
      <c r="I508" t="s">
        <v>22</v>
      </c>
      <c r="J508" s="6">
        <f t="shared" si="35"/>
        <v>276902.20999999996</v>
      </c>
      <c r="K508">
        <f t="shared" si="36"/>
        <v>2026</v>
      </c>
      <c r="L508" t="str">
        <f t="shared" si="37"/>
        <v>Dec</v>
      </c>
      <c r="M508" t="str">
        <f t="shared" si="38"/>
        <v>Thu</v>
      </c>
      <c r="N508" t="str">
        <f t="shared" ca="1" si="39"/>
        <v>Valid</v>
      </c>
    </row>
    <row r="509" spans="1:14">
      <c r="A509" t="s">
        <v>1382</v>
      </c>
      <c r="B509" t="s">
        <v>81</v>
      </c>
      <c r="C509" t="s">
        <v>32</v>
      </c>
      <c r="D509">
        <v>1489</v>
      </c>
      <c r="E509" s="7">
        <v>401.89</v>
      </c>
      <c r="F509" s="3">
        <v>45683</v>
      </c>
      <c r="G509" s="3">
        <v>46243</v>
      </c>
      <c r="H509" t="s">
        <v>17</v>
      </c>
      <c r="I509" t="s">
        <v>29</v>
      </c>
      <c r="J509" s="6">
        <f t="shared" si="35"/>
        <v>598414.21</v>
      </c>
      <c r="K509">
        <f t="shared" si="36"/>
        <v>2026</v>
      </c>
      <c r="L509" t="str">
        <f t="shared" si="37"/>
        <v>Aug</v>
      </c>
      <c r="M509" t="str">
        <f t="shared" si="38"/>
        <v>Sun</v>
      </c>
      <c r="N509" t="str">
        <f t="shared" ca="1" si="39"/>
        <v>Valid</v>
      </c>
    </row>
    <row r="510" spans="1:14">
      <c r="A510" t="s">
        <v>1188</v>
      </c>
      <c r="B510" t="s">
        <v>134</v>
      </c>
      <c r="C510" t="s">
        <v>35</v>
      </c>
      <c r="D510">
        <v>626</v>
      </c>
      <c r="E510" s="7">
        <v>401.89</v>
      </c>
      <c r="F510" s="3">
        <v>45582</v>
      </c>
      <c r="G510" s="3">
        <v>46493</v>
      </c>
      <c r="H510" t="s">
        <v>17</v>
      </c>
      <c r="I510" t="s">
        <v>227</v>
      </c>
      <c r="J510" s="6">
        <f t="shared" si="35"/>
        <v>251583.13999999998</v>
      </c>
      <c r="K510">
        <f t="shared" si="36"/>
        <v>2027</v>
      </c>
      <c r="L510" t="str">
        <f t="shared" si="37"/>
        <v>Apr</v>
      </c>
      <c r="M510" t="str">
        <f t="shared" si="38"/>
        <v>Fri</v>
      </c>
      <c r="N510" t="str">
        <f t="shared" ca="1" si="39"/>
        <v>Valid</v>
      </c>
    </row>
    <row r="511" spans="1:14">
      <c r="A511" t="s">
        <v>936</v>
      </c>
      <c r="B511" t="s">
        <v>79</v>
      </c>
      <c r="C511" t="s">
        <v>28</v>
      </c>
      <c r="D511">
        <v>1667</v>
      </c>
      <c r="E511" s="7">
        <v>401.89</v>
      </c>
      <c r="F511" s="3">
        <v>45476</v>
      </c>
      <c r="G511" s="3">
        <v>46082</v>
      </c>
      <c r="H511" t="s">
        <v>25</v>
      </c>
      <c r="I511" t="s">
        <v>96</v>
      </c>
      <c r="J511" s="6">
        <f t="shared" si="35"/>
        <v>669950.63</v>
      </c>
      <c r="K511">
        <f t="shared" si="36"/>
        <v>2026</v>
      </c>
      <c r="L511" t="str">
        <f t="shared" si="37"/>
        <v>Mar</v>
      </c>
      <c r="M511" t="str">
        <f t="shared" si="38"/>
        <v>Sun</v>
      </c>
      <c r="N511" t="str">
        <f t="shared" ca="1" si="39"/>
        <v>Valid</v>
      </c>
    </row>
    <row r="512" spans="1:14">
      <c r="A512" t="s">
        <v>897</v>
      </c>
      <c r="B512" t="s">
        <v>55</v>
      </c>
      <c r="C512" t="s">
        <v>32</v>
      </c>
      <c r="D512">
        <v>977</v>
      </c>
      <c r="E512" s="7">
        <v>401.89</v>
      </c>
      <c r="F512" s="3">
        <v>45820</v>
      </c>
      <c r="G512" s="3">
        <v>46221</v>
      </c>
      <c r="H512" t="s">
        <v>64</v>
      </c>
      <c r="I512" t="s">
        <v>109</v>
      </c>
      <c r="J512" s="6">
        <f t="shared" si="35"/>
        <v>392646.52999999997</v>
      </c>
      <c r="K512">
        <f t="shared" si="36"/>
        <v>2026</v>
      </c>
      <c r="L512" t="str">
        <f t="shared" si="37"/>
        <v>Jul</v>
      </c>
      <c r="M512" t="str">
        <f t="shared" si="38"/>
        <v>Sat</v>
      </c>
      <c r="N512" t="str">
        <f t="shared" ca="1" si="39"/>
        <v>Valid</v>
      </c>
    </row>
    <row r="513" spans="1:14">
      <c r="A513" t="s">
        <v>267</v>
      </c>
      <c r="B513" t="s">
        <v>86</v>
      </c>
      <c r="C513" t="s">
        <v>35</v>
      </c>
      <c r="D513">
        <v>188</v>
      </c>
      <c r="E513" s="7">
        <v>401.89</v>
      </c>
      <c r="F513" s="3">
        <v>45654</v>
      </c>
      <c r="G513" s="3">
        <v>46038</v>
      </c>
      <c r="H513" t="s">
        <v>12</v>
      </c>
      <c r="I513" t="s">
        <v>156</v>
      </c>
      <c r="J513" s="6">
        <f t="shared" si="35"/>
        <v>75555.319999999992</v>
      </c>
      <c r="K513">
        <f t="shared" si="36"/>
        <v>2026</v>
      </c>
      <c r="L513" t="str">
        <f t="shared" si="37"/>
        <v>Jan</v>
      </c>
      <c r="M513" t="str">
        <f t="shared" si="38"/>
        <v>Fri</v>
      </c>
      <c r="N513" t="str">
        <f t="shared" ca="1" si="39"/>
        <v>Valid</v>
      </c>
    </row>
    <row r="514" spans="1:14">
      <c r="A514" t="s">
        <v>772</v>
      </c>
      <c r="B514" t="s">
        <v>134</v>
      </c>
      <c r="C514" t="s">
        <v>11</v>
      </c>
      <c r="D514">
        <v>5</v>
      </c>
      <c r="E514" s="7">
        <v>401.89</v>
      </c>
      <c r="F514" s="3">
        <v>45654</v>
      </c>
      <c r="G514" s="3">
        <v>46003</v>
      </c>
      <c r="H514" t="s">
        <v>17</v>
      </c>
      <c r="I514" t="s">
        <v>220</v>
      </c>
      <c r="J514" s="6">
        <f t="shared" si="35"/>
        <v>2009.4499999999998</v>
      </c>
      <c r="K514">
        <f t="shared" si="36"/>
        <v>2025</v>
      </c>
      <c r="L514" t="str">
        <f t="shared" si="37"/>
        <v>Dec</v>
      </c>
      <c r="M514" t="str">
        <f t="shared" si="38"/>
        <v>Fri</v>
      </c>
      <c r="N514" t="str">
        <f t="shared" ca="1" si="39"/>
        <v>Valid</v>
      </c>
    </row>
    <row r="515" spans="1:14">
      <c r="A515" t="s">
        <v>980</v>
      </c>
      <c r="B515" t="s">
        <v>15</v>
      </c>
      <c r="C515" t="s">
        <v>16</v>
      </c>
      <c r="D515">
        <v>923</v>
      </c>
      <c r="E515" s="7">
        <v>401.89</v>
      </c>
      <c r="F515" s="3">
        <v>45514</v>
      </c>
      <c r="G515" s="3">
        <v>46113</v>
      </c>
      <c r="H515" t="s">
        <v>64</v>
      </c>
      <c r="I515" t="s">
        <v>67</v>
      </c>
      <c r="J515" s="6">
        <f t="shared" ref="J515:J578" si="40">D515*E515</f>
        <v>370944.47</v>
      </c>
      <c r="K515">
        <f t="shared" ref="K515:K578" si="41">YEAR(G515)</f>
        <v>2026</v>
      </c>
      <c r="L515" t="str">
        <f t="shared" ref="L515:L578" si="42">TEXT(G515,"mmm")</f>
        <v>Apr</v>
      </c>
      <c r="M515" t="str">
        <f t="shared" ref="M515:M578" si="43">TEXT(G515,"DDD")</f>
        <v>Wed</v>
      </c>
      <c r="N515" t="str">
        <f t="shared" ref="N515:N578" ca="1" si="44">IF(AND(G515&gt;=TODAY(),G515&lt;=TODAY()+90),"Expired","Valid")</f>
        <v>Valid</v>
      </c>
    </row>
    <row r="516" spans="1:14">
      <c r="A516" t="s">
        <v>273</v>
      </c>
      <c r="B516" t="s">
        <v>165</v>
      </c>
      <c r="C516" t="s">
        <v>16</v>
      </c>
      <c r="D516">
        <v>799</v>
      </c>
      <c r="E516" s="7">
        <v>401.89</v>
      </c>
      <c r="F516" s="3">
        <v>45731</v>
      </c>
      <c r="G516" s="3">
        <v>46547</v>
      </c>
      <c r="H516" t="s">
        <v>64</v>
      </c>
      <c r="I516" t="s">
        <v>146</v>
      </c>
      <c r="J516" s="6">
        <f t="shared" si="40"/>
        <v>321110.11</v>
      </c>
      <c r="K516">
        <f t="shared" si="41"/>
        <v>2027</v>
      </c>
      <c r="L516" t="str">
        <f t="shared" si="42"/>
        <v>Jun</v>
      </c>
      <c r="M516" t="str">
        <f t="shared" si="43"/>
        <v>Wed</v>
      </c>
      <c r="N516" t="str">
        <f t="shared" ca="1" si="44"/>
        <v>Valid</v>
      </c>
    </row>
    <row r="517" spans="1:14">
      <c r="A517" t="s">
        <v>1368</v>
      </c>
      <c r="B517" t="s">
        <v>100</v>
      </c>
      <c r="C517" t="s">
        <v>11</v>
      </c>
      <c r="D517">
        <v>1027</v>
      </c>
      <c r="E517" s="7">
        <v>401.89</v>
      </c>
      <c r="F517" s="3">
        <v>45532</v>
      </c>
      <c r="G517" s="3">
        <v>46137</v>
      </c>
      <c r="H517" t="s">
        <v>25</v>
      </c>
      <c r="I517" t="s">
        <v>96</v>
      </c>
      <c r="J517" s="6">
        <f t="shared" si="40"/>
        <v>412741.02999999997</v>
      </c>
      <c r="K517">
        <f t="shared" si="41"/>
        <v>2026</v>
      </c>
      <c r="L517" t="str">
        <f t="shared" si="42"/>
        <v>Apr</v>
      </c>
      <c r="M517" t="str">
        <f t="shared" si="43"/>
        <v>Sat</v>
      </c>
      <c r="N517" t="str">
        <f t="shared" ca="1" si="44"/>
        <v>Valid</v>
      </c>
    </row>
    <row r="518" spans="1:14">
      <c r="A518" t="s">
        <v>1220</v>
      </c>
      <c r="B518" t="s">
        <v>24</v>
      </c>
      <c r="C518" t="s">
        <v>32</v>
      </c>
      <c r="D518">
        <v>367</v>
      </c>
      <c r="E518" s="7">
        <v>401.89</v>
      </c>
      <c r="F518" s="3">
        <v>45767</v>
      </c>
      <c r="G518" s="3">
        <v>46348</v>
      </c>
      <c r="H518" t="s">
        <v>21</v>
      </c>
      <c r="I518" t="s">
        <v>227</v>
      </c>
      <c r="J518" s="6">
        <f t="shared" si="40"/>
        <v>147493.63</v>
      </c>
      <c r="K518">
        <f t="shared" si="41"/>
        <v>2026</v>
      </c>
      <c r="L518" t="str">
        <f t="shared" si="42"/>
        <v>Nov</v>
      </c>
      <c r="M518" t="str">
        <f t="shared" si="43"/>
        <v>Sun</v>
      </c>
      <c r="N518" t="str">
        <f t="shared" ca="1" si="44"/>
        <v>Valid</v>
      </c>
    </row>
    <row r="519" spans="1:14">
      <c r="A519" t="s">
        <v>861</v>
      </c>
      <c r="B519" t="s">
        <v>117</v>
      </c>
      <c r="C519" t="s">
        <v>28</v>
      </c>
      <c r="D519">
        <v>1536</v>
      </c>
      <c r="E519" s="7">
        <v>401.89</v>
      </c>
      <c r="F519" s="3">
        <v>45654</v>
      </c>
      <c r="G519" s="3">
        <v>46050</v>
      </c>
      <c r="H519" t="s">
        <v>25</v>
      </c>
      <c r="I519" t="s">
        <v>53</v>
      </c>
      <c r="J519" s="6">
        <f t="shared" si="40"/>
        <v>617303.04000000004</v>
      </c>
      <c r="K519">
        <f t="shared" si="41"/>
        <v>2026</v>
      </c>
      <c r="L519" t="str">
        <f t="shared" si="42"/>
        <v>Jan</v>
      </c>
      <c r="M519" t="str">
        <f t="shared" si="43"/>
        <v>Wed</v>
      </c>
      <c r="N519" t="str">
        <f t="shared" ca="1" si="44"/>
        <v>Valid</v>
      </c>
    </row>
    <row r="520" spans="1:14">
      <c r="A520" t="s">
        <v>809</v>
      </c>
      <c r="B520" t="s">
        <v>10</v>
      </c>
      <c r="C520" t="s">
        <v>51</v>
      </c>
      <c r="D520" s="4">
        <v>224</v>
      </c>
      <c r="E520" s="7">
        <v>401.89</v>
      </c>
      <c r="F520" s="3">
        <v>45698</v>
      </c>
      <c r="G520" s="3">
        <v>46188</v>
      </c>
      <c r="H520" t="s">
        <v>17</v>
      </c>
      <c r="I520" t="s">
        <v>126</v>
      </c>
      <c r="J520" s="6">
        <f t="shared" si="40"/>
        <v>90023.360000000001</v>
      </c>
      <c r="K520">
        <f t="shared" si="41"/>
        <v>2026</v>
      </c>
      <c r="L520" t="str">
        <f t="shared" si="42"/>
        <v>Jun</v>
      </c>
      <c r="M520" t="str">
        <f t="shared" si="43"/>
        <v>Mon</v>
      </c>
      <c r="N520" t="str">
        <f t="shared" ca="1" si="44"/>
        <v>Valid</v>
      </c>
    </row>
    <row r="521" spans="1:14">
      <c r="A521" t="s">
        <v>804</v>
      </c>
      <c r="B521" t="s">
        <v>57</v>
      </c>
      <c r="C521" t="s">
        <v>28</v>
      </c>
      <c r="D521">
        <v>902</v>
      </c>
      <c r="E521" s="7">
        <v>401.89</v>
      </c>
      <c r="F521" s="3">
        <v>45751</v>
      </c>
      <c r="G521" s="3">
        <v>45936</v>
      </c>
      <c r="H521" t="s">
        <v>17</v>
      </c>
      <c r="I521" t="s">
        <v>109</v>
      </c>
      <c r="J521" s="6">
        <f t="shared" si="40"/>
        <v>362504.77999999997</v>
      </c>
      <c r="K521">
        <f t="shared" si="41"/>
        <v>2025</v>
      </c>
      <c r="L521" t="str">
        <f t="shared" si="42"/>
        <v>Oct</v>
      </c>
      <c r="M521" t="str">
        <f t="shared" si="43"/>
        <v>Mon</v>
      </c>
      <c r="N521" t="str">
        <f t="shared" ca="1" si="44"/>
        <v>Expired</v>
      </c>
    </row>
    <row r="522" spans="1:14">
      <c r="A522" t="s">
        <v>1282</v>
      </c>
      <c r="B522" t="s">
        <v>165</v>
      </c>
      <c r="C522" t="s">
        <v>51</v>
      </c>
      <c r="D522">
        <v>1614</v>
      </c>
      <c r="E522" s="7">
        <v>401.89</v>
      </c>
      <c r="F522" s="3">
        <v>45484</v>
      </c>
      <c r="G522" s="3">
        <v>45884</v>
      </c>
      <c r="H522" t="s">
        <v>36</v>
      </c>
      <c r="I522" t="s">
        <v>48</v>
      </c>
      <c r="J522" s="6">
        <f t="shared" si="40"/>
        <v>648650.46</v>
      </c>
      <c r="K522">
        <f t="shared" si="41"/>
        <v>2025</v>
      </c>
      <c r="L522" t="str">
        <f t="shared" si="42"/>
        <v>Aug</v>
      </c>
      <c r="M522" t="str">
        <f t="shared" si="43"/>
        <v>Fri</v>
      </c>
      <c r="N522" t="str">
        <f t="shared" ca="1" si="44"/>
        <v>Expired</v>
      </c>
    </row>
    <row r="523" spans="1:14">
      <c r="A523" t="s">
        <v>917</v>
      </c>
      <c r="B523" t="s">
        <v>73</v>
      </c>
      <c r="C523" t="s">
        <v>44</v>
      </c>
      <c r="D523">
        <v>1071</v>
      </c>
      <c r="E523" s="7">
        <v>401.89</v>
      </c>
      <c r="F523" s="3">
        <v>45528</v>
      </c>
      <c r="G523" s="3">
        <v>45884</v>
      </c>
      <c r="H523" t="s">
        <v>12</v>
      </c>
      <c r="I523" t="s">
        <v>91</v>
      </c>
      <c r="J523" s="6">
        <f t="shared" si="40"/>
        <v>430424.19</v>
      </c>
      <c r="K523">
        <f t="shared" si="41"/>
        <v>2025</v>
      </c>
      <c r="L523" t="str">
        <f t="shared" si="42"/>
        <v>Aug</v>
      </c>
      <c r="M523" t="str">
        <f t="shared" si="43"/>
        <v>Fri</v>
      </c>
      <c r="N523" t="str">
        <f t="shared" ca="1" si="44"/>
        <v>Expired</v>
      </c>
    </row>
    <row r="524" spans="1:14">
      <c r="A524" t="s">
        <v>548</v>
      </c>
      <c r="B524" t="s">
        <v>86</v>
      </c>
      <c r="C524" t="s">
        <v>11</v>
      </c>
      <c r="D524">
        <v>1522</v>
      </c>
      <c r="E524" s="7">
        <v>401.89</v>
      </c>
      <c r="F524" s="3">
        <v>45593</v>
      </c>
      <c r="G524" s="3">
        <v>46282</v>
      </c>
      <c r="H524" t="s">
        <v>36</v>
      </c>
      <c r="I524" t="s">
        <v>234</v>
      </c>
      <c r="J524" s="6">
        <f t="shared" si="40"/>
        <v>611676.57999999996</v>
      </c>
      <c r="K524">
        <f t="shared" si="41"/>
        <v>2026</v>
      </c>
      <c r="L524" t="str">
        <f t="shared" si="42"/>
        <v>Sep</v>
      </c>
      <c r="M524" t="str">
        <f t="shared" si="43"/>
        <v>Thu</v>
      </c>
      <c r="N524" t="str">
        <f t="shared" ca="1" si="44"/>
        <v>Valid</v>
      </c>
    </row>
    <row r="525" spans="1:14">
      <c r="A525" t="s">
        <v>49</v>
      </c>
      <c r="B525" t="s">
        <v>57</v>
      </c>
      <c r="C525" t="s">
        <v>51</v>
      </c>
      <c r="D525">
        <v>1305</v>
      </c>
      <c r="E525" s="7">
        <v>401.89</v>
      </c>
      <c r="F525" s="3">
        <v>45832</v>
      </c>
      <c r="G525" s="3">
        <v>46153</v>
      </c>
      <c r="H525" t="s">
        <v>52</v>
      </c>
      <c r="I525" t="s">
        <v>53</v>
      </c>
      <c r="J525" s="6">
        <f t="shared" si="40"/>
        <v>524466.44999999995</v>
      </c>
      <c r="K525">
        <f t="shared" si="41"/>
        <v>2026</v>
      </c>
      <c r="L525" t="str">
        <f t="shared" si="42"/>
        <v>May</v>
      </c>
      <c r="M525" t="str">
        <f t="shared" si="43"/>
        <v>Mon</v>
      </c>
      <c r="N525" t="str">
        <f t="shared" ca="1" si="44"/>
        <v>Valid</v>
      </c>
    </row>
    <row r="526" spans="1:14">
      <c r="A526" t="s">
        <v>84</v>
      </c>
      <c r="B526" t="s">
        <v>57</v>
      </c>
      <c r="C526" t="s">
        <v>44</v>
      </c>
      <c r="D526">
        <v>1828</v>
      </c>
      <c r="E526" s="7">
        <v>401.89</v>
      </c>
      <c r="F526" s="3">
        <v>45610</v>
      </c>
      <c r="G526" s="3">
        <v>46247</v>
      </c>
      <c r="H526" t="s">
        <v>25</v>
      </c>
      <c r="I526" t="s">
        <v>13</v>
      </c>
      <c r="J526" s="6">
        <f t="shared" si="40"/>
        <v>734654.91999999993</v>
      </c>
      <c r="K526">
        <f t="shared" si="41"/>
        <v>2026</v>
      </c>
      <c r="L526" t="str">
        <f t="shared" si="42"/>
        <v>Aug</v>
      </c>
      <c r="M526" t="str">
        <f t="shared" si="43"/>
        <v>Thu</v>
      </c>
      <c r="N526" t="str">
        <f t="shared" ca="1" si="44"/>
        <v>Valid</v>
      </c>
    </row>
    <row r="527" spans="1:14">
      <c r="A527" t="s">
        <v>679</v>
      </c>
      <c r="B527" t="s">
        <v>73</v>
      </c>
      <c r="C527" t="s">
        <v>11</v>
      </c>
      <c r="D527">
        <v>219</v>
      </c>
      <c r="E527" s="7">
        <v>401.89</v>
      </c>
      <c r="F527" s="3">
        <v>45596</v>
      </c>
      <c r="G527" s="3">
        <v>45983</v>
      </c>
      <c r="H527" t="s">
        <v>64</v>
      </c>
      <c r="I527" t="s">
        <v>26</v>
      </c>
      <c r="J527" s="6">
        <f t="shared" si="40"/>
        <v>88013.91</v>
      </c>
      <c r="K527">
        <f t="shared" si="41"/>
        <v>2025</v>
      </c>
      <c r="L527" t="str">
        <f t="shared" si="42"/>
        <v>Nov</v>
      </c>
      <c r="M527" t="str">
        <f t="shared" si="43"/>
        <v>Sat</v>
      </c>
      <c r="N527" t="str">
        <f t="shared" ca="1" si="44"/>
        <v>Valid</v>
      </c>
    </row>
    <row r="528" spans="1:14">
      <c r="A528" t="s">
        <v>241</v>
      </c>
      <c r="B528" t="s">
        <v>86</v>
      </c>
      <c r="C528" t="s">
        <v>35</v>
      </c>
      <c r="D528">
        <v>161</v>
      </c>
      <c r="E528" s="7">
        <v>401.89</v>
      </c>
      <c r="F528" s="3">
        <v>45757</v>
      </c>
      <c r="G528" s="3">
        <v>46516</v>
      </c>
      <c r="H528" t="s">
        <v>21</v>
      </c>
      <c r="I528" t="s">
        <v>105</v>
      </c>
      <c r="J528" s="6">
        <f t="shared" si="40"/>
        <v>64704.29</v>
      </c>
      <c r="K528">
        <f t="shared" si="41"/>
        <v>2027</v>
      </c>
      <c r="L528" t="str">
        <f t="shared" si="42"/>
        <v>May</v>
      </c>
      <c r="M528" t="str">
        <f t="shared" si="43"/>
        <v>Sun</v>
      </c>
      <c r="N528" t="str">
        <f t="shared" ca="1" si="44"/>
        <v>Valid</v>
      </c>
    </row>
    <row r="529" spans="1:14">
      <c r="A529" t="s">
        <v>1174</v>
      </c>
      <c r="B529" t="s">
        <v>43</v>
      </c>
      <c r="C529" t="s">
        <v>35</v>
      </c>
      <c r="D529" s="4">
        <v>224</v>
      </c>
      <c r="E529" s="7">
        <v>401.89</v>
      </c>
      <c r="F529" s="3">
        <v>45599</v>
      </c>
      <c r="G529" s="3">
        <v>46448</v>
      </c>
      <c r="H529" t="s">
        <v>52</v>
      </c>
      <c r="I529" t="s">
        <v>220</v>
      </c>
      <c r="J529" s="6">
        <f t="shared" si="40"/>
        <v>90023.360000000001</v>
      </c>
      <c r="K529">
        <f t="shared" si="41"/>
        <v>2027</v>
      </c>
      <c r="L529" t="str">
        <f t="shared" si="42"/>
        <v>Mar</v>
      </c>
      <c r="M529" t="str">
        <f t="shared" si="43"/>
        <v>Tue</v>
      </c>
      <c r="N529" t="str">
        <f t="shared" ca="1" si="44"/>
        <v>Valid</v>
      </c>
    </row>
    <row r="530" spans="1:14">
      <c r="A530" t="s">
        <v>1065</v>
      </c>
      <c r="B530" t="s">
        <v>50</v>
      </c>
      <c r="C530" t="s">
        <v>32</v>
      </c>
      <c r="D530">
        <v>1938</v>
      </c>
      <c r="E530" s="7">
        <v>401.89</v>
      </c>
      <c r="F530" s="3">
        <v>45671</v>
      </c>
      <c r="G530" s="3">
        <v>46265</v>
      </c>
      <c r="H530" t="s">
        <v>36</v>
      </c>
      <c r="I530" t="s">
        <v>227</v>
      </c>
      <c r="J530" s="6">
        <f t="shared" si="40"/>
        <v>778862.82</v>
      </c>
      <c r="K530">
        <f t="shared" si="41"/>
        <v>2026</v>
      </c>
      <c r="L530" t="str">
        <f t="shared" si="42"/>
        <v>Aug</v>
      </c>
      <c r="M530" t="str">
        <f t="shared" si="43"/>
        <v>Mon</v>
      </c>
      <c r="N530" t="str">
        <f t="shared" ca="1" si="44"/>
        <v>Valid</v>
      </c>
    </row>
    <row r="531" spans="1:14">
      <c r="A531" t="s">
        <v>1369</v>
      </c>
      <c r="B531" t="s">
        <v>117</v>
      </c>
      <c r="C531" t="s">
        <v>44</v>
      </c>
      <c r="D531">
        <v>1127</v>
      </c>
      <c r="E531" s="7">
        <v>401.89</v>
      </c>
      <c r="F531" s="3">
        <v>45684</v>
      </c>
      <c r="G531" s="3">
        <v>46438</v>
      </c>
      <c r="H531" t="s">
        <v>64</v>
      </c>
      <c r="I531" t="s">
        <v>33</v>
      </c>
      <c r="J531" s="6">
        <f t="shared" si="40"/>
        <v>452930.02999999997</v>
      </c>
      <c r="K531">
        <f t="shared" si="41"/>
        <v>2027</v>
      </c>
      <c r="L531" t="str">
        <f t="shared" si="42"/>
        <v>Feb</v>
      </c>
      <c r="M531" t="str">
        <f t="shared" si="43"/>
        <v>Sat</v>
      </c>
      <c r="N531" t="str">
        <f t="shared" ca="1" si="44"/>
        <v>Valid</v>
      </c>
    </row>
    <row r="532" spans="1:14">
      <c r="A532" t="s">
        <v>572</v>
      </c>
      <c r="B532" t="s">
        <v>31</v>
      </c>
      <c r="C532" t="s">
        <v>32</v>
      </c>
      <c r="D532">
        <v>1985</v>
      </c>
      <c r="E532" s="7">
        <v>401.89</v>
      </c>
      <c r="F532" s="3">
        <v>45732</v>
      </c>
      <c r="G532" s="3">
        <v>46391</v>
      </c>
      <c r="H532" t="s">
        <v>64</v>
      </c>
      <c r="I532" t="s">
        <v>53</v>
      </c>
      <c r="J532" s="6">
        <f t="shared" si="40"/>
        <v>797751.65</v>
      </c>
      <c r="K532">
        <f t="shared" si="41"/>
        <v>2027</v>
      </c>
      <c r="L532" t="str">
        <f t="shared" si="42"/>
        <v>Jan</v>
      </c>
      <c r="M532" t="str">
        <f t="shared" si="43"/>
        <v>Mon</v>
      </c>
      <c r="N532" t="str">
        <f t="shared" ca="1" si="44"/>
        <v>Valid</v>
      </c>
    </row>
    <row r="533" spans="1:14">
      <c r="A533" t="s">
        <v>403</v>
      </c>
      <c r="B533" t="s">
        <v>57</v>
      </c>
      <c r="C533" t="s">
        <v>51</v>
      </c>
      <c r="D533">
        <v>1423</v>
      </c>
      <c r="E533" s="7">
        <v>401.89</v>
      </c>
      <c r="F533" s="3">
        <v>45654</v>
      </c>
      <c r="G533" s="3">
        <v>46229</v>
      </c>
      <c r="H533" t="s">
        <v>52</v>
      </c>
      <c r="I533" t="s">
        <v>193</v>
      </c>
      <c r="J533" s="6">
        <f t="shared" si="40"/>
        <v>571889.47</v>
      </c>
      <c r="K533">
        <f t="shared" si="41"/>
        <v>2026</v>
      </c>
      <c r="L533" t="str">
        <f t="shared" si="42"/>
        <v>Jul</v>
      </c>
      <c r="M533" t="str">
        <f t="shared" si="43"/>
        <v>Sun</v>
      </c>
      <c r="N533" t="str">
        <f t="shared" ca="1" si="44"/>
        <v>Valid</v>
      </c>
    </row>
    <row r="534" spans="1:14">
      <c r="A534" t="s">
        <v>1178</v>
      </c>
      <c r="B534" t="s">
        <v>31</v>
      </c>
      <c r="C534" t="s">
        <v>28</v>
      </c>
      <c r="D534" s="4">
        <v>224</v>
      </c>
      <c r="E534" s="7">
        <v>401.89</v>
      </c>
      <c r="F534" s="3">
        <v>45524</v>
      </c>
      <c r="G534" s="3">
        <v>46011</v>
      </c>
      <c r="H534" t="s">
        <v>17</v>
      </c>
      <c r="I534" t="s">
        <v>13</v>
      </c>
      <c r="J534" s="6">
        <f t="shared" si="40"/>
        <v>90023.360000000001</v>
      </c>
      <c r="K534">
        <f t="shared" si="41"/>
        <v>2025</v>
      </c>
      <c r="L534" t="str">
        <f t="shared" si="42"/>
        <v>Dec</v>
      </c>
      <c r="M534" t="str">
        <f t="shared" si="43"/>
        <v>Sat</v>
      </c>
      <c r="N534" t="str">
        <f t="shared" ca="1" si="44"/>
        <v>Valid</v>
      </c>
    </row>
    <row r="535" spans="1:14">
      <c r="A535" t="s">
        <v>1018</v>
      </c>
      <c r="B535" t="s">
        <v>57</v>
      </c>
      <c r="C535" t="s">
        <v>16</v>
      </c>
      <c r="D535">
        <v>92</v>
      </c>
      <c r="E535" s="7">
        <v>401.89</v>
      </c>
      <c r="F535" s="3">
        <v>45824</v>
      </c>
      <c r="G535" s="3">
        <v>45979</v>
      </c>
      <c r="H535" t="s">
        <v>21</v>
      </c>
      <c r="I535" t="s">
        <v>184</v>
      </c>
      <c r="J535" s="6">
        <f t="shared" si="40"/>
        <v>36973.879999999997</v>
      </c>
      <c r="K535">
        <f t="shared" si="41"/>
        <v>2025</v>
      </c>
      <c r="L535" t="str">
        <f t="shared" si="42"/>
        <v>Nov</v>
      </c>
      <c r="M535" t="str">
        <f t="shared" si="43"/>
        <v>Tue</v>
      </c>
      <c r="N535" t="str">
        <f t="shared" ca="1" si="44"/>
        <v>Valid</v>
      </c>
    </row>
    <row r="536" spans="1:14">
      <c r="A536" t="s">
        <v>411</v>
      </c>
      <c r="B536" t="s">
        <v>102</v>
      </c>
      <c r="C536" t="s">
        <v>16</v>
      </c>
      <c r="D536" s="4">
        <v>224</v>
      </c>
      <c r="E536" s="7">
        <v>401.89</v>
      </c>
      <c r="F536" s="3">
        <v>45784</v>
      </c>
      <c r="G536" s="3">
        <v>46033</v>
      </c>
      <c r="H536" t="s">
        <v>52</v>
      </c>
      <c r="I536" t="s">
        <v>33</v>
      </c>
      <c r="J536" s="6">
        <f t="shared" si="40"/>
        <v>90023.360000000001</v>
      </c>
      <c r="K536">
        <f t="shared" si="41"/>
        <v>2026</v>
      </c>
      <c r="L536" t="str">
        <f t="shared" si="42"/>
        <v>Jan</v>
      </c>
      <c r="M536" t="str">
        <f t="shared" si="43"/>
        <v>Sun</v>
      </c>
      <c r="N536" t="str">
        <f t="shared" ca="1" si="44"/>
        <v>Valid</v>
      </c>
    </row>
    <row r="537" spans="1:14">
      <c r="A537" t="s">
        <v>416</v>
      </c>
      <c r="B537" t="s">
        <v>31</v>
      </c>
      <c r="C537" t="s">
        <v>11</v>
      </c>
      <c r="D537">
        <v>1521</v>
      </c>
      <c r="E537" s="7">
        <v>401.89</v>
      </c>
      <c r="F537" s="3">
        <v>45623</v>
      </c>
      <c r="G537" s="3">
        <v>45967</v>
      </c>
      <c r="H537" t="s">
        <v>64</v>
      </c>
      <c r="I537" t="s">
        <v>143</v>
      </c>
      <c r="J537" s="6">
        <f t="shared" si="40"/>
        <v>611274.68999999994</v>
      </c>
      <c r="K537">
        <f t="shared" si="41"/>
        <v>2025</v>
      </c>
      <c r="L537" t="str">
        <f t="shared" si="42"/>
        <v>Nov</v>
      </c>
      <c r="M537" t="str">
        <f t="shared" si="43"/>
        <v>Thu</v>
      </c>
      <c r="N537" t="str">
        <f t="shared" ca="1" si="44"/>
        <v>Valid</v>
      </c>
    </row>
    <row r="538" spans="1:14">
      <c r="A538" t="s">
        <v>1355</v>
      </c>
      <c r="B538" t="s">
        <v>165</v>
      </c>
      <c r="C538" t="s">
        <v>44</v>
      </c>
      <c r="D538">
        <v>458</v>
      </c>
      <c r="E538" s="7">
        <v>401.89</v>
      </c>
      <c r="F538" s="3">
        <v>45717</v>
      </c>
      <c r="G538" s="3">
        <v>45978</v>
      </c>
      <c r="H538" t="s">
        <v>21</v>
      </c>
      <c r="I538" t="s">
        <v>105</v>
      </c>
      <c r="J538" s="6">
        <f t="shared" si="40"/>
        <v>184065.62</v>
      </c>
      <c r="K538">
        <f t="shared" si="41"/>
        <v>2025</v>
      </c>
      <c r="L538" t="str">
        <f t="shared" si="42"/>
        <v>Nov</v>
      </c>
      <c r="M538" t="str">
        <f t="shared" si="43"/>
        <v>Mon</v>
      </c>
      <c r="N538" t="str">
        <f t="shared" ca="1" si="44"/>
        <v>Valid</v>
      </c>
    </row>
    <row r="539" spans="1:14">
      <c r="A539" t="s">
        <v>405</v>
      </c>
      <c r="B539" t="s">
        <v>100</v>
      </c>
      <c r="C539" t="s">
        <v>28</v>
      </c>
      <c r="D539">
        <v>1466</v>
      </c>
      <c r="E539" s="7">
        <v>401.89</v>
      </c>
      <c r="F539" s="3">
        <v>45822</v>
      </c>
      <c r="G539" s="3">
        <v>45914</v>
      </c>
      <c r="H539" t="s">
        <v>21</v>
      </c>
      <c r="I539" t="s">
        <v>93</v>
      </c>
      <c r="J539" s="6">
        <f t="shared" si="40"/>
        <v>589170.74</v>
      </c>
      <c r="K539">
        <f t="shared" si="41"/>
        <v>2025</v>
      </c>
      <c r="L539" t="str">
        <f t="shared" si="42"/>
        <v>Sep</v>
      </c>
      <c r="M539" t="str">
        <f t="shared" si="43"/>
        <v>Sun</v>
      </c>
      <c r="N539" t="str">
        <f t="shared" ca="1" si="44"/>
        <v>Expired</v>
      </c>
    </row>
    <row r="540" spans="1:14">
      <c r="A540" t="s">
        <v>255</v>
      </c>
      <c r="B540" t="s">
        <v>73</v>
      </c>
      <c r="C540" t="s">
        <v>28</v>
      </c>
      <c r="D540">
        <v>223</v>
      </c>
      <c r="E540" s="7">
        <v>401.89</v>
      </c>
      <c r="F540" s="3">
        <v>45672</v>
      </c>
      <c r="G540" s="3">
        <v>46537</v>
      </c>
      <c r="H540" t="s">
        <v>52</v>
      </c>
      <c r="I540" t="s">
        <v>71</v>
      </c>
      <c r="J540" s="6">
        <f t="shared" si="40"/>
        <v>89621.47</v>
      </c>
      <c r="K540">
        <f t="shared" si="41"/>
        <v>2027</v>
      </c>
      <c r="L540" t="str">
        <f t="shared" si="42"/>
        <v>May</v>
      </c>
      <c r="M540" t="str">
        <f t="shared" si="43"/>
        <v>Sun</v>
      </c>
      <c r="N540" t="str">
        <f t="shared" ca="1" si="44"/>
        <v>Valid</v>
      </c>
    </row>
    <row r="541" spans="1:14">
      <c r="A541" t="s">
        <v>950</v>
      </c>
      <c r="B541" t="s">
        <v>165</v>
      </c>
      <c r="C541" t="s">
        <v>11</v>
      </c>
      <c r="D541">
        <v>293</v>
      </c>
      <c r="E541" s="7">
        <v>401.89</v>
      </c>
      <c r="F541" s="3">
        <v>45540</v>
      </c>
      <c r="G541" s="3">
        <v>46137</v>
      </c>
      <c r="H541" t="s">
        <v>12</v>
      </c>
      <c r="I541" t="s">
        <v>211</v>
      </c>
      <c r="J541" s="6">
        <f t="shared" si="40"/>
        <v>117753.76999999999</v>
      </c>
      <c r="K541">
        <f t="shared" si="41"/>
        <v>2026</v>
      </c>
      <c r="L541" t="str">
        <f t="shared" si="42"/>
        <v>Apr</v>
      </c>
      <c r="M541" t="str">
        <f t="shared" si="43"/>
        <v>Sat</v>
      </c>
      <c r="N541" t="str">
        <f t="shared" ca="1" si="44"/>
        <v>Valid</v>
      </c>
    </row>
    <row r="542" spans="1:14">
      <c r="A542" t="s">
        <v>457</v>
      </c>
      <c r="B542" t="s">
        <v>15</v>
      </c>
      <c r="C542" t="s">
        <v>11</v>
      </c>
      <c r="D542">
        <v>427</v>
      </c>
      <c r="E542" s="7">
        <v>401.89</v>
      </c>
      <c r="F542" s="3">
        <v>45737</v>
      </c>
      <c r="G542" s="3">
        <v>46078</v>
      </c>
      <c r="H542" t="s">
        <v>21</v>
      </c>
      <c r="I542" t="s">
        <v>223</v>
      </c>
      <c r="J542" s="6">
        <f t="shared" si="40"/>
        <v>171607.03</v>
      </c>
      <c r="K542">
        <f t="shared" si="41"/>
        <v>2026</v>
      </c>
      <c r="L542" t="str">
        <f t="shared" si="42"/>
        <v>Feb</v>
      </c>
      <c r="M542" t="str">
        <f t="shared" si="43"/>
        <v>Wed</v>
      </c>
      <c r="N542" t="str">
        <f t="shared" ca="1" si="44"/>
        <v>Valid</v>
      </c>
    </row>
    <row r="543" spans="1:14">
      <c r="A543" t="s">
        <v>592</v>
      </c>
      <c r="B543" t="s">
        <v>63</v>
      </c>
      <c r="C543" t="s">
        <v>32</v>
      </c>
      <c r="D543">
        <v>1263</v>
      </c>
      <c r="E543" s="7">
        <v>401.89</v>
      </c>
      <c r="F543" s="3">
        <v>45798</v>
      </c>
      <c r="G543" s="3">
        <v>46418</v>
      </c>
      <c r="H543" t="s">
        <v>52</v>
      </c>
      <c r="I543" t="s">
        <v>234</v>
      </c>
      <c r="J543" s="6">
        <f t="shared" si="40"/>
        <v>507587.07</v>
      </c>
      <c r="K543">
        <f t="shared" si="41"/>
        <v>2027</v>
      </c>
      <c r="L543" t="str">
        <f t="shared" si="42"/>
        <v>Jan</v>
      </c>
      <c r="M543" t="str">
        <f t="shared" si="43"/>
        <v>Sun</v>
      </c>
      <c r="N543" t="str">
        <f t="shared" ca="1" si="44"/>
        <v>Valid</v>
      </c>
    </row>
    <row r="544" spans="1:14">
      <c r="A544" t="s">
        <v>1323</v>
      </c>
      <c r="B544" t="s">
        <v>20</v>
      </c>
      <c r="C544" t="s">
        <v>11</v>
      </c>
      <c r="D544">
        <v>984</v>
      </c>
      <c r="E544" s="7">
        <v>401.89</v>
      </c>
      <c r="F544" s="3">
        <v>45673</v>
      </c>
      <c r="G544" s="3">
        <v>46144</v>
      </c>
      <c r="H544" t="s">
        <v>25</v>
      </c>
      <c r="I544" t="s">
        <v>111</v>
      </c>
      <c r="J544" s="6">
        <f t="shared" si="40"/>
        <v>395459.76</v>
      </c>
      <c r="K544">
        <f t="shared" si="41"/>
        <v>2026</v>
      </c>
      <c r="L544" t="str">
        <f t="shared" si="42"/>
        <v>May</v>
      </c>
      <c r="M544" t="str">
        <f t="shared" si="43"/>
        <v>Sat</v>
      </c>
      <c r="N544" t="str">
        <f t="shared" ca="1" si="44"/>
        <v>Valid</v>
      </c>
    </row>
    <row r="545" spans="1:14">
      <c r="A545" t="s">
        <v>157</v>
      </c>
      <c r="B545" t="s">
        <v>65</v>
      </c>
      <c r="C545" t="s">
        <v>16</v>
      </c>
      <c r="D545">
        <v>550</v>
      </c>
      <c r="E545" s="7">
        <v>401.89</v>
      </c>
      <c r="F545" s="3">
        <v>45611</v>
      </c>
      <c r="G545" s="3">
        <v>45994</v>
      </c>
      <c r="H545" t="s">
        <v>64</v>
      </c>
      <c r="I545" t="s">
        <v>158</v>
      </c>
      <c r="J545" s="6">
        <f t="shared" si="40"/>
        <v>221039.5</v>
      </c>
      <c r="K545">
        <f t="shared" si="41"/>
        <v>2025</v>
      </c>
      <c r="L545" t="str">
        <f t="shared" si="42"/>
        <v>Dec</v>
      </c>
      <c r="M545" t="str">
        <f t="shared" si="43"/>
        <v>Wed</v>
      </c>
      <c r="N545" t="str">
        <f t="shared" ca="1" si="44"/>
        <v>Valid</v>
      </c>
    </row>
    <row r="546" spans="1:14">
      <c r="A546" t="s">
        <v>437</v>
      </c>
      <c r="B546" t="s">
        <v>50</v>
      </c>
      <c r="C546" t="s">
        <v>16</v>
      </c>
      <c r="D546">
        <v>1330</v>
      </c>
      <c r="E546" s="7">
        <v>401.89</v>
      </c>
      <c r="F546" s="3">
        <v>45721</v>
      </c>
      <c r="G546" s="3">
        <v>46329</v>
      </c>
      <c r="H546" t="s">
        <v>64</v>
      </c>
      <c r="I546" t="s">
        <v>71</v>
      </c>
      <c r="J546" s="6">
        <f t="shared" si="40"/>
        <v>534513.69999999995</v>
      </c>
      <c r="K546">
        <f t="shared" si="41"/>
        <v>2026</v>
      </c>
      <c r="L546" t="str">
        <f t="shared" si="42"/>
        <v>Nov</v>
      </c>
      <c r="M546" t="str">
        <f t="shared" si="43"/>
        <v>Tue</v>
      </c>
      <c r="N546" t="str">
        <f t="shared" ca="1" si="44"/>
        <v>Valid</v>
      </c>
    </row>
    <row r="547" spans="1:14">
      <c r="A547" t="s">
        <v>733</v>
      </c>
      <c r="B547" t="s">
        <v>20</v>
      </c>
      <c r="C547" t="s">
        <v>44</v>
      </c>
      <c r="D547" s="4">
        <v>224</v>
      </c>
      <c r="E547" s="7">
        <v>401.89</v>
      </c>
      <c r="F547" s="3">
        <v>45696</v>
      </c>
      <c r="G547" s="3">
        <v>46024</v>
      </c>
      <c r="H547" t="s">
        <v>21</v>
      </c>
      <c r="I547" t="s">
        <v>91</v>
      </c>
      <c r="J547" s="6">
        <f t="shared" si="40"/>
        <v>90023.360000000001</v>
      </c>
      <c r="K547">
        <f t="shared" si="41"/>
        <v>2026</v>
      </c>
      <c r="L547" t="str">
        <f t="shared" si="42"/>
        <v>Jan</v>
      </c>
      <c r="M547" t="str">
        <f t="shared" si="43"/>
        <v>Fri</v>
      </c>
      <c r="N547" t="str">
        <f t="shared" ca="1" si="44"/>
        <v>Valid</v>
      </c>
    </row>
    <row r="548" spans="1:14">
      <c r="A548" t="s">
        <v>752</v>
      </c>
      <c r="B548" t="s">
        <v>63</v>
      </c>
      <c r="C548" t="s">
        <v>11</v>
      </c>
      <c r="D548">
        <v>1543</v>
      </c>
      <c r="E548" s="7">
        <v>401.89</v>
      </c>
      <c r="F548" s="3">
        <v>45487</v>
      </c>
      <c r="G548" s="3">
        <v>46472</v>
      </c>
      <c r="H548" t="s">
        <v>36</v>
      </c>
      <c r="I548" t="s">
        <v>74</v>
      </c>
      <c r="J548" s="6">
        <f t="shared" si="40"/>
        <v>620116.27</v>
      </c>
      <c r="K548">
        <f t="shared" si="41"/>
        <v>2027</v>
      </c>
      <c r="L548" t="str">
        <f t="shared" si="42"/>
        <v>Mar</v>
      </c>
      <c r="M548" t="str">
        <f t="shared" si="43"/>
        <v>Fri</v>
      </c>
      <c r="N548" t="str">
        <f t="shared" ca="1" si="44"/>
        <v>Valid</v>
      </c>
    </row>
    <row r="549" spans="1:14">
      <c r="A549" t="s">
        <v>448</v>
      </c>
      <c r="B549" t="s">
        <v>10</v>
      </c>
      <c r="C549" t="s">
        <v>35</v>
      </c>
      <c r="D549">
        <v>1605</v>
      </c>
      <c r="E549" s="7">
        <v>401.89</v>
      </c>
      <c r="F549" s="3">
        <v>45634</v>
      </c>
      <c r="G549" s="3">
        <v>46052</v>
      </c>
      <c r="H549" t="s">
        <v>64</v>
      </c>
      <c r="I549" t="s">
        <v>194</v>
      </c>
      <c r="J549" s="6">
        <f t="shared" si="40"/>
        <v>645033.44999999995</v>
      </c>
      <c r="K549">
        <f t="shared" si="41"/>
        <v>2026</v>
      </c>
      <c r="L549" t="str">
        <f t="shared" si="42"/>
        <v>Jan</v>
      </c>
      <c r="M549" t="str">
        <f t="shared" si="43"/>
        <v>Fri</v>
      </c>
      <c r="N549" t="str">
        <f t="shared" ca="1" si="44"/>
        <v>Valid</v>
      </c>
    </row>
    <row r="550" spans="1:14">
      <c r="A550" t="s">
        <v>747</v>
      </c>
      <c r="B550" t="s">
        <v>73</v>
      </c>
      <c r="C550" t="s">
        <v>16</v>
      </c>
      <c r="D550">
        <v>843</v>
      </c>
      <c r="E550" s="7">
        <v>401.89</v>
      </c>
      <c r="F550" s="3">
        <v>45603</v>
      </c>
      <c r="G550" s="3">
        <v>46459</v>
      </c>
      <c r="H550" t="s">
        <v>64</v>
      </c>
      <c r="I550" t="s">
        <v>87</v>
      </c>
      <c r="J550" s="6">
        <f t="shared" si="40"/>
        <v>338793.26999999996</v>
      </c>
      <c r="K550">
        <f t="shared" si="41"/>
        <v>2027</v>
      </c>
      <c r="L550" t="str">
        <f t="shared" si="42"/>
        <v>Mar</v>
      </c>
      <c r="M550" t="str">
        <f t="shared" si="43"/>
        <v>Sat</v>
      </c>
      <c r="N550" t="str">
        <f t="shared" ca="1" si="44"/>
        <v>Valid</v>
      </c>
    </row>
    <row r="551" spans="1:14">
      <c r="A551" t="s">
        <v>644</v>
      </c>
      <c r="B551" t="s">
        <v>73</v>
      </c>
      <c r="C551" t="s">
        <v>28</v>
      </c>
      <c r="D551">
        <v>714</v>
      </c>
      <c r="E551" s="7">
        <v>401.89</v>
      </c>
      <c r="F551" s="3">
        <v>45654</v>
      </c>
      <c r="G551" s="3">
        <v>46321</v>
      </c>
      <c r="H551" t="s">
        <v>21</v>
      </c>
      <c r="I551" t="s">
        <v>98</v>
      </c>
      <c r="J551" s="6">
        <f t="shared" si="40"/>
        <v>286949.45999999996</v>
      </c>
      <c r="K551">
        <f t="shared" si="41"/>
        <v>2026</v>
      </c>
      <c r="L551" t="str">
        <f t="shared" si="42"/>
        <v>Oct</v>
      </c>
      <c r="M551" t="str">
        <f t="shared" si="43"/>
        <v>Mon</v>
      </c>
      <c r="N551" t="str">
        <f t="shared" ca="1" si="44"/>
        <v>Valid</v>
      </c>
    </row>
    <row r="552" spans="1:14">
      <c r="A552" t="s">
        <v>744</v>
      </c>
      <c r="B552" t="s">
        <v>90</v>
      </c>
      <c r="C552" t="s">
        <v>11</v>
      </c>
      <c r="D552">
        <v>930</v>
      </c>
      <c r="E552" s="7">
        <v>401.89</v>
      </c>
      <c r="F552" s="3">
        <v>45767</v>
      </c>
      <c r="G552" s="3">
        <v>46221</v>
      </c>
      <c r="H552" t="s">
        <v>64</v>
      </c>
      <c r="I552" t="s">
        <v>33</v>
      </c>
      <c r="J552" s="6">
        <f t="shared" si="40"/>
        <v>373757.7</v>
      </c>
      <c r="K552">
        <f t="shared" si="41"/>
        <v>2026</v>
      </c>
      <c r="L552" t="str">
        <f t="shared" si="42"/>
        <v>Jul</v>
      </c>
      <c r="M552" t="str">
        <f t="shared" si="43"/>
        <v>Sat</v>
      </c>
      <c r="N552" t="str">
        <f t="shared" ca="1" si="44"/>
        <v>Valid</v>
      </c>
    </row>
    <row r="553" spans="1:14">
      <c r="A553" t="s">
        <v>1010</v>
      </c>
      <c r="B553" t="s">
        <v>165</v>
      </c>
      <c r="C553" t="s">
        <v>32</v>
      </c>
      <c r="D553">
        <v>426</v>
      </c>
      <c r="E553" s="7">
        <v>401.89</v>
      </c>
      <c r="F553" s="3">
        <v>45831</v>
      </c>
      <c r="G553" s="3">
        <v>46076</v>
      </c>
      <c r="H553" t="s">
        <v>36</v>
      </c>
      <c r="I553" t="s">
        <v>22</v>
      </c>
      <c r="J553" s="6">
        <f t="shared" si="40"/>
        <v>171205.13999999998</v>
      </c>
      <c r="K553">
        <f t="shared" si="41"/>
        <v>2026</v>
      </c>
      <c r="L553" t="str">
        <f t="shared" si="42"/>
        <v>Feb</v>
      </c>
      <c r="M553" t="str">
        <f t="shared" si="43"/>
        <v>Mon</v>
      </c>
      <c r="N553" t="str">
        <f t="shared" ca="1" si="44"/>
        <v>Valid</v>
      </c>
    </row>
    <row r="554" spans="1:14">
      <c r="A554" t="s">
        <v>545</v>
      </c>
      <c r="B554" t="s">
        <v>10</v>
      </c>
      <c r="C554" t="s">
        <v>35</v>
      </c>
      <c r="D554">
        <v>628</v>
      </c>
      <c r="E554" s="7">
        <v>401.89</v>
      </c>
      <c r="F554" s="3">
        <v>45651</v>
      </c>
      <c r="G554" s="3">
        <v>45879</v>
      </c>
      <c r="H554" t="s">
        <v>64</v>
      </c>
      <c r="I554" t="s">
        <v>82</v>
      </c>
      <c r="J554" s="6">
        <f t="shared" si="40"/>
        <v>252386.91999999998</v>
      </c>
      <c r="K554">
        <f t="shared" si="41"/>
        <v>2025</v>
      </c>
      <c r="L554" t="str">
        <f t="shared" si="42"/>
        <v>Aug</v>
      </c>
      <c r="M554" t="str">
        <f t="shared" si="43"/>
        <v>Sun</v>
      </c>
      <c r="N554" t="str">
        <f t="shared" ca="1" si="44"/>
        <v>Expired</v>
      </c>
    </row>
    <row r="555" spans="1:14">
      <c r="A555" t="s">
        <v>1063</v>
      </c>
      <c r="B555" t="s">
        <v>70</v>
      </c>
      <c r="C555" t="s">
        <v>11</v>
      </c>
      <c r="D555">
        <v>1837</v>
      </c>
      <c r="E555" s="7">
        <v>401.89</v>
      </c>
      <c r="F555" s="3">
        <v>45488</v>
      </c>
      <c r="G555" s="3">
        <v>46144</v>
      </c>
      <c r="H555" t="s">
        <v>52</v>
      </c>
      <c r="I555" t="s">
        <v>105</v>
      </c>
      <c r="J555" s="6">
        <f t="shared" si="40"/>
        <v>738271.92999999993</v>
      </c>
      <c r="K555">
        <f t="shared" si="41"/>
        <v>2026</v>
      </c>
      <c r="L555" t="str">
        <f t="shared" si="42"/>
        <v>May</v>
      </c>
      <c r="M555" t="str">
        <f t="shared" si="43"/>
        <v>Sat</v>
      </c>
      <c r="N555" t="str">
        <f t="shared" ca="1" si="44"/>
        <v>Valid</v>
      </c>
    </row>
    <row r="556" spans="1:14">
      <c r="A556" t="s">
        <v>924</v>
      </c>
      <c r="B556" t="s">
        <v>165</v>
      </c>
      <c r="C556" t="s">
        <v>51</v>
      </c>
      <c r="D556">
        <v>1084</v>
      </c>
      <c r="E556" s="7">
        <v>401.89</v>
      </c>
      <c r="F556" s="3">
        <v>45627</v>
      </c>
      <c r="G556" s="3">
        <v>45994</v>
      </c>
      <c r="H556" t="s">
        <v>64</v>
      </c>
      <c r="I556" t="s">
        <v>184</v>
      </c>
      <c r="J556" s="6">
        <f t="shared" si="40"/>
        <v>435648.76</v>
      </c>
      <c r="K556">
        <f t="shared" si="41"/>
        <v>2025</v>
      </c>
      <c r="L556" t="str">
        <f t="shared" si="42"/>
        <v>Dec</v>
      </c>
      <c r="M556" t="str">
        <f t="shared" si="43"/>
        <v>Wed</v>
      </c>
      <c r="N556" t="str">
        <f t="shared" ca="1" si="44"/>
        <v>Valid</v>
      </c>
    </row>
    <row r="557" spans="1:14">
      <c r="A557" t="s">
        <v>944</v>
      </c>
      <c r="B557" t="s">
        <v>113</v>
      </c>
      <c r="C557" t="s">
        <v>11</v>
      </c>
      <c r="D557">
        <v>1438</v>
      </c>
      <c r="E557" s="7">
        <v>401.89</v>
      </c>
      <c r="F557" s="3">
        <v>45610</v>
      </c>
      <c r="G557" s="3">
        <v>46329</v>
      </c>
      <c r="H557" t="s">
        <v>12</v>
      </c>
      <c r="I557" t="s">
        <v>74</v>
      </c>
      <c r="J557" s="6">
        <f t="shared" si="40"/>
        <v>577917.81999999995</v>
      </c>
      <c r="K557">
        <f t="shared" si="41"/>
        <v>2026</v>
      </c>
      <c r="L557" t="str">
        <f t="shared" si="42"/>
        <v>Nov</v>
      </c>
      <c r="M557" t="str">
        <f t="shared" si="43"/>
        <v>Tue</v>
      </c>
      <c r="N557" t="str">
        <f t="shared" ca="1" si="44"/>
        <v>Valid</v>
      </c>
    </row>
    <row r="558" spans="1:14">
      <c r="A558" t="s">
        <v>673</v>
      </c>
      <c r="B558" t="s">
        <v>124</v>
      </c>
      <c r="C558" t="s">
        <v>51</v>
      </c>
      <c r="D558" s="4">
        <v>224</v>
      </c>
      <c r="E558" s="7">
        <v>401.89</v>
      </c>
      <c r="F558" s="3">
        <v>45645</v>
      </c>
      <c r="G558" s="3">
        <v>46132</v>
      </c>
      <c r="H558" t="s">
        <v>64</v>
      </c>
      <c r="I558" t="s">
        <v>76</v>
      </c>
      <c r="J558" s="6">
        <f t="shared" si="40"/>
        <v>90023.360000000001</v>
      </c>
      <c r="K558">
        <f t="shared" si="41"/>
        <v>2026</v>
      </c>
      <c r="L558" t="str">
        <f t="shared" si="42"/>
        <v>Apr</v>
      </c>
      <c r="M558" t="str">
        <f t="shared" si="43"/>
        <v>Mon</v>
      </c>
      <c r="N558" t="str">
        <f t="shared" ca="1" si="44"/>
        <v>Valid</v>
      </c>
    </row>
    <row r="559" spans="1:14">
      <c r="A559" t="s">
        <v>1335</v>
      </c>
      <c r="B559" t="s">
        <v>121</v>
      </c>
      <c r="C559" t="s">
        <v>32</v>
      </c>
      <c r="D559">
        <v>311</v>
      </c>
      <c r="E559" s="7">
        <v>401.89</v>
      </c>
      <c r="F559" s="3">
        <v>45654</v>
      </c>
      <c r="G559" s="3">
        <v>45895</v>
      </c>
      <c r="H559" t="s">
        <v>17</v>
      </c>
      <c r="I559" t="s">
        <v>111</v>
      </c>
      <c r="J559" s="6">
        <f t="shared" si="40"/>
        <v>124987.79</v>
      </c>
      <c r="K559">
        <f t="shared" si="41"/>
        <v>2025</v>
      </c>
      <c r="L559" t="str">
        <f t="shared" si="42"/>
        <v>Aug</v>
      </c>
      <c r="M559" t="str">
        <f t="shared" si="43"/>
        <v>Tue</v>
      </c>
      <c r="N559" t="str">
        <f t="shared" ca="1" si="44"/>
        <v>Expired</v>
      </c>
    </row>
    <row r="560" spans="1:14">
      <c r="A560" t="s">
        <v>1393</v>
      </c>
      <c r="B560" t="s">
        <v>10</v>
      </c>
      <c r="C560" t="s">
        <v>44</v>
      </c>
      <c r="D560" s="4">
        <v>224</v>
      </c>
      <c r="E560" s="7">
        <v>401.89</v>
      </c>
      <c r="F560" s="3">
        <v>45477</v>
      </c>
      <c r="G560" s="3">
        <v>46132</v>
      </c>
      <c r="H560" t="s">
        <v>17</v>
      </c>
      <c r="I560" t="s">
        <v>184</v>
      </c>
      <c r="J560" s="6">
        <f t="shared" si="40"/>
        <v>90023.360000000001</v>
      </c>
      <c r="K560">
        <f t="shared" si="41"/>
        <v>2026</v>
      </c>
      <c r="L560" t="str">
        <f t="shared" si="42"/>
        <v>Apr</v>
      </c>
      <c r="M560" t="str">
        <f t="shared" si="43"/>
        <v>Mon</v>
      </c>
      <c r="N560" t="str">
        <f t="shared" ca="1" si="44"/>
        <v>Valid</v>
      </c>
    </row>
    <row r="561" spans="1:14">
      <c r="A561" t="s">
        <v>604</v>
      </c>
      <c r="B561" t="s">
        <v>57</v>
      </c>
      <c r="C561" t="s">
        <v>11</v>
      </c>
      <c r="D561">
        <v>256</v>
      </c>
      <c r="E561" s="7">
        <v>401.89</v>
      </c>
      <c r="F561" s="3">
        <v>45740</v>
      </c>
      <c r="G561" s="3">
        <v>46270</v>
      </c>
      <c r="H561" t="s">
        <v>25</v>
      </c>
      <c r="I561" t="s">
        <v>143</v>
      </c>
      <c r="J561" s="6">
        <f t="shared" si="40"/>
        <v>102883.84</v>
      </c>
      <c r="K561">
        <f t="shared" si="41"/>
        <v>2026</v>
      </c>
      <c r="L561" t="str">
        <f t="shared" si="42"/>
        <v>Sep</v>
      </c>
      <c r="M561" t="str">
        <f t="shared" si="43"/>
        <v>Sat</v>
      </c>
      <c r="N561" t="str">
        <f t="shared" ca="1" si="44"/>
        <v>Valid</v>
      </c>
    </row>
    <row r="562" spans="1:14">
      <c r="A562" t="s">
        <v>845</v>
      </c>
      <c r="B562" t="s">
        <v>24</v>
      </c>
      <c r="C562" t="s">
        <v>11</v>
      </c>
      <c r="D562">
        <v>1598</v>
      </c>
      <c r="E562" s="7">
        <v>401.89</v>
      </c>
      <c r="F562" s="3">
        <v>45696</v>
      </c>
      <c r="G562" s="3">
        <v>46527</v>
      </c>
      <c r="H562" t="s">
        <v>21</v>
      </c>
      <c r="I562" t="s">
        <v>26</v>
      </c>
      <c r="J562" s="6">
        <f t="shared" si="40"/>
        <v>642220.22</v>
      </c>
      <c r="K562">
        <f t="shared" si="41"/>
        <v>2027</v>
      </c>
      <c r="L562" t="str">
        <f t="shared" si="42"/>
        <v>May</v>
      </c>
      <c r="M562" t="str">
        <f t="shared" si="43"/>
        <v>Thu</v>
      </c>
      <c r="N562" t="str">
        <f t="shared" ca="1" si="44"/>
        <v>Valid</v>
      </c>
    </row>
    <row r="563" spans="1:14">
      <c r="A563" t="s">
        <v>1048</v>
      </c>
      <c r="B563" t="s">
        <v>43</v>
      </c>
      <c r="C563" t="s">
        <v>11</v>
      </c>
      <c r="D563">
        <v>1782</v>
      </c>
      <c r="E563" s="7">
        <v>401.89</v>
      </c>
      <c r="F563" s="3">
        <v>45612</v>
      </c>
      <c r="G563" s="3">
        <v>46506</v>
      </c>
      <c r="H563" t="s">
        <v>17</v>
      </c>
      <c r="I563" t="s">
        <v>109</v>
      </c>
      <c r="J563" s="6">
        <f t="shared" si="40"/>
        <v>716167.98</v>
      </c>
      <c r="K563">
        <f t="shared" si="41"/>
        <v>2027</v>
      </c>
      <c r="L563" t="str">
        <f t="shared" si="42"/>
        <v>Apr</v>
      </c>
      <c r="M563" t="str">
        <f t="shared" si="43"/>
        <v>Thu</v>
      </c>
      <c r="N563" t="str">
        <f t="shared" ca="1" si="44"/>
        <v>Valid</v>
      </c>
    </row>
    <row r="564" spans="1:14">
      <c r="A564" t="s">
        <v>1397</v>
      </c>
      <c r="B564" t="s">
        <v>102</v>
      </c>
      <c r="C564" t="s">
        <v>28</v>
      </c>
      <c r="D564" s="4">
        <v>224</v>
      </c>
      <c r="E564" s="7">
        <v>401.89</v>
      </c>
      <c r="F564" s="3">
        <v>45816</v>
      </c>
      <c r="G564" s="3">
        <v>45984</v>
      </c>
      <c r="H564" t="s">
        <v>17</v>
      </c>
      <c r="I564" t="s">
        <v>105</v>
      </c>
      <c r="J564" s="6">
        <f t="shared" si="40"/>
        <v>90023.360000000001</v>
      </c>
      <c r="K564">
        <f t="shared" si="41"/>
        <v>2025</v>
      </c>
      <c r="L564" t="str">
        <f t="shared" si="42"/>
        <v>Nov</v>
      </c>
      <c r="M564" t="str">
        <f t="shared" si="43"/>
        <v>Sun</v>
      </c>
      <c r="N564" t="str">
        <f t="shared" ca="1" si="44"/>
        <v>Valid</v>
      </c>
    </row>
    <row r="565" spans="1:14">
      <c r="A565" t="s">
        <v>133</v>
      </c>
      <c r="B565" t="s">
        <v>57</v>
      </c>
      <c r="C565" t="s">
        <v>44</v>
      </c>
      <c r="D565" s="4">
        <v>224</v>
      </c>
      <c r="E565" s="7">
        <v>401.89</v>
      </c>
      <c r="F565" s="3">
        <v>45622</v>
      </c>
      <c r="G565" s="3">
        <v>46002</v>
      </c>
      <c r="H565" t="s">
        <v>21</v>
      </c>
      <c r="I565" t="s">
        <v>135</v>
      </c>
      <c r="J565" s="6">
        <f t="shared" si="40"/>
        <v>90023.360000000001</v>
      </c>
      <c r="K565">
        <f t="shared" si="41"/>
        <v>2025</v>
      </c>
      <c r="L565" t="str">
        <f t="shared" si="42"/>
        <v>Dec</v>
      </c>
      <c r="M565" t="str">
        <f t="shared" si="43"/>
        <v>Thu</v>
      </c>
      <c r="N565" t="str">
        <f t="shared" ca="1" si="44"/>
        <v>Valid</v>
      </c>
    </row>
    <row r="566" spans="1:14">
      <c r="A566" t="s">
        <v>895</v>
      </c>
      <c r="B566" t="s">
        <v>117</v>
      </c>
      <c r="C566" t="s">
        <v>32</v>
      </c>
      <c r="D566">
        <v>1540</v>
      </c>
      <c r="E566" s="7">
        <v>401.89</v>
      </c>
      <c r="F566" s="3">
        <v>45802</v>
      </c>
      <c r="G566" s="3">
        <v>46069</v>
      </c>
      <c r="H566" t="s">
        <v>64</v>
      </c>
      <c r="I566" t="s">
        <v>98</v>
      </c>
      <c r="J566" s="6">
        <f t="shared" si="40"/>
        <v>618910.6</v>
      </c>
      <c r="K566">
        <f t="shared" si="41"/>
        <v>2026</v>
      </c>
      <c r="L566" t="str">
        <f t="shared" si="42"/>
        <v>Feb</v>
      </c>
      <c r="M566" t="str">
        <f t="shared" si="43"/>
        <v>Mon</v>
      </c>
      <c r="N566" t="str">
        <f t="shared" ca="1" si="44"/>
        <v>Valid</v>
      </c>
    </row>
    <row r="567" spans="1:14">
      <c r="A567" t="s">
        <v>237</v>
      </c>
      <c r="B567" t="s">
        <v>50</v>
      </c>
      <c r="C567" t="s">
        <v>35</v>
      </c>
      <c r="D567">
        <v>319</v>
      </c>
      <c r="E567" s="7">
        <v>401.89</v>
      </c>
      <c r="F567" s="3">
        <v>45654</v>
      </c>
      <c r="G567" s="3">
        <v>45926</v>
      </c>
      <c r="H567" t="s">
        <v>21</v>
      </c>
      <c r="I567" t="s">
        <v>193</v>
      </c>
      <c r="J567" s="6">
        <f t="shared" si="40"/>
        <v>128202.90999999999</v>
      </c>
      <c r="K567">
        <f t="shared" si="41"/>
        <v>2025</v>
      </c>
      <c r="L567" t="str">
        <f t="shared" si="42"/>
        <v>Sep</v>
      </c>
      <c r="M567" t="str">
        <f t="shared" si="43"/>
        <v>Fri</v>
      </c>
      <c r="N567" t="str">
        <f t="shared" ca="1" si="44"/>
        <v>Expired</v>
      </c>
    </row>
    <row r="568" spans="1:14">
      <c r="A568" t="s">
        <v>1181</v>
      </c>
      <c r="B568" t="s">
        <v>47</v>
      </c>
      <c r="C568" t="s">
        <v>32</v>
      </c>
      <c r="D568">
        <v>490</v>
      </c>
      <c r="E568" s="7">
        <v>401.89</v>
      </c>
      <c r="F568" s="3">
        <v>45788</v>
      </c>
      <c r="G568" s="3">
        <v>45868</v>
      </c>
      <c r="H568" t="s">
        <v>21</v>
      </c>
      <c r="I568" t="s">
        <v>91</v>
      </c>
      <c r="J568" s="6">
        <f t="shared" si="40"/>
        <v>196926.1</v>
      </c>
      <c r="K568">
        <f t="shared" si="41"/>
        <v>2025</v>
      </c>
      <c r="L568" t="str">
        <f t="shared" si="42"/>
        <v>Jul</v>
      </c>
      <c r="M568" t="str">
        <f t="shared" si="43"/>
        <v>Wed</v>
      </c>
      <c r="N568" t="str">
        <f t="shared" ca="1" si="44"/>
        <v>Expired</v>
      </c>
    </row>
    <row r="569" spans="1:14">
      <c r="A569" t="s">
        <v>283</v>
      </c>
      <c r="B569" t="s">
        <v>124</v>
      </c>
      <c r="C569" t="s">
        <v>51</v>
      </c>
      <c r="D569">
        <v>795</v>
      </c>
      <c r="E569" s="7">
        <v>401.89</v>
      </c>
      <c r="F569" s="3">
        <v>45801</v>
      </c>
      <c r="G569" s="3">
        <v>46221</v>
      </c>
      <c r="H569" t="s">
        <v>21</v>
      </c>
      <c r="I569" t="s">
        <v>105</v>
      </c>
      <c r="J569" s="6">
        <f t="shared" si="40"/>
        <v>319502.55</v>
      </c>
      <c r="K569">
        <f t="shared" si="41"/>
        <v>2026</v>
      </c>
      <c r="L569" t="str">
        <f t="shared" si="42"/>
        <v>Jul</v>
      </c>
      <c r="M569" t="str">
        <f t="shared" si="43"/>
        <v>Sat</v>
      </c>
      <c r="N569" t="str">
        <f t="shared" ca="1" si="44"/>
        <v>Valid</v>
      </c>
    </row>
    <row r="570" spans="1:14">
      <c r="A570" t="s">
        <v>798</v>
      </c>
      <c r="B570" t="s">
        <v>20</v>
      </c>
      <c r="C570" t="s">
        <v>35</v>
      </c>
      <c r="D570">
        <v>89</v>
      </c>
      <c r="E570" s="7">
        <v>401.89</v>
      </c>
      <c r="F570" s="3">
        <v>45639</v>
      </c>
      <c r="G570" s="3">
        <v>46081</v>
      </c>
      <c r="H570" t="s">
        <v>25</v>
      </c>
      <c r="I570" t="s">
        <v>126</v>
      </c>
      <c r="J570" s="6">
        <f t="shared" si="40"/>
        <v>35768.21</v>
      </c>
      <c r="K570">
        <f t="shared" si="41"/>
        <v>2026</v>
      </c>
      <c r="L570" t="str">
        <f t="shared" si="42"/>
        <v>Feb</v>
      </c>
      <c r="M570" t="str">
        <f t="shared" si="43"/>
        <v>Sat</v>
      </c>
      <c r="N570" t="str">
        <f t="shared" ca="1" si="44"/>
        <v>Valid</v>
      </c>
    </row>
    <row r="571" spans="1:14">
      <c r="A571" t="s">
        <v>14</v>
      </c>
      <c r="B571" t="s">
        <v>134</v>
      </c>
      <c r="C571" t="s">
        <v>16</v>
      </c>
      <c r="D571">
        <v>68</v>
      </c>
      <c r="E571" s="7">
        <v>401.89</v>
      </c>
      <c r="F571" s="3">
        <v>45790</v>
      </c>
      <c r="G571" s="3">
        <v>46204</v>
      </c>
      <c r="H571" t="s">
        <v>17</v>
      </c>
      <c r="I571" t="s">
        <v>18</v>
      </c>
      <c r="J571" s="6">
        <f t="shared" si="40"/>
        <v>27328.52</v>
      </c>
      <c r="K571">
        <f t="shared" si="41"/>
        <v>2026</v>
      </c>
      <c r="L571" t="str">
        <f t="shared" si="42"/>
        <v>Jul</v>
      </c>
      <c r="M571" t="str">
        <f t="shared" si="43"/>
        <v>Wed</v>
      </c>
      <c r="N571" t="str">
        <f t="shared" ca="1" si="44"/>
        <v>Valid</v>
      </c>
    </row>
    <row r="572" spans="1:14">
      <c r="A572" t="s">
        <v>1244</v>
      </c>
      <c r="B572" t="s">
        <v>165</v>
      </c>
      <c r="C572" t="s">
        <v>28</v>
      </c>
      <c r="D572" s="4">
        <v>224</v>
      </c>
      <c r="E572" s="7">
        <v>401.89</v>
      </c>
      <c r="F572" s="3">
        <v>45757</v>
      </c>
      <c r="G572" s="3">
        <v>46214</v>
      </c>
      <c r="H572" t="s">
        <v>25</v>
      </c>
      <c r="I572" t="s">
        <v>161</v>
      </c>
      <c r="J572" s="6">
        <f t="shared" si="40"/>
        <v>90023.360000000001</v>
      </c>
      <c r="K572">
        <f t="shared" si="41"/>
        <v>2026</v>
      </c>
      <c r="L572" t="str">
        <f t="shared" si="42"/>
        <v>Jul</v>
      </c>
      <c r="M572" t="str">
        <f t="shared" si="43"/>
        <v>Sat</v>
      </c>
      <c r="N572" t="str">
        <f t="shared" ca="1" si="44"/>
        <v>Valid</v>
      </c>
    </row>
    <row r="573" spans="1:14">
      <c r="A573" t="s">
        <v>892</v>
      </c>
      <c r="B573" t="s">
        <v>100</v>
      </c>
      <c r="C573" t="s">
        <v>32</v>
      </c>
      <c r="D573">
        <v>484</v>
      </c>
      <c r="E573" s="7">
        <v>401.89</v>
      </c>
      <c r="F573" s="3">
        <v>45733</v>
      </c>
      <c r="G573" s="3">
        <v>45992</v>
      </c>
      <c r="H573" t="s">
        <v>12</v>
      </c>
      <c r="I573" t="s">
        <v>39</v>
      </c>
      <c r="J573" s="6">
        <f t="shared" si="40"/>
        <v>194514.75999999998</v>
      </c>
      <c r="K573">
        <f t="shared" si="41"/>
        <v>2025</v>
      </c>
      <c r="L573" t="str">
        <f t="shared" si="42"/>
        <v>Dec</v>
      </c>
      <c r="M573" t="str">
        <f t="shared" si="43"/>
        <v>Mon</v>
      </c>
      <c r="N573" t="str">
        <f t="shared" ca="1" si="44"/>
        <v>Valid</v>
      </c>
    </row>
    <row r="574" spans="1:14">
      <c r="A574" t="s">
        <v>813</v>
      </c>
      <c r="B574" t="s">
        <v>102</v>
      </c>
      <c r="C574" t="s">
        <v>11</v>
      </c>
      <c r="D574">
        <v>1507</v>
      </c>
      <c r="E574" s="7">
        <v>401.89</v>
      </c>
      <c r="F574" s="3">
        <v>45583</v>
      </c>
      <c r="G574" s="3">
        <v>46039</v>
      </c>
      <c r="H574" t="s">
        <v>64</v>
      </c>
      <c r="I574" t="s">
        <v>53</v>
      </c>
      <c r="J574" s="6">
        <f t="shared" si="40"/>
        <v>605648.23</v>
      </c>
      <c r="K574">
        <f t="shared" si="41"/>
        <v>2026</v>
      </c>
      <c r="L574" t="str">
        <f t="shared" si="42"/>
        <v>Jan</v>
      </c>
      <c r="M574" t="str">
        <f t="shared" si="43"/>
        <v>Sat</v>
      </c>
      <c r="N574" t="str">
        <f t="shared" ca="1" si="44"/>
        <v>Valid</v>
      </c>
    </row>
    <row r="575" spans="1:14">
      <c r="A575" t="s">
        <v>1356</v>
      </c>
      <c r="B575" t="s">
        <v>57</v>
      </c>
      <c r="C575" t="s">
        <v>11</v>
      </c>
      <c r="D575">
        <v>1067</v>
      </c>
      <c r="E575" s="7">
        <v>401.89</v>
      </c>
      <c r="F575" s="3">
        <v>45824</v>
      </c>
      <c r="G575" s="3">
        <v>46174</v>
      </c>
      <c r="H575" t="s">
        <v>12</v>
      </c>
      <c r="I575" t="s">
        <v>60</v>
      </c>
      <c r="J575" s="6">
        <f t="shared" si="40"/>
        <v>428816.63</v>
      </c>
      <c r="K575">
        <f t="shared" si="41"/>
        <v>2026</v>
      </c>
      <c r="L575" t="str">
        <f t="shared" si="42"/>
        <v>Jun</v>
      </c>
      <c r="M575" t="str">
        <f t="shared" si="43"/>
        <v>Mon</v>
      </c>
      <c r="N575" t="str">
        <f t="shared" ca="1" si="44"/>
        <v>Valid</v>
      </c>
    </row>
    <row r="576" spans="1:14">
      <c r="A576" t="s">
        <v>1078</v>
      </c>
      <c r="B576" t="s">
        <v>134</v>
      </c>
      <c r="C576" t="s">
        <v>51</v>
      </c>
      <c r="D576">
        <v>918</v>
      </c>
      <c r="E576" s="7">
        <v>401.89</v>
      </c>
      <c r="F576" s="3">
        <v>45599</v>
      </c>
      <c r="G576" s="3">
        <v>46236</v>
      </c>
      <c r="H576" t="s">
        <v>64</v>
      </c>
      <c r="I576" t="s">
        <v>184</v>
      </c>
      <c r="J576" s="6">
        <f t="shared" si="40"/>
        <v>368935.01999999996</v>
      </c>
      <c r="K576">
        <f t="shared" si="41"/>
        <v>2026</v>
      </c>
      <c r="L576" t="str">
        <f t="shared" si="42"/>
        <v>Aug</v>
      </c>
      <c r="M576" t="str">
        <f t="shared" si="43"/>
        <v>Sun</v>
      </c>
      <c r="N576" t="str">
        <f t="shared" ca="1" si="44"/>
        <v>Valid</v>
      </c>
    </row>
    <row r="577" spans="1:14">
      <c r="A577" t="s">
        <v>1158</v>
      </c>
      <c r="B577" t="s">
        <v>152</v>
      </c>
      <c r="C577" t="s">
        <v>11</v>
      </c>
      <c r="D577">
        <v>570</v>
      </c>
      <c r="E577" s="7">
        <v>401.89</v>
      </c>
      <c r="F577" s="3">
        <v>45764</v>
      </c>
      <c r="G577" s="3">
        <v>46036</v>
      </c>
      <c r="H577" t="s">
        <v>25</v>
      </c>
      <c r="I577" t="s">
        <v>60</v>
      </c>
      <c r="J577" s="6">
        <f t="shared" si="40"/>
        <v>229077.3</v>
      </c>
      <c r="K577">
        <f t="shared" si="41"/>
        <v>2026</v>
      </c>
      <c r="L577" t="str">
        <f t="shared" si="42"/>
        <v>Jan</v>
      </c>
      <c r="M577" t="str">
        <f t="shared" si="43"/>
        <v>Wed</v>
      </c>
      <c r="N577" t="str">
        <f t="shared" ca="1" si="44"/>
        <v>Valid</v>
      </c>
    </row>
    <row r="578" spans="1:14">
      <c r="A578" t="s">
        <v>159</v>
      </c>
      <c r="B578" t="s">
        <v>165</v>
      </c>
      <c r="C578" t="s">
        <v>32</v>
      </c>
      <c r="D578">
        <v>409</v>
      </c>
      <c r="E578" s="7">
        <v>401.89</v>
      </c>
      <c r="F578" s="3">
        <v>45608</v>
      </c>
      <c r="G578" s="3">
        <v>46303</v>
      </c>
      <c r="H578" t="s">
        <v>21</v>
      </c>
      <c r="I578" t="s">
        <v>71</v>
      </c>
      <c r="J578" s="6">
        <f t="shared" si="40"/>
        <v>164373.00999999998</v>
      </c>
      <c r="K578">
        <f t="shared" si="41"/>
        <v>2026</v>
      </c>
      <c r="L578" t="str">
        <f t="shared" si="42"/>
        <v>Oct</v>
      </c>
      <c r="M578" t="str">
        <f t="shared" si="43"/>
        <v>Thu</v>
      </c>
      <c r="N578" t="str">
        <f t="shared" ca="1" si="44"/>
        <v>Valid</v>
      </c>
    </row>
    <row r="579" spans="1:14">
      <c r="A579" t="s">
        <v>362</v>
      </c>
      <c r="B579" t="s">
        <v>15</v>
      </c>
      <c r="C579" t="s">
        <v>35</v>
      </c>
      <c r="D579">
        <v>738</v>
      </c>
      <c r="E579" s="7">
        <v>401.89</v>
      </c>
      <c r="F579" s="3">
        <v>45683</v>
      </c>
      <c r="G579" s="3">
        <v>46030</v>
      </c>
      <c r="H579" t="s">
        <v>52</v>
      </c>
      <c r="I579" t="s">
        <v>135</v>
      </c>
      <c r="J579" s="6">
        <f t="shared" ref="J579:J642" si="45">D579*E579</f>
        <v>296594.82</v>
      </c>
      <c r="K579">
        <f t="shared" ref="K579:K642" si="46">YEAR(G579)</f>
        <v>2026</v>
      </c>
      <c r="L579" t="str">
        <f t="shared" ref="L579:L642" si="47">TEXT(G579,"mmm")</f>
        <v>Jan</v>
      </c>
      <c r="M579" t="str">
        <f t="shared" ref="M579:M642" si="48">TEXT(G579,"DDD")</f>
        <v>Thu</v>
      </c>
      <c r="N579" t="str">
        <f t="shared" ref="N579:N642" ca="1" si="49">IF(AND(G579&gt;=TODAY(),G579&lt;=TODAY()+90),"Expired","Valid")</f>
        <v>Valid</v>
      </c>
    </row>
    <row r="580" spans="1:14">
      <c r="A580" t="s">
        <v>315</v>
      </c>
      <c r="B580" t="s">
        <v>121</v>
      </c>
      <c r="C580" t="s">
        <v>28</v>
      </c>
      <c r="D580">
        <v>535</v>
      </c>
      <c r="E580" s="7">
        <v>401.89</v>
      </c>
      <c r="F580" s="3">
        <v>45630</v>
      </c>
      <c r="G580" s="3">
        <v>46330</v>
      </c>
      <c r="H580" t="s">
        <v>64</v>
      </c>
      <c r="I580" t="s">
        <v>58</v>
      </c>
      <c r="J580" s="6">
        <f t="shared" si="45"/>
        <v>215011.15</v>
      </c>
      <c r="K580">
        <f t="shared" si="46"/>
        <v>2026</v>
      </c>
      <c r="L580" t="str">
        <f t="shared" si="47"/>
        <v>Nov</v>
      </c>
      <c r="M580" t="str">
        <f t="shared" si="48"/>
        <v>Wed</v>
      </c>
      <c r="N580" t="str">
        <f t="shared" ca="1" si="49"/>
        <v>Valid</v>
      </c>
    </row>
    <row r="581" spans="1:14">
      <c r="A581" t="s">
        <v>264</v>
      </c>
      <c r="B581" t="s">
        <v>121</v>
      </c>
      <c r="C581" t="s">
        <v>11</v>
      </c>
      <c r="D581">
        <v>668</v>
      </c>
      <c r="E581" s="7">
        <v>401.89</v>
      </c>
      <c r="F581" s="3">
        <v>45760</v>
      </c>
      <c r="G581" s="3">
        <v>46040</v>
      </c>
      <c r="H581" t="s">
        <v>64</v>
      </c>
      <c r="I581" t="s">
        <v>193</v>
      </c>
      <c r="J581" s="6">
        <f t="shared" si="45"/>
        <v>268462.52</v>
      </c>
      <c r="K581">
        <f t="shared" si="46"/>
        <v>2026</v>
      </c>
      <c r="L581" t="str">
        <f t="shared" si="47"/>
        <v>Jan</v>
      </c>
      <c r="M581" t="str">
        <f t="shared" si="48"/>
        <v>Sun</v>
      </c>
      <c r="N581" t="str">
        <f t="shared" ca="1" si="49"/>
        <v>Valid</v>
      </c>
    </row>
    <row r="582" spans="1:14">
      <c r="A582" t="s">
        <v>1364</v>
      </c>
      <c r="B582" t="s">
        <v>31</v>
      </c>
      <c r="C582" t="s">
        <v>16</v>
      </c>
      <c r="D582">
        <v>115</v>
      </c>
      <c r="E582" s="7">
        <v>401.89</v>
      </c>
      <c r="F582" s="3">
        <v>45730</v>
      </c>
      <c r="G582" s="3">
        <v>46232</v>
      </c>
      <c r="H582" t="s">
        <v>36</v>
      </c>
      <c r="I582" t="s">
        <v>26</v>
      </c>
      <c r="J582" s="6">
        <f t="shared" si="45"/>
        <v>46217.35</v>
      </c>
      <c r="K582">
        <f t="shared" si="46"/>
        <v>2026</v>
      </c>
      <c r="L582" t="str">
        <f t="shared" si="47"/>
        <v>Jul</v>
      </c>
      <c r="M582" t="str">
        <f t="shared" si="48"/>
        <v>Wed</v>
      </c>
      <c r="N582" t="str">
        <f t="shared" ca="1" si="49"/>
        <v>Valid</v>
      </c>
    </row>
    <row r="583" spans="1:14">
      <c r="A583" t="s">
        <v>1416</v>
      </c>
      <c r="B583" t="s">
        <v>200</v>
      </c>
      <c r="C583" t="s">
        <v>28</v>
      </c>
      <c r="D583">
        <v>1738</v>
      </c>
      <c r="E583" s="7">
        <v>401.89</v>
      </c>
      <c r="F583" s="3">
        <v>45702</v>
      </c>
      <c r="G583" s="3">
        <v>45947</v>
      </c>
      <c r="H583" t="s">
        <v>17</v>
      </c>
      <c r="I583" t="s">
        <v>45</v>
      </c>
      <c r="J583" s="6">
        <f t="shared" si="45"/>
        <v>698484.82</v>
      </c>
      <c r="K583">
        <f t="shared" si="46"/>
        <v>2025</v>
      </c>
      <c r="L583" t="str">
        <f t="shared" si="47"/>
        <v>Oct</v>
      </c>
      <c r="M583" t="str">
        <f t="shared" si="48"/>
        <v>Fri</v>
      </c>
      <c r="N583" t="str">
        <f t="shared" ca="1" si="49"/>
        <v>Valid</v>
      </c>
    </row>
    <row r="584" spans="1:14">
      <c r="A584" t="s">
        <v>275</v>
      </c>
      <c r="B584" t="s">
        <v>152</v>
      </c>
      <c r="C584" t="s">
        <v>11</v>
      </c>
      <c r="D584">
        <v>1023</v>
      </c>
      <c r="E584" s="7">
        <v>401.89</v>
      </c>
      <c r="F584" s="3">
        <v>45612</v>
      </c>
      <c r="G584" s="3">
        <v>46221</v>
      </c>
      <c r="H584" t="s">
        <v>52</v>
      </c>
      <c r="I584" t="s">
        <v>184</v>
      </c>
      <c r="J584" s="6">
        <f t="shared" si="45"/>
        <v>411133.47</v>
      </c>
      <c r="K584">
        <f t="shared" si="46"/>
        <v>2026</v>
      </c>
      <c r="L584" t="str">
        <f t="shared" si="47"/>
        <v>Jul</v>
      </c>
      <c r="M584" t="str">
        <f t="shared" si="48"/>
        <v>Sat</v>
      </c>
      <c r="N584" t="str">
        <f t="shared" ca="1" si="49"/>
        <v>Valid</v>
      </c>
    </row>
    <row r="585" spans="1:14">
      <c r="A585" t="s">
        <v>110</v>
      </c>
      <c r="B585" t="s">
        <v>24</v>
      </c>
      <c r="C585" t="s">
        <v>11</v>
      </c>
      <c r="D585">
        <v>896</v>
      </c>
      <c r="E585" s="7">
        <v>401.89</v>
      </c>
      <c r="F585" s="3">
        <v>45654</v>
      </c>
      <c r="G585" s="3">
        <v>46221</v>
      </c>
      <c r="H585" t="s">
        <v>64</v>
      </c>
      <c r="I585" t="s">
        <v>111</v>
      </c>
      <c r="J585" s="6">
        <f t="shared" si="45"/>
        <v>360093.44</v>
      </c>
      <c r="K585">
        <f t="shared" si="46"/>
        <v>2026</v>
      </c>
      <c r="L585" t="str">
        <f t="shared" si="47"/>
        <v>Jul</v>
      </c>
      <c r="M585" t="str">
        <f t="shared" si="48"/>
        <v>Sat</v>
      </c>
      <c r="N585" t="str">
        <f t="shared" ca="1" si="49"/>
        <v>Valid</v>
      </c>
    </row>
    <row r="586" spans="1:14">
      <c r="A586" t="s">
        <v>401</v>
      </c>
      <c r="B586" t="s">
        <v>63</v>
      </c>
      <c r="C586" t="s">
        <v>35</v>
      </c>
      <c r="D586">
        <v>1359</v>
      </c>
      <c r="E586" s="7">
        <v>401.89</v>
      </c>
      <c r="F586" s="3">
        <v>45610</v>
      </c>
      <c r="G586" s="3">
        <v>46065</v>
      </c>
      <c r="H586" t="s">
        <v>52</v>
      </c>
      <c r="I586" t="s">
        <v>93</v>
      </c>
      <c r="J586" s="6">
        <f t="shared" si="45"/>
        <v>546168.51</v>
      </c>
      <c r="K586">
        <f t="shared" si="46"/>
        <v>2026</v>
      </c>
      <c r="L586" t="str">
        <f t="shared" si="47"/>
        <v>Feb</v>
      </c>
      <c r="M586" t="str">
        <f t="shared" si="48"/>
        <v>Thu</v>
      </c>
      <c r="N586" t="str">
        <f t="shared" ca="1" si="49"/>
        <v>Valid</v>
      </c>
    </row>
    <row r="587" spans="1:14">
      <c r="A587" t="s">
        <v>497</v>
      </c>
      <c r="B587" t="s">
        <v>47</v>
      </c>
      <c r="C587" t="s">
        <v>11</v>
      </c>
      <c r="D587">
        <v>415</v>
      </c>
      <c r="E587" s="7">
        <v>401.89</v>
      </c>
      <c r="F587" s="3">
        <v>45654</v>
      </c>
      <c r="G587" s="3">
        <v>46331</v>
      </c>
      <c r="H587" t="s">
        <v>21</v>
      </c>
      <c r="I587" t="s">
        <v>87</v>
      </c>
      <c r="J587" s="6">
        <f t="shared" si="45"/>
        <v>166784.35</v>
      </c>
      <c r="K587">
        <f t="shared" si="46"/>
        <v>2026</v>
      </c>
      <c r="L587" t="str">
        <f t="shared" si="47"/>
        <v>Nov</v>
      </c>
      <c r="M587" t="str">
        <f t="shared" si="48"/>
        <v>Thu</v>
      </c>
      <c r="N587" t="str">
        <f t="shared" ca="1" si="49"/>
        <v>Valid</v>
      </c>
    </row>
    <row r="588" spans="1:14">
      <c r="A588" t="s">
        <v>634</v>
      </c>
      <c r="B588" t="s">
        <v>86</v>
      </c>
      <c r="C588" t="s">
        <v>11</v>
      </c>
      <c r="D588" s="4">
        <v>224</v>
      </c>
      <c r="E588" s="7">
        <v>401.89</v>
      </c>
      <c r="F588" s="3">
        <v>45604</v>
      </c>
      <c r="G588" s="3">
        <v>46221</v>
      </c>
      <c r="H588" t="s">
        <v>52</v>
      </c>
      <c r="I588" t="s">
        <v>48</v>
      </c>
      <c r="J588" s="6">
        <f t="shared" si="45"/>
        <v>90023.360000000001</v>
      </c>
      <c r="K588">
        <f t="shared" si="46"/>
        <v>2026</v>
      </c>
      <c r="L588" t="str">
        <f t="shared" si="47"/>
        <v>Jul</v>
      </c>
      <c r="M588" t="str">
        <f t="shared" si="48"/>
        <v>Sat</v>
      </c>
      <c r="N588" t="str">
        <f t="shared" ca="1" si="49"/>
        <v>Valid</v>
      </c>
    </row>
    <row r="589" spans="1:14">
      <c r="A589" t="s">
        <v>329</v>
      </c>
      <c r="B589" t="s">
        <v>165</v>
      </c>
      <c r="C589" t="s">
        <v>51</v>
      </c>
      <c r="D589">
        <v>564</v>
      </c>
      <c r="E589" s="7">
        <v>401.89</v>
      </c>
      <c r="F589" s="3">
        <v>45823</v>
      </c>
      <c r="G589" s="3">
        <v>46007</v>
      </c>
      <c r="H589" t="s">
        <v>64</v>
      </c>
      <c r="I589" t="s">
        <v>105</v>
      </c>
      <c r="J589" s="6">
        <f t="shared" si="45"/>
        <v>226665.96</v>
      </c>
      <c r="K589">
        <f t="shared" si="46"/>
        <v>2025</v>
      </c>
      <c r="L589" t="str">
        <f t="shared" si="47"/>
        <v>Dec</v>
      </c>
      <c r="M589" t="str">
        <f t="shared" si="48"/>
        <v>Tue</v>
      </c>
      <c r="N589" t="str">
        <f t="shared" ca="1" si="49"/>
        <v>Valid</v>
      </c>
    </row>
    <row r="590" spans="1:14">
      <c r="A590" t="s">
        <v>206</v>
      </c>
      <c r="B590" t="s">
        <v>162</v>
      </c>
      <c r="C590" t="s">
        <v>11</v>
      </c>
      <c r="D590">
        <v>1510</v>
      </c>
      <c r="E590" s="7">
        <v>401.89</v>
      </c>
      <c r="F590" s="3">
        <v>45519</v>
      </c>
      <c r="G590" s="3">
        <v>46436</v>
      </c>
      <c r="H590" t="s">
        <v>64</v>
      </c>
      <c r="I590" t="s">
        <v>93</v>
      </c>
      <c r="J590" s="6">
        <f t="shared" si="45"/>
        <v>606853.9</v>
      </c>
      <c r="K590">
        <f t="shared" si="46"/>
        <v>2027</v>
      </c>
      <c r="L590" t="str">
        <f t="shared" si="47"/>
        <v>Feb</v>
      </c>
      <c r="M590" t="str">
        <f t="shared" si="48"/>
        <v>Thu</v>
      </c>
      <c r="N590" t="str">
        <f t="shared" ca="1" si="49"/>
        <v>Valid</v>
      </c>
    </row>
    <row r="591" spans="1:14">
      <c r="A591" t="s">
        <v>1431</v>
      </c>
      <c r="B591" t="s">
        <v>134</v>
      </c>
      <c r="C591" t="s">
        <v>28</v>
      </c>
      <c r="D591">
        <v>1881</v>
      </c>
      <c r="E591" s="7">
        <v>401.89</v>
      </c>
      <c r="F591" s="3">
        <v>45559</v>
      </c>
      <c r="G591" s="3">
        <v>46387</v>
      </c>
      <c r="H591" t="s">
        <v>52</v>
      </c>
      <c r="I591" t="s">
        <v>232</v>
      </c>
      <c r="J591" s="6">
        <f t="shared" si="45"/>
        <v>755955.09</v>
      </c>
      <c r="K591">
        <f t="shared" si="46"/>
        <v>2026</v>
      </c>
      <c r="L591" t="str">
        <f t="shared" si="47"/>
        <v>Dec</v>
      </c>
      <c r="M591" t="str">
        <f t="shared" si="48"/>
        <v>Thu</v>
      </c>
      <c r="N591" t="str">
        <f t="shared" ca="1" si="49"/>
        <v>Valid</v>
      </c>
    </row>
    <row r="592" spans="1:14">
      <c r="A592" t="s">
        <v>928</v>
      </c>
      <c r="B592" t="s">
        <v>152</v>
      </c>
      <c r="C592" t="s">
        <v>16</v>
      </c>
      <c r="D592">
        <v>1118</v>
      </c>
      <c r="E592" s="7">
        <v>401.89</v>
      </c>
      <c r="F592" s="3">
        <v>45718</v>
      </c>
      <c r="G592" s="3">
        <v>46287</v>
      </c>
      <c r="H592" t="s">
        <v>21</v>
      </c>
      <c r="I592" t="s">
        <v>193</v>
      </c>
      <c r="J592" s="6">
        <f t="shared" si="45"/>
        <v>449313.01999999996</v>
      </c>
      <c r="K592">
        <f t="shared" si="46"/>
        <v>2026</v>
      </c>
      <c r="L592" t="str">
        <f t="shared" si="47"/>
        <v>Sep</v>
      </c>
      <c r="M592" t="str">
        <f t="shared" si="48"/>
        <v>Tue</v>
      </c>
      <c r="N592" t="str">
        <f t="shared" ca="1" si="49"/>
        <v>Valid</v>
      </c>
    </row>
    <row r="593" spans="1:14">
      <c r="A593" t="s">
        <v>488</v>
      </c>
      <c r="B593" t="s">
        <v>79</v>
      </c>
      <c r="C593" t="s">
        <v>51</v>
      </c>
      <c r="D593">
        <v>1783</v>
      </c>
      <c r="E593" s="7">
        <v>401.89</v>
      </c>
      <c r="F593" s="3">
        <v>45741</v>
      </c>
      <c r="G593" s="3">
        <v>46056</v>
      </c>
      <c r="H593" t="s">
        <v>64</v>
      </c>
      <c r="I593" t="s">
        <v>193</v>
      </c>
      <c r="J593" s="6">
        <f t="shared" si="45"/>
        <v>716569.87</v>
      </c>
      <c r="K593">
        <f t="shared" si="46"/>
        <v>2026</v>
      </c>
      <c r="L593" t="str">
        <f t="shared" si="47"/>
        <v>Feb</v>
      </c>
      <c r="M593" t="str">
        <f t="shared" si="48"/>
        <v>Tue</v>
      </c>
      <c r="N593" t="str">
        <f t="shared" ca="1" si="49"/>
        <v>Valid</v>
      </c>
    </row>
    <row r="594" spans="1:14">
      <c r="A594" t="s">
        <v>1154</v>
      </c>
      <c r="B594" t="s">
        <v>134</v>
      </c>
      <c r="C594" t="s">
        <v>16</v>
      </c>
      <c r="D594">
        <v>1202</v>
      </c>
      <c r="E594" s="7">
        <v>401.89</v>
      </c>
      <c r="F594" s="3">
        <v>45537</v>
      </c>
      <c r="G594" s="3">
        <v>45883</v>
      </c>
      <c r="H594" t="s">
        <v>36</v>
      </c>
      <c r="I594" t="s">
        <v>167</v>
      </c>
      <c r="J594" s="6">
        <f t="shared" si="45"/>
        <v>483071.77999999997</v>
      </c>
      <c r="K594">
        <f t="shared" si="46"/>
        <v>2025</v>
      </c>
      <c r="L594" t="str">
        <f t="shared" si="47"/>
        <v>Aug</v>
      </c>
      <c r="M594" t="str">
        <f t="shared" si="48"/>
        <v>Thu</v>
      </c>
      <c r="N594" t="str">
        <f t="shared" ca="1" si="49"/>
        <v>Expired</v>
      </c>
    </row>
    <row r="595" spans="1:14">
      <c r="A595" t="s">
        <v>378</v>
      </c>
      <c r="B595" t="s">
        <v>162</v>
      </c>
      <c r="C595" t="s">
        <v>51</v>
      </c>
      <c r="D595">
        <v>1877</v>
      </c>
      <c r="E595" s="7">
        <v>401.89</v>
      </c>
      <c r="F595" s="3">
        <v>45479</v>
      </c>
      <c r="G595" s="3">
        <v>46391</v>
      </c>
      <c r="H595" t="s">
        <v>21</v>
      </c>
      <c r="I595" t="s">
        <v>71</v>
      </c>
      <c r="J595" s="6">
        <f t="shared" si="45"/>
        <v>754347.53</v>
      </c>
      <c r="K595">
        <f t="shared" si="46"/>
        <v>2027</v>
      </c>
      <c r="L595" t="str">
        <f t="shared" si="47"/>
        <v>Jan</v>
      </c>
      <c r="M595" t="str">
        <f t="shared" si="48"/>
        <v>Mon</v>
      </c>
      <c r="N595" t="str">
        <f t="shared" ca="1" si="49"/>
        <v>Valid</v>
      </c>
    </row>
    <row r="596" spans="1:14">
      <c r="A596" t="s">
        <v>630</v>
      </c>
      <c r="B596" t="s">
        <v>165</v>
      </c>
      <c r="C596" t="s">
        <v>44</v>
      </c>
      <c r="D596">
        <v>317</v>
      </c>
      <c r="E596" s="7">
        <v>401.89</v>
      </c>
      <c r="F596" s="3">
        <v>45832</v>
      </c>
      <c r="G596" s="3">
        <v>45876</v>
      </c>
      <c r="H596" t="s">
        <v>25</v>
      </c>
      <c r="I596" t="s">
        <v>91</v>
      </c>
      <c r="J596" s="6">
        <f t="shared" si="45"/>
        <v>127399.12999999999</v>
      </c>
      <c r="K596">
        <f t="shared" si="46"/>
        <v>2025</v>
      </c>
      <c r="L596" t="str">
        <f t="shared" si="47"/>
        <v>Aug</v>
      </c>
      <c r="M596" t="str">
        <f t="shared" si="48"/>
        <v>Thu</v>
      </c>
      <c r="N596" t="str">
        <f t="shared" ca="1" si="49"/>
        <v>Expired</v>
      </c>
    </row>
    <row r="597" spans="1:14">
      <c r="A597" t="s">
        <v>1100</v>
      </c>
      <c r="B597" t="s">
        <v>79</v>
      </c>
      <c r="C597" t="s">
        <v>32</v>
      </c>
      <c r="D597">
        <v>162</v>
      </c>
      <c r="E597" s="7">
        <v>401.89</v>
      </c>
      <c r="F597" s="3">
        <v>45567</v>
      </c>
      <c r="G597" s="3">
        <v>46158</v>
      </c>
      <c r="H597" t="s">
        <v>64</v>
      </c>
      <c r="I597" t="s">
        <v>167</v>
      </c>
      <c r="J597" s="6">
        <f t="shared" si="45"/>
        <v>65106.18</v>
      </c>
      <c r="K597">
        <f t="shared" si="46"/>
        <v>2026</v>
      </c>
      <c r="L597" t="str">
        <f t="shared" si="47"/>
        <v>May</v>
      </c>
      <c r="M597" t="str">
        <f t="shared" si="48"/>
        <v>Sat</v>
      </c>
      <c r="N597" t="str">
        <f t="shared" ca="1" si="49"/>
        <v>Valid</v>
      </c>
    </row>
    <row r="598" spans="1:14">
      <c r="A598" t="s">
        <v>288</v>
      </c>
      <c r="B598" t="s">
        <v>43</v>
      </c>
      <c r="C598" t="s">
        <v>32</v>
      </c>
      <c r="D598" s="4">
        <v>224</v>
      </c>
      <c r="E598" s="7">
        <v>401.89</v>
      </c>
      <c r="F598" s="3">
        <v>45803</v>
      </c>
      <c r="G598" s="3">
        <v>46040</v>
      </c>
      <c r="H598" t="s">
        <v>64</v>
      </c>
      <c r="I598" t="s">
        <v>105</v>
      </c>
      <c r="J598" s="6">
        <f t="shared" si="45"/>
        <v>90023.360000000001</v>
      </c>
      <c r="K598">
        <f t="shared" si="46"/>
        <v>2026</v>
      </c>
      <c r="L598" t="str">
        <f t="shared" si="47"/>
        <v>Jan</v>
      </c>
      <c r="M598" t="str">
        <f t="shared" si="48"/>
        <v>Sun</v>
      </c>
      <c r="N598" t="str">
        <f t="shared" ca="1" si="49"/>
        <v>Valid</v>
      </c>
    </row>
    <row r="599" spans="1:14">
      <c r="A599" t="s">
        <v>136</v>
      </c>
      <c r="B599" t="s">
        <v>81</v>
      </c>
      <c r="C599" t="s">
        <v>35</v>
      </c>
      <c r="D599">
        <v>1103</v>
      </c>
      <c r="E599" s="7">
        <v>401.89</v>
      </c>
      <c r="F599" s="3">
        <v>45540</v>
      </c>
      <c r="G599" s="3">
        <v>46376</v>
      </c>
      <c r="H599" t="s">
        <v>36</v>
      </c>
      <c r="I599" t="s">
        <v>71</v>
      </c>
      <c r="J599" s="6">
        <f t="shared" si="45"/>
        <v>443284.67</v>
      </c>
      <c r="K599">
        <f t="shared" si="46"/>
        <v>2026</v>
      </c>
      <c r="L599" t="str">
        <f t="shared" si="47"/>
        <v>Dec</v>
      </c>
      <c r="M599" t="str">
        <f t="shared" si="48"/>
        <v>Sun</v>
      </c>
      <c r="N599" t="str">
        <f t="shared" ca="1" si="49"/>
        <v>Valid</v>
      </c>
    </row>
    <row r="600" spans="1:14">
      <c r="A600" t="s">
        <v>871</v>
      </c>
      <c r="B600" t="s">
        <v>24</v>
      </c>
      <c r="C600" t="s">
        <v>35</v>
      </c>
      <c r="D600">
        <v>538</v>
      </c>
      <c r="E600" s="7">
        <v>401.89</v>
      </c>
      <c r="F600" s="3">
        <v>45822</v>
      </c>
      <c r="G600" s="3">
        <v>46221</v>
      </c>
      <c r="H600" t="s">
        <v>21</v>
      </c>
      <c r="I600" t="s">
        <v>223</v>
      </c>
      <c r="J600" s="6">
        <f t="shared" si="45"/>
        <v>216216.82</v>
      </c>
      <c r="K600">
        <f t="shared" si="46"/>
        <v>2026</v>
      </c>
      <c r="L600" t="str">
        <f t="shared" si="47"/>
        <v>Jul</v>
      </c>
      <c r="M600" t="str">
        <f t="shared" si="48"/>
        <v>Sat</v>
      </c>
      <c r="N600" t="str">
        <f t="shared" ca="1" si="49"/>
        <v>Valid</v>
      </c>
    </row>
    <row r="601" spans="1:14">
      <c r="A601" t="s">
        <v>1159</v>
      </c>
      <c r="B601" t="s">
        <v>113</v>
      </c>
      <c r="C601" t="s">
        <v>32</v>
      </c>
      <c r="D601">
        <v>998</v>
      </c>
      <c r="E601" s="7">
        <v>401.89</v>
      </c>
      <c r="F601" s="3">
        <v>45633</v>
      </c>
      <c r="G601" s="3">
        <v>46206</v>
      </c>
      <c r="H601" t="s">
        <v>36</v>
      </c>
      <c r="I601" t="s">
        <v>62</v>
      </c>
      <c r="J601" s="6">
        <f t="shared" si="45"/>
        <v>401086.22</v>
      </c>
      <c r="K601">
        <f t="shared" si="46"/>
        <v>2026</v>
      </c>
      <c r="L601" t="str">
        <f t="shared" si="47"/>
        <v>Jul</v>
      </c>
      <c r="M601" t="str">
        <f t="shared" si="48"/>
        <v>Fri</v>
      </c>
      <c r="N601" t="str">
        <f t="shared" ca="1" si="49"/>
        <v>Valid</v>
      </c>
    </row>
    <row r="602" spans="1:14">
      <c r="A602" t="s">
        <v>1325</v>
      </c>
      <c r="B602" t="s">
        <v>113</v>
      </c>
      <c r="C602" t="s">
        <v>51</v>
      </c>
      <c r="D602">
        <v>785</v>
      </c>
      <c r="E602" s="7">
        <v>401.89</v>
      </c>
      <c r="F602" s="3">
        <v>45563</v>
      </c>
      <c r="G602" s="3">
        <v>45986</v>
      </c>
      <c r="H602" t="s">
        <v>64</v>
      </c>
      <c r="I602" t="s">
        <v>53</v>
      </c>
      <c r="J602" s="6">
        <f t="shared" si="45"/>
        <v>315483.64999999997</v>
      </c>
      <c r="K602">
        <f t="shared" si="46"/>
        <v>2025</v>
      </c>
      <c r="L602" t="str">
        <f t="shared" si="47"/>
        <v>Nov</v>
      </c>
      <c r="M602" t="str">
        <f t="shared" si="48"/>
        <v>Tue</v>
      </c>
      <c r="N602" t="str">
        <f t="shared" ca="1" si="49"/>
        <v>Valid</v>
      </c>
    </row>
    <row r="603" spans="1:14">
      <c r="A603" t="s">
        <v>653</v>
      </c>
      <c r="B603" t="s">
        <v>162</v>
      </c>
      <c r="C603" t="s">
        <v>35</v>
      </c>
      <c r="D603">
        <v>264</v>
      </c>
      <c r="E603" s="7">
        <v>401.89</v>
      </c>
      <c r="F603" s="3">
        <v>45484</v>
      </c>
      <c r="G603" s="3">
        <v>45873</v>
      </c>
      <c r="H603" t="s">
        <v>17</v>
      </c>
      <c r="I603" t="s">
        <v>109</v>
      </c>
      <c r="J603" s="6">
        <f t="shared" si="45"/>
        <v>106098.95999999999</v>
      </c>
      <c r="K603">
        <f t="shared" si="46"/>
        <v>2025</v>
      </c>
      <c r="L603" t="str">
        <f t="shared" si="47"/>
        <v>Aug</v>
      </c>
      <c r="M603" t="str">
        <f t="shared" si="48"/>
        <v>Mon</v>
      </c>
      <c r="N603" t="str">
        <f t="shared" ca="1" si="49"/>
        <v>Expired</v>
      </c>
    </row>
    <row r="604" spans="1:14">
      <c r="A604" t="s">
        <v>957</v>
      </c>
      <c r="B604" t="s">
        <v>90</v>
      </c>
      <c r="C604" t="s">
        <v>44</v>
      </c>
      <c r="D604">
        <v>1073</v>
      </c>
      <c r="E604" s="7">
        <v>401.89</v>
      </c>
      <c r="F604" s="3">
        <v>45796</v>
      </c>
      <c r="G604" s="3">
        <v>46275</v>
      </c>
      <c r="H604" t="s">
        <v>25</v>
      </c>
      <c r="I604" t="s">
        <v>126</v>
      </c>
      <c r="J604" s="6">
        <f t="shared" si="45"/>
        <v>431227.97</v>
      </c>
      <c r="K604">
        <f t="shared" si="46"/>
        <v>2026</v>
      </c>
      <c r="L604" t="str">
        <f t="shared" si="47"/>
        <v>Sep</v>
      </c>
      <c r="M604" t="str">
        <f t="shared" si="48"/>
        <v>Thu</v>
      </c>
      <c r="N604" t="str">
        <f t="shared" ca="1" si="49"/>
        <v>Valid</v>
      </c>
    </row>
    <row r="605" spans="1:14">
      <c r="A605" t="s">
        <v>171</v>
      </c>
      <c r="B605" t="s">
        <v>31</v>
      </c>
      <c r="C605" t="s">
        <v>44</v>
      </c>
      <c r="D605">
        <v>1205</v>
      </c>
      <c r="E605" s="7">
        <v>401.89</v>
      </c>
      <c r="F605" s="3">
        <v>45775</v>
      </c>
      <c r="G605" s="3">
        <v>46353</v>
      </c>
      <c r="H605" t="s">
        <v>64</v>
      </c>
      <c r="I605" t="s">
        <v>76</v>
      </c>
      <c r="J605" s="6">
        <f t="shared" si="45"/>
        <v>484277.45</v>
      </c>
      <c r="K605">
        <f t="shared" si="46"/>
        <v>2026</v>
      </c>
      <c r="L605" t="str">
        <f t="shared" si="47"/>
        <v>Nov</v>
      </c>
      <c r="M605" t="str">
        <f t="shared" si="48"/>
        <v>Fri</v>
      </c>
      <c r="N605" t="str">
        <f t="shared" ca="1" si="49"/>
        <v>Valid</v>
      </c>
    </row>
    <row r="606" spans="1:14">
      <c r="A606" t="s">
        <v>340</v>
      </c>
      <c r="B606" t="s">
        <v>165</v>
      </c>
      <c r="C606" t="s">
        <v>11</v>
      </c>
      <c r="D606">
        <v>1841</v>
      </c>
      <c r="E606" s="7">
        <v>401.89</v>
      </c>
      <c r="F606" s="3">
        <v>45615</v>
      </c>
      <c r="G606" s="3">
        <v>45913</v>
      </c>
      <c r="H606" t="s">
        <v>64</v>
      </c>
      <c r="I606" t="s">
        <v>105</v>
      </c>
      <c r="J606" s="6">
        <f t="shared" si="45"/>
        <v>739879.49</v>
      </c>
      <c r="K606">
        <f t="shared" si="46"/>
        <v>2025</v>
      </c>
      <c r="L606" t="str">
        <f t="shared" si="47"/>
        <v>Sep</v>
      </c>
      <c r="M606" t="str">
        <f t="shared" si="48"/>
        <v>Sat</v>
      </c>
      <c r="N606" t="str">
        <f t="shared" ca="1" si="49"/>
        <v>Expired</v>
      </c>
    </row>
    <row r="607" spans="1:14">
      <c r="A607" t="s">
        <v>770</v>
      </c>
      <c r="B607" t="s">
        <v>165</v>
      </c>
      <c r="C607" t="s">
        <v>11</v>
      </c>
      <c r="D607">
        <v>1470</v>
      </c>
      <c r="E607" s="7">
        <v>401.89</v>
      </c>
      <c r="F607" s="3">
        <v>45671</v>
      </c>
      <c r="G607" s="3">
        <v>45916</v>
      </c>
      <c r="H607" t="s">
        <v>36</v>
      </c>
      <c r="I607" t="s">
        <v>174</v>
      </c>
      <c r="J607" s="6">
        <f t="shared" si="45"/>
        <v>590778.29999999993</v>
      </c>
      <c r="K607">
        <f t="shared" si="46"/>
        <v>2025</v>
      </c>
      <c r="L607" t="str">
        <f t="shared" si="47"/>
        <v>Sep</v>
      </c>
      <c r="M607" t="str">
        <f t="shared" si="48"/>
        <v>Tue</v>
      </c>
      <c r="N607" t="str">
        <f t="shared" ca="1" si="49"/>
        <v>Expired</v>
      </c>
    </row>
    <row r="608" spans="1:14">
      <c r="A608" t="s">
        <v>311</v>
      </c>
      <c r="B608" t="s">
        <v>47</v>
      </c>
      <c r="C608" t="s">
        <v>32</v>
      </c>
      <c r="D608">
        <v>402</v>
      </c>
      <c r="E608" s="7">
        <v>401.89</v>
      </c>
      <c r="F608" s="3">
        <v>45824</v>
      </c>
      <c r="G608" s="3">
        <v>46493</v>
      </c>
      <c r="H608" t="s">
        <v>64</v>
      </c>
      <c r="I608" t="s">
        <v>180</v>
      </c>
      <c r="J608" s="6">
        <f t="shared" si="45"/>
        <v>161559.78</v>
      </c>
      <c r="K608">
        <f t="shared" si="46"/>
        <v>2027</v>
      </c>
      <c r="L608" t="str">
        <f t="shared" si="47"/>
        <v>Apr</v>
      </c>
      <c r="M608" t="str">
        <f t="shared" si="48"/>
        <v>Fri</v>
      </c>
      <c r="N608" t="str">
        <f t="shared" ca="1" si="49"/>
        <v>Valid</v>
      </c>
    </row>
    <row r="609" spans="1:14">
      <c r="A609" t="s">
        <v>399</v>
      </c>
      <c r="B609" t="s">
        <v>10</v>
      </c>
      <c r="C609" t="s">
        <v>11</v>
      </c>
      <c r="D609">
        <v>738</v>
      </c>
      <c r="E609" s="7">
        <v>401.89</v>
      </c>
      <c r="F609" s="3">
        <v>45540</v>
      </c>
      <c r="G609" s="3">
        <v>46160</v>
      </c>
      <c r="H609" t="s">
        <v>12</v>
      </c>
      <c r="I609" t="s">
        <v>13</v>
      </c>
      <c r="J609" s="6">
        <f t="shared" si="45"/>
        <v>296594.82</v>
      </c>
      <c r="K609">
        <f t="shared" si="46"/>
        <v>2026</v>
      </c>
      <c r="L609" t="str">
        <f t="shared" si="47"/>
        <v>May</v>
      </c>
      <c r="M609" t="str">
        <f t="shared" si="48"/>
        <v>Mon</v>
      </c>
      <c r="N609" t="str">
        <f t="shared" ca="1" si="49"/>
        <v>Valid</v>
      </c>
    </row>
    <row r="610" spans="1:14">
      <c r="A610" t="s">
        <v>773</v>
      </c>
      <c r="B610" t="s">
        <v>41</v>
      </c>
      <c r="C610" t="s">
        <v>11</v>
      </c>
      <c r="D610">
        <v>1471</v>
      </c>
      <c r="E610" s="7">
        <v>401.89</v>
      </c>
      <c r="F610" s="3">
        <v>45572</v>
      </c>
      <c r="G610" s="3">
        <v>46221</v>
      </c>
      <c r="H610" t="s">
        <v>64</v>
      </c>
      <c r="I610" t="s">
        <v>76</v>
      </c>
      <c r="J610" s="6">
        <f t="shared" si="45"/>
        <v>591180.18999999994</v>
      </c>
      <c r="K610">
        <f t="shared" si="46"/>
        <v>2026</v>
      </c>
      <c r="L610" t="str">
        <f t="shared" si="47"/>
        <v>Jul</v>
      </c>
      <c r="M610" t="str">
        <f t="shared" si="48"/>
        <v>Sat</v>
      </c>
      <c r="N610" t="str">
        <f t="shared" ca="1" si="49"/>
        <v>Valid</v>
      </c>
    </row>
    <row r="611" spans="1:14">
      <c r="A611" t="s">
        <v>466</v>
      </c>
      <c r="B611" t="s">
        <v>41</v>
      </c>
      <c r="C611" t="s">
        <v>32</v>
      </c>
      <c r="D611">
        <v>1890</v>
      </c>
      <c r="E611" s="7">
        <v>401.89</v>
      </c>
      <c r="F611" s="3">
        <v>45828</v>
      </c>
      <c r="G611" s="3">
        <v>45972</v>
      </c>
      <c r="H611" t="s">
        <v>17</v>
      </c>
      <c r="I611" t="s">
        <v>37</v>
      </c>
      <c r="J611" s="6">
        <f t="shared" si="45"/>
        <v>759572.1</v>
      </c>
      <c r="K611">
        <f t="shared" si="46"/>
        <v>2025</v>
      </c>
      <c r="L611" t="str">
        <f t="shared" si="47"/>
        <v>Nov</v>
      </c>
      <c r="M611" t="str">
        <f t="shared" si="48"/>
        <v>Tue</v>
      </c>
      <c r="N611" t="str">
        <f t="shared" ca="1" si="49"/>
        <v>Valid</v>
      </c>
    </row>
    <row r="612" spans="1:14">
      <c r="A612" t="s">
        <v>666</v>
      </c>
      <c r="B612" t="s">
        <v>65</v>
      </c>
      <c r="C612" t="s">
        <v>44</v>
      </c>
      <c r="D612">
        <v>1879</v>
      </c>
      <c r="E612" s="7">
        <v>401.89</v>
      </c>
      <c r="F612" s="3">
        <v>45663</v>
      </c>
      <c r="G612" s="3">
        <v>46002</v>
      </c>
      <c r="H612" t="s">
        <v>64</v>
      </c>
      <c r="I612" t="s">
        <v>18</v>
      </c>
      <c r="J612" s="6">
        <f t="shared" si="45"/>
        <v>755151.30999999994</v>
      </c>
      <c r="K612">
        <f t="shared" si="46"/>
        <v>2025</v>
      </c>
      <c r="L612" t="str">
        <f t="shared" si="47"/>
        <v>Dec</v>
      </c>
      <c r="M612" t="str">
        <f t="shared" si="48"/>
        <v>Thu</v>
      </c>
      <c r="N612" t="str">
        <f t="shared" ca="1" si="49"/>
        <v>Valid</v>
      </c>
    </row>
    <row r="613" spans="1:14">
      <c r="A613" t="s">
        <v>527</v>
      </c>
      <c r="B613" t="s">
        <v>57</v>
      </c>
      <c r="C613" t="s">
        <v>16</v>
      </c>
      <c r="D613">
        <v>252</v>
      </c>
      <c r="E613" s="7">
        <v>401.89</v>
      </c>
      <c r="F613" s="3">
        <v>45562</v>
      </c>
      <c r="G613" s="3">
        <v>46513</v>
      </c>
      <c r="H613" t="s">
        <v>64</v>
      </c>
      <c r="I613" t="s">
        <v>48</v>
      </c>
      <c r="J613" s="6">
        <f t="shared" si="45"/>
        <v>101276.28</v>
      </c>
      <c r="K613">
        <f t="shared" si="46"/>
        <v>2027</v>
      </c>
      <c r="L613" t="str">
        <f t="shared" si="47"/>
        <v>May</v>
      </c>
      <c r="M613" t="str">
        <f t="shared" si="48"/>
        <v>Thu</v>
      </c>
      <c r="N613" t="str">
        <f t="shared" ca="1" si="49"/>
        <v>Valid</v>
      </c>
    </row>
    <row r="614" spans="1:14">
      <c r="A614" t="s">
        <v>997</v>
      </c>
      <c r="B614" t="s">
        <v>113</v>
      </c>
      <c r="C614" t="s">
        <v>28</v>
      </c>
      <c r="D614">
        <v>1780</v>
      </c>
      <c r="E614" s="7">
        <v>401.89</v>
      </c>
      <c r="F614" s="3">
        <v>45777</v>
      </c>
      <c r="G614" s="3">
        <v>45990</v>
      </c>
      <c r="H614" t="s">
        <v>21</v>
      </c>
      <c r="I614" t="s">
        <v>39</v>
      </c>
      <c r="J614" s="6">
        <f t="shared" si="45"/>
        <v>715364.2</v>
      </c>
      <c r="K614">
        <f t="shared" si="46"/>
        <v>2025</v>
      </c>
      <c r="L614" t="str">
        <f t="shared" si="47"/>
        <v>Nov</v>
      </c>
      <c r="M614" t="str">
        <f t="shared" si="48"/>
        <v>Sat</v>
      </c>
      <c r="N614" t="str">
        <f t="shared" ca="1" si="49"/>
        <v>Valid</v>
      </c>
    </row>
    <row r="615" spans="1:14">
      <c r="A615" t="s">
        <v>1234</v>
      </c>
      <c r="B615" t="s">
        <v>73</v>
      </c>
      <c r="C615" t="s">
        <v>11</v>
      </c>
      <c r="D615">
        <v>1124</v>
      </c>
      <c r="E615" s="7">
        <v>401.89</v>
      </c>
      <c r="F615" s="3">
        <v>45753</v>
      </c>
      <c r="G615" s="3">
        <v>46080</v>
      </c>
      <c r="H615" t="s">
        <v>64</v>
      </c>
      <c r="I615" t="s">
        <v>37</v>
      </c>
      <c r="J615" s="6">
        <f t="shared" si="45"/>
        <v>451724.36</v>
      </c>
      <c r="K615">
        <f t="shared" si="46"/>
        <v>2026</v>
      </c>
      <c r="L615" t="str">
        <f t="shared" si="47"/>
        <v>Feb</v>
      </c>
      <c r="M615" t="str">
        <f t="shared" si="48"/>
        <v>Fri</v>
      </c>
      <c r="N615" t="str">
        <f t="shared" ca="1" si="49"/>
        <v>Valid</v>
      </c>
    </row>
    <row r="616" spans="1:14">
      <c r="A616" t="s">
        <v>990</v>
      </c>
      <c r="B616" t="s">
        <v>24</v>
      </c>
      <c r="C616" t="s">
        <v>44</v>
      </c>
      <c r="D616">
        <v>753</v>
      </c>
      <c r="E616" s="7">
        <v>401.89</v>
      </c>
      <c r="F616" s="3">
        <v>45726</v>
      </c>
      <c r="G616" s="3">
        <v>46415</v>
      </c>
      <c r="H616" t="s">
        <v>17</v>
      </c>
      <c r="I616" t="s">
        <v>45</v>
      </c>
      <c r="J616" s="6">
        <f t="shared" si="45"/>
        <v>302623.17</v>
      </c>
      <c r="K616">
        <f t="shared" si="46"/>
        <v>2027</v>
      </c>
      <c r="L616" t="str">
        <f t="shared" si="47"/>
        <v>Jan</v>
      </c>
      <c r="M616" t="str">
        <f t="shared" si="48"/>
        <v>Thu</v>
      </c>
      <c r="N616" t="str">
        <f t="shared" ca="1" si="49"/>
        <v>Valid</v>
      </c>
    </row>
    <row r="617" spans="1:14">
      <c r="A617" t="s">
        <v>1107</v>
      </c>
      <c r="B617" t="s">
        <v>90</v>
      </c>
      <c r="C617" t="s">
        <v>44</v>
      </c>
      <c r="D617">
        <v>489</v>
      </c>
      <c r="E617" s="7">
        <v>401.89</v>
      </c>
      <c r="F617" s="3">
        <v>45508</v>
      </c>
      <c r="G617" s="3">
        <v>46274</v>
      </c>
      <c r="H617" t="s">
        <v>36</v>
      </c>
      <c r="I617" t="s">
        <v>105</v>
      </c>
      <c r="J617" s="6">
        <f t="shared" si="45"/>
        <v>196524.21</v>
      </c>
      <c r="K617">
        <f t="shared" si="46"/>
        <v>2026</v>
      </c>
      <c r="L617" t="str">
        <f t="shared" si="47"/>
        <v>Sep</v>
      </c>
      <c r="M617" t="str">
        <f t="shared" si="48"/>
        <v>Wed</v>
      </c>
      <c r="N617" t="str">
        <f t="shared" ca="1" si="49"/>
        <v>Valid</v>
      </c>
    </row>
    <row r="618" spans="1:14">
      <c r="A618" t="s">
        <v>226</v>
      </c>
      <c r="B618" t="s">
        <v>121</v>
      </c>
      <c r="C618" t="s">
        <v>35</v>
      </c>
      <c r="D618">
        <v>121</v>
      </c>
      <c r="E618" s="7">
        <v>401.89</v>
      </c>
      <c r="F618" s="3">
        <v>45655</v>
      </c>
      <c r="G618" s="3">
        <v>46036</v>
      </c>
      <c r="H618" t="s">
        <v>17</v>
      </c>
      <c r="I618" t="s">
        <v>227</v>
      </c>
      <c r="J618" s="6">
        <f t="shared" si="45"/>
        <v>48628.689999999995</v>
      </c>
      <c r="K618">
        <f t="shared" si="46"/>
        <v>2026</v>
      </c>
      <c r="L618" t="str">
        <f t="shared" si="47"/>
        <v>Jan</v>
      </c>
      <c r="M618" t="str">
        <f t="shared" si="48"/>
        <v>Wed</v>
      </c>
      <c r="N618" t="str">
        <f t="shared" ca="1" si="49"/>
        <v>Valid</v>
      </c>
    </row>
    <row r="619" spans="1:14">
      <c r="A619" t="s">
        <v>694</v>
      </c>
      <c r="B619" t="s">
        <v>41</v>
      </c>
      <c r="C619" t="s">
        <v>51</v>
      </c>
      <c r="D619">
        <v>1256</v>
      </c>
      <c r="E619" s="7">
        <v>401.89</v>
      </c>
      <c r="F619" s="3">
        <v>45567</v>
      </c>
      <c r="G619" s="3">
        <v>46490</v>
      </c>
      <c r="H619" t="s">
        <v>64</v>
      </c>
      <c r="I619" t="s">
        <v>135</v>
      </c>
      <c r="J619" s="6">
        <f t="shared" si="45"/>
        <v>504773.83999999997</v>
      </c>
      <c r="K619">
        <f t="shared" si="46"/>
        <v>2027</v>
      </c>
      <c r="L619" t="str">
        <f t="shared" si="47"/>
        <v>Apr</v>
      </c>
      <c r="M619" t="str">
        <f t="shared" si="48"/>
        <v>Tue</v>
      </c>
      <c r="N619" t="str">
        <f t="shared" ca="1" si="49"/>
        <v>Valid</v>
      </c>
    </row>
    <row r="620" spans="1:14">
      <c r="A620" t="s">
        <v>1212</v>
      </c>
      <c r="B620" t="s">
        <v>50</v>
      </c>
      <c r="C620" t="s">
        <v>44</v>
      </c>
      <c r="D620">
        <v>1245</v>
      </c>
      <c r="E620" s="7">
        <v>401.89</v>
      </c>
      <c r="F620" s="3">
        <v>45654</v>
      </c>
      <c r="G620" s="3">
        <v>46290</v>
      </c>
      <c r="H620" t="s">
        <v>17</v>
      </c>
      <c r="I620" t="s">
        <v>105</v>
      </c>
      <c r="J620" s="6">
        <f t="shared" si="45"/>
        <v>500353.05</v>
      </c>
      <c r="K620">
        <f t="shared" si="46"/>
        <v>2026</v>
      </c>
      <c r="L620" t="str">
        <f t="shared" si="47"/>
        <v>Sep</v>
      </c>
      <c r="M620" t="str">
        <f t="shared" si="48"/>
        <v>Fri</v>
      </c>
      <c r="N620" t="str">
        <f t="shared" ca="1" si="49"/>
        <v>Valid</v>
      </c>
    </row>
    <row r="621" spans="1:14">
      <c r="A621" t="s">
        <v>337</v>
      </c>
      <c r="B621" t="s">
        <v>165</v>
      </c>
      <c r="C621" t="s">
        <v>11</v>
      </c>
      <c r="D621">
        <v>614</v>
      </c>
      <c r="E621" s="7">
        <v>401.89</v>
      </c>
      <c r="F621" s="3">
        <v>45597</v>
      </c>
      <c r="G621" s="3">
        <v>45985</v>
      </c>
      <c r="H621" t="s">
        <v>12</v>
      </c>
      <c r="I621" t="s">
        <v>26</v>
      </c>
      <c r="J621" s="6">
        <f t="shared" si="45"/>
        <v>246760.46</v>
      </c>
      <c r="K621">
        <f t="shared" si="46"/>
        <v>2025</v>
      </c>
      <c r="L621" t="str">
        <f t="shared" si="47"/>
        <v>Nov</v>
      </c>
      <c r="M621" t="str">
        <f t="shared" si="48"/>
        <v>Mon</v>
      </c>
      <c r="N621" t="str">
        <f t="shared" ca="1" si="49"/>
        <v>Valid</v>
      </c>
    </row>
    <row r="622" spans="1:14">
      <c r="A622" t="s">
        <v>762</v>
      </c>
      <c r="B622" t="s">
        <v>20</v>
      </c>
      <c r="C622" t="s">
        <v>11</v>
      </c>
      <c r="D622">
        <v>1571</v>
      </c>
      <c r="E622" s="7">
        <v>401.89</v>
      </c>
      <c r="F622" s="3">
        <v>45574</v>
      </c>
      <c r="G622" s="3">
        <v>46221</v>
      </c>
      <c r="H622" t="s">
        <v>25</v>
      </c>
      <c r="I622" t="s">
        <v>292</v>
      </c>
      <c r="J622" s="6">
        <f t="shared" si="45"/>
        <v>631369.18999999994</v>
      </c>
      <c r="K622">
        <f t="shared" si="46"/>
        <v>2026</v>
      </c>
      <c r="L622" t="str">
        <f t="shared" si="47"/>
        <v>Jul</v>
      </c>
      <c r="M622" t="str">
        <f t="shared" si="48"/>
        <v>Sat</v>
      </c>
      <c r="N622" t="str">
        <f t="shared" ca="1" si="49"/>
        <v>Valid</v>
      </c>
    </row>
    <row r="623" spans="1:14">
      <c r="A623" t="s">
        <v>665</v>
      </c>
      <c r="B623" t="s">
        <v>165</v>
      </c>
      <c r="C623" t="s">
        <v>16</v>
      </c>
      <c r="D623">
        <v>1239</v>
      </c>
      <c r="E623" s="7">
        <v>401.89</v>
      </c>
      <c r="F623" s="3">
        <v>45575</v>
      </c>
      <c r="G623" s="3">
        <v>46409</v>
      </c>
      <c r="H623" t="s">
        <v>64</v>
      </c>
      <c r="I623" t="s">
        <v>53</v>
      </c>
      <c r="J623" s="6">
        <f t="shared" si="45"/>
        <v>497941.70999999996</v>
      </c>
      <c r="K623">
        <f t="shared" si="46"/>
        <v>2027</v>
      </c>
      <c r="L623" t="str">
        <f t="shared" si="47"/>
        <v>Jan</v>
      </c>
      <c r="M623" t="str">
        <f t="shared" si="48"/>
        <v>Fri</v>
      </c>
      <c r="N623" t="str">
        <f t="shared" ca="1" si="49"/>
        <v>Valid</v>
      </c>
    </row>
    <row r="624" spans="1:14">
      <c r="A624" t="s">
        <v>444</v>
      </c>
      <c r="B624" t="s">
        <v>86</v>
      </c>
      <c r="C624" t="s">
        <v>51</v>
      </c>
      <c r="D624">
        <v>1512</v>
      </c>
      <c r="E624" s="7">
        <v>401.89</v>
      </c>
      <c r="F624" s="3">
        <v>45654</v>
      </c>
      <c r="G624" s="3">
        <v>46484</v>
      </c>
      <c r="H624" t="s">
        <v>64</v>
      </c>
      <c r="I624" t="s">
        <v>167</v>
      </c>
      <c r="J624" s="6">
        <f t="shared" si="45"/>
        <v>607657.67999999993</v>
      </c>
      <c r="K624">
        <f t="shared" si="46"/>
        <v>2027</v>
      </c>
      <c r="L624" t="str">
        <f t="shared" si="47"/>
        <v>Apr</v>
      </c>
      <c r="M624" t="str">
        <f t="shared" si="48"/>
        <v>Wed</v>
      </c>
      <c r="N624" t="str">
        <f t="shared" ca="1" si="49"/>
        <v>Valid</v>
      </c>
    </row>
    <row r="625" spans="1:14">
      <c r="A625" t="s">
        <v>506</v>
      </c>
      <c r="B625" t="s">
        <v>73</v>
      </c>
      <c r="C625" t="s">
        <v>32</v>
      </c>
      <c r="D625">
        <v>1271</v>
      </c>
      <c r="E625" s="7">
        <v>401.89</v>
      </c>
      <c r="F625" s="3">
        <v>45546</v>
      </c>
      <c r="G625" s="3">
        <v>45921</v>
      </c>
      <c r="H625" t="s">
        <v>36</v>
      </c>
      <c r="I625" t="s">
        <v>135</v>
      </c>
      <c r="J625" s="6">
        <f t="shared" si="45"/>
        <v>510802.19</v>
      </c>
      <c r="K625">
        <f t="shared" si="46"/>
        <v>2025</v>
      </c>
      <c r="L625" t="str">
        <f t="shared" si="47"/>
        <v>Sep</v>
      </c>
      <c r="M625" t="str">
        <f t="shared" si="48"/>
        <v>Sun</v>
      </c>
      <c r="N625" t="str">
        <f t="shared" ca="1" si="49"/>
        <v>Expired</v>
      </c>
    </row>
    <row r="626" spans="1:14">
      <c r="A626" t="s">
        <v>685</v>
      </c>
      <c r="B626" t="s">
        <v>47</v>
      </c>
      <c r="C626" t="s">
        <v>51</v>
      </c>
      <c r="D626">
        <v>1932</v>
      </c>
      <c r="E626" s="7">
        <v>401.89</v>
      </c>
      <c r="F626" s="3">
        <v>45741</v>
      </c>
      <c r="G626" s="3">
        <v>45976</v>
      </c>
      <c r="H626" t="s">
        <v>36</v>
      </c>
      <c r="I626" t="s">
        <v>199</v>
      </c>
      <c r="J626" s="6">
        <f t="shared" si="45"/>
        <v>776451.48</v>
      </c>
      <c r="K626">
        <f t="shared" si="46"/>
        <v>2025</v>
      </c>
      <c r="L626" t="str">
        <f t="shared" si="47"/>
        <v>Nov</v>
      </c>
      <c r="M626" t="str">
        <f t="shared" si="48"/>
        <v>Sat</v>
      </c>
      <c r="N626" t="str">
        <f t="shared" ca="1" si="49"/>
        <v>Valid</v>
      </c>
    </row>
    <row r="627" spans="1:14">
      <c r="A627" t="s">
        <v>920</v>
      </c>
      <c r="B627" t="s">
        <v>20</v>
      </c>
      <c r="C627" t="s">
        <v>44</v>
      </c>
      <c r="D627">
        <v>566</v>
      </c>
      <c r="E627" s="7">
        <v>401.89</v>
      </c>
      <c r="F627" s="3">
        <v>45739</v>
      </c>
      <c r="G627" s="3">
        <v>46355</v>
      </c>
      <c r="H627" t="s">
        <v>21</v>
      </c>
      <c r="I627" t="s">
        <v>105</v>
      </c>
      <c r="J627" s="6">
        <f t="shared" si="45"/>
        <v>227469.74</v>
      </c>
      <c r="K627">
        <f t="shared" si="46"/>
        <v>2026</v>
      </c>
      <c r="L627" t="str">
        <f t="shared" si="47"/>
        <v>Nov</v>
      </c>
      <c r="M627" t="str">
        <f t="shared" si="48"/>
        <v>Sun</v>
      </c>
      <c r="N627" t="str">
        <f t="shared" ca="1" si="49"/>
        <v>Valid</v>
      </c>
    </row>
    <row r="628" spans="1:14">
      <c r="A628" t="s">
        <v>1206</v>
      </c>
      <c r="B628" t="s">
        <v>113</v>
      </c>
      <c r="C628" t="s">
        <v>11</v>
      </c>
      <c r="D628">
        <v>388</v>
      </c>
      <c r="E628" s="7">
        <v>401.89</v>
      </c>
      <c r="F628" s="3">
        <v>45704</v>
      </c>
      <c r="G628" s="3">
        <v>45903</v>
      </c>
      <c r="H628" t="s">
        <v>64</v>
      </c>
      <c r="I628" t="s">
        <v>234</v>
      </c>
      <c r="J628" s="6">
        <f t="shared" si="45"/>
        <v>155933.32</v>
      </c>
      <c r="K628">
        <f t="shared" si="46"/>
        <v>2025</v>
      </c>
      <c r="L628" t="str">
        <f t="shared" si="47"/>
        <v>Sep</v>
      </c>
      <c r="M628" t="str">
        <f t="shared" si="48"/>
        <v>Wed</v>
      </c>
      <c r="N628" t="str">
        <f t="shared" ca="1" si="49"/>
        <v>Expired</v>
      </c>
    </row>
    <row r="629" spans="1:14">
      <c r="A629" t="s">
        <v>1380</v>
      </c>
      <c r="B629" t="s">
        <v>90</v>
      </c>
      <c r="C629" t="s">
        <v>51</v>
      </c>
      <c r="D629" s="4">
        <v>224</v>
      </c>
      <c r="E629" s="7">
        <v>401.89</v>
      </c>
      <c r="F629" s="3">
        <v>45565</v>
      </c>
      <c r="G629" s="3">
        <v>46546</v>
      </c>
      <c r="H629" t="s">
        <v>25</v>
      </c>
      <c r="I629" t="s">
        <v>126</v>
      </c>
      <c r="J629" s="6">
        <f t="shared" si="45"/>
        <v>90023.360000000001</v>
      </c>
      <c r="K629">
        <f t="shared" si="46"/>
        <v>2027</v>
      </c>
      <c r="L629" t="str">
        <f t="shared" si="47"/>
        <v>Jun</v>
      </c>
      <c r="M629" t="str">
        <f t="shared" si="48"/>
        <v>Tue</v>
      </c>
      <c r="N629" t="str">
        <f t="shared" ca="1" si="49"/>
        <v>Valid</v>
      </c>
    </row>
    <row r="630" spans="1:14">
      <c r="A630" t="s">
        <v>1042</v>
      </c>
      <c r="B630" t="s">
        <v>165</v>
      </c>
      <c r="C630" t="s">
        <v>32</v>
      </c>
      <c r="D630">
        <v>1554</v>
      </c>
      <c r="E630" s="7">
        <v>401.89</v>
      </c>
      <c r="F630" s="3">
        <v>45707</v>
      </c>
      <c r="G630" s="3">
        <v>46407</v>
      </c>
      <c r="H630" t="s">
        <v>64</v>
      </c>
      <c r="I630" t="s">
        <v>234</v>
      </c>
      <c r="J630" s="6">
        <f t="shared" si="45"/>
        <v>624537.05999999994</v>
      </c>
      <c r="K630">
        <f t="shared" si="46"/>
        <v>2027</v>
      </c>
      <c r="L630" t="str">
        <f t="shared" si="47"/>
        <v>Jan</v>
      </c>
      <c r="M630" t="str">
        <f t="shared" si="48"/>
        <v>Wed</v>
      </c>
      <c r="N630" t="str">
        <f t="shared" ca="1" si="49"/>
        <v>Valid</v>
      </c>
    </row>
    <row r="631" spans="1:14">
      <c r="A631" t="s">
        <v>471</v>
      </c>
      <c r="B631" t="s">
        <v>20</v>
      </c>
      <c r="C631" t="s">
        <v>11</v>
      </c>
      <c r="D631">
        <v>852</v>
      </c>
      <c r="E631" s="7">
        <v>401.89</v>
      </c>
      <c r="F631" s="3">
        <v>45544</v>
      </c>
      <c r="G631" s="3">
        <v>46397</v>
      </c>
      <c r="H631" t="s">
        <v>21</v>
      </c>
      <c r="I631" t="s">
        <v>194</v>
      </c>
      <c r="J631" s="6">
        <f t="shared" si="45"/>
        <v>342410.27999999997</v>
      </c>
      <c r="K631">
        <f t="shared" si="46"/>
        <v>2027</v>
      </c>
      <c r="L631" t="str">
        <f t="shared" si="47"/>
        <v>Jan</v>
      </c>
      <c r="M631" t="str">
        <f t="shared" si="48"/>
        <v>Sun</v>
      </c>
      <c r="N631" t="str">
        <f t="shared" ca="1" si="49"/>
        <v>Valid</v>
      </c>
    </row>
    <row r="632" spans="1:14">
      <c r="A632" t="s">
        <v>1054</v>
      </c>
      <c r="B632" t="s">
        <v>134</v>
      </c>
      <c r="C632" t="s">
        <v>28</v>
      </c>
      <c r="D632">
        <v>179</v>
      </c>
      <c r="E632" s="7">
        <v>401.89</v>
      </c>
      <c r="F632" s="3">
        <v>45537</v>
      </c>
      <c r="G632" s="3">
        <v>46056</v>
      </c>
      <c r="H632" t="s">
        <v>64</v>
      </c>
      <c r="I632" t="s">
        <v>105</v>
      </c>
      <c r="J632" s="6">
        <f t="shared" si="45"/>
        <v>71938.31</v>
      </c>
      <c r="K632">
        <f t="shared" si="46"/>
        <v>2026</v>
      </c>
      <c r="L632" t="str">
        <f t="shared" si="47"/>
        <v>Feb</v>
      </c>
      <c r="M632" t="str">
        <f t="shared" si="48"/>
        <v>Tue</v>
      </c>
      <c r="N632" t="str">
        <f t="shared" ca="1" si="49"/>
        <v>Valid</v>
      </c>
    </row>
    <row r="633" spans="1:14">
      <c r="A633" t="s">
        <v>581</v>
      </c>
      <c r="B633" t="s">
        <v>50</v>
      </c>
      <c r="C633" t="s">
        <v>28</v>
      </c>
      <c r="D633" s="4">
        <v>224</v>
      </c>
      <c r="E633" s="7">
        <v>401.89</v>
      </c>
      <c r="F633" s="3">
        <v>45670</v>
      </c>
      <c r="G633" s="3">
        <v>46265</v>
      </c>
      <c r="H633" t="s">
        <v>52</v>
      </c>
      <c r="I633" t="s">
        <v>199</v>
      </c>
      <c r="J633" s="6">
        <f t="shared" si="45"/>
        <v>90023.360000000001</v>
      </c>
      <c r="K633">
        <f t="shared" si="46"/>
        <v>2026</v>
      </c>
      <c r="L633" t="str">
        <f t="shared" si="47"/>
        <v>Aug</v>
      </c>
      <c r="M633" t="str">
        <f t="shared" si="48"/>
        <v>Mon</v>
      </c>
      <c r="N633" t="str">
        <f t="shared" ca="1" si="49"/>
        <v>Valid</v>
      </c>
    </row>
    <row r="634" spans="1:14">
      <c r="A634" t="s">
        <v>1343</v>
      </c>
      <c r="B634" t="s">
        <v>15</v>
      </c>
      <c r="C634" t="s">
        <v>35</v>
      </c>
      <c r="D634">
        <v>986</v>
      </c>
      <c r="E634" s="7">
        <v>401.89</v>
      </c>
      <c r="F634" s="3">
        <v>45674</v>
      </c>
      <c r="G634" s="3">
        <v>45982</v>
      </c>
      <c r="H634" t="s">
        <v>64</v>
      </c>
      <c r="I634" t="s">
        <v>18</v>
      </c>
      <c r="J634" s="6">
        <f t="shared" si="45"/>
        <v>396263.54</v>
      </c>
      <c r="K634">
        <f t="shared" si="46"/>
        <v>2025</v>
      </c>
      <c r="L634" t="str">
        <f t="shared" si="47"/>
        <v>Nov</v>
      </c>
      <c r="M634" t="str">
        <f t="shared" si="48"/>
        <v>Fri</v>
      </c>
      <c r="N634" t="str">
        <f t="shared" ca="1" si="49"/>
        <v>Valid</v>
      </c>
    </row>
    <row r="635" spans="1:14">
      <c r="A635" t="s">
        <v>325</v>
      </c>
      <c r="B635" t="s">
        <v>124</v>
      </c>
      <c r="C635" t="s">
        <v>16</v>
      </c>
      <c r="D635">
        <v>1782</v>
      </c>
      <c r="E635" s="7">
        <v>401.89</v>
      </c>
      <c r="F635" s="3">
        <v>45485</v>
      </c>
      <c r="G635" s="3">
        <v>45918</v>
      </c>
      <c r="H635" t="s">
        <v>21</v>
      </c>
      <c r="I635" t="s">
        <v>193</v>
      </c>
      <c r="J635" s="6">
        <f t="shared" si="45"/>
        <v>716167.98</v>
      </c>
      <c r="K635">
        <f t="shared" si="46"/>
        <v>2025</v>
      </c>
      <c r="L635" t="str">
        <f t="shared" si="47"/>
        <v>Sep</v>
      </c>
      <c r="M635" t="str">
        <f t="shared" si="48"/>
        <v>Thu</v>
      </c>
      <c r="N635" t="str">
        <f t="shared" ca="1" si="49"/>
        <v>Expired</v>
      </c>
    </row>
    <row r="636" spans="1:14">
      <c r="A636" t="s">
        <v>89</v>
      </c>
      <c r="B636" t="s">
        <v>200</v>
      </c>
      <c r="C636" t="s">
        <v>35</v>
      </c>
      <c r="D636">
        <v>1985</v>
      </c>
      <c r="E636" s="7">
        <v>401.89</v>
      </c>
      <c r="F636" s="3">
        <v>45780</v>
      </c>
      <c r="G636" s="3">
        <v>46291</v>
      </c>
      <c r="H636" t="s">
        <v>36</v>
      </c>
      <c r="I636" t="s">
        <v>91</v>
      </c>
      <c r="J636" s="6">
        <f t="shared" si="45"/>
        <v>797751.65</v>
      </c>
      <c r="K636">
        <f t="shared" si="46"/>
        <v>2026</v>
      </c>
      <c r="L636" t="str">
        <f t="shared" si="47"/>
        <v>Sep</v>
      </c>
      <c r="M636" t="str">
        <f t="shared" si="48"/>
        <v>Sat</v>
      </c>
      <c r="N636" t="str">
        <f t="shared" ca="1" si="49"/>
        <v>Valid</v>
      </c>
    </row>
    <row r="637" spans="1:14">
      <c r="A637" t="s">
        <v>198</v>
      </c>
      <c r="B637" t="s">
        <v>124</v>
      </c>
      <c r="C637" t="s">
        <v>44</v>
      </c>
      <c r="D637">
        <v>1324</v>
      </c>
      <c r="E637" s="7">
        <v>401.89</v>
      </c>
      <c r="F637" s="3">
        <v>45700</v>
      </c>
      <c r="G637" s="3">
        <v>46024</v>
      </c>
      <c r="H637" t="s">
        <v>52</v>
      </c>
      <c r="I637" t="s">
        <v>199</v>
      </c>
      <c r="J637" s="6">
        <f t="shared" si="45"/>
        <v>532102.36</v>
      </c>
      <c r="K637">
        <f t="shared" si="46"/>
        <v>2026</v>
      </c>
      <c r="L637" t="str">
        <f t="shared" si="47"/>
        <v>Jan</v>
      </c>
      <c r="M637" t="str">
        <f t="shared" si="48"/>
        <v>Fri</v>
      </c>
      <c r="N637" t="str">
        <f t="shared" ca="1" si="49"/>
        <v>Valid</v>
      </c>
    </row>
    <row r="638" spans="1:14">
      <c r="A638" t="s">
        <v>723</v>
      </c>
      <c r="B638" t="s">
        <v>63</v>
      </c>
      <c r="C638" t="s">
        <v>11</v>
      </c>
      <c r="D638">
        <v>213</v>
      </c>
      <c r="E638" s="7">
        <v>401.89</v>
      </c>
      <c r="F638" s="3">
        <v>45582</v>
      </c>
      <c r="G638" s="3">
        <v>46541</v>
      </c>
      <c r="H638" t="s">
        <v>36</v>
      </c>
      <c r="I638" t="s">
        <v>87</v>
      </c>
      <c r="J638" s="6">
        <f t="shared" si="45"/>
        <v>85602.569999999992</v>
      </c>
      <c r="K638">
        <f t="shared" si="46"/>
        <v>2027</v>
      </c>
      <c r="L638" t="str">
        <f t="shared" si="47"/>
        <v>Jun</v>
      </c>
      <c r="M638" t="str">
        <f t="shared" si="48"/>
        <v>Thu</v>
      </c>
      <c r="N638" t="str">
        <f t="shared" ca="1" si="49"/>
        <v>Valid</v>
      </c>
    </row>
    <row r="639" spans="1:14">
      <c r="A639" t="s">
        <v>915</v>
      </c>
      <c r="B639" t="s">
        <v>41</v>
      </c>
      <c r="C639" t="s">
        <v>51</v>
      </c>
      <c r="D639">
        <v>729</v>
      </c>
      <c r="E639" s="7">
        <v>401.89</v>
      </c>
      <c r="F639" s="3">
        <v>45529</v>
      </c>
      <c r="G639" s="3">
        <v>46302</v>
      </c>
      <c r="H639" t="s">
        <v>17</v>
      </c>
      <c r="I639" t="s">
        <v>194</v>
      </c>
      <c r="J639" s="6">
        <f t="shared" si="45"/>
        <v>292977.81</v>
      </c>
      <c r="K639">
        <f t="shared" si="46"/>
        <v>2026</v>
      </c>
      <c r="L639" t="str">
        <f t="shared" si="47"/>
        <v>Oct</v>
      </c>
      <c r="M639" t="str">
        <f t="shared" si="48"/>
        <v>Wed</v>
      </c>
      <c r="N639" t="str">
        <f t="shared" ca="1" si="49"/>
        <v>Valid</v>
      </c>
    </row>
    <row r="640" spans="1:14">
      <c r="A640" t="s">
        <v>612</v>
      </c>
      <c r="B640" t="s">
        <v>102</v>
      </c>
      <c r="C640" t="s">
        <v>44</v>
      </c>
      <c r="D640">
        <v>1951</v>
      </c>
      <c r="E640" s="7">
        <v>401.89</v>
      </c>
      <c r="F640" s="3">
        <v>45546</v>
      </c>
      <c r="G640" s="3">
        <v>46048</v>
      </c>
      <c r="H640" t="s">
        <v>17</v>
      </c>
      <c r="I640" t="s">
        <v>105</v>
      </c>
      <c r="J640" s="6">
        <f t="shared" si="45"/>
        <v>784087.39</v>
      </c>
      <c r="K640">
        <f t="shared" si="46"/>
        <v>2026</v>
      </c>
      <c r="L640" t="str">
        <f t="shared" si="47"/>
        <v>Jan</v>
      </c>
      <c r="M640" t="str">
        <f t="shared" si="48"/>
        <v>Mon</v>
      </c>
      <c r="N640" t="str">
        <f t="shared" ca="1" si="49"/>
        <v>Valid</v>
      </c>
    </row>
    <row r="641" spans="1:14">
      <c r="A641" t="s">
        <v>1124</v>
      </c>
      <c r="B641" t="s">
        <v>73</v>
      </c>
      <c r="C641" t="s">
        <v>51</v>
      </c>
      <c r="D641">
        <v>932</v>
      </c>
      <c r="E641" s="7">
        <v>401.89</v>
      </c>
      <c r="F641" s="3">
        <v>45654</v>
      </c>
      <c r="G641" s="3">
        <v>46445</v>
      </c>
      <c r="H641" t="s">
        <v>25</v>
      </c>
      <c r="I641" t="s">
        <v>105</v>
      </c>
      <c r="J641" s="6">
        <f t="shared" si="45"/>
        <v>374561.48</v>
      </c>
      <c r="K641">
        <f t="shared" si="46"/>
        <v>2027</v>
      </c>
      <c r="L641" t="str">
        <f t="shared" si="47"/>
        <v>Feb</v>
      </c>
      <c r="M641" t="str">
        <f t="shared" si="48"/>
        <v>Sat</v>
      </c>
      <c r="N641" t="str">
        <f t="shared" ca="1" si="49"/>
        <v>Valid</v>
      </c>
    </row>
    <row r="642" spans="1:14">
      <c r="A642" t="s">
        <v>1015</v>
      </c>
      <c r="B642" t="s">
        <v>31</v>
      </c>
      <c r="C642" t="s">
        <v>32</v>
      </c>
      <c r="D642">
        <v>1790</v>
      </c>
      <c r="E642" s="7">
        <v>401.89</v>
      </c>
      <c r="F642" s="3">
        <v>45745</v>
      </c>
      <c r="G642" s="3">
        <v>46212</v>
      </c>
      <c r="H642" t="s">
        <v>21</v>
      </c>
      <c r="I642" t="s">
        <v>292</v>
      </c>
      <c r="J642" s="6">
        <f t="shared" si="45"/>
        <v>719383.1</v>
      </c>
      <c r="K642">
        <f t="shared" si="46"/>
        <v>2026</v>
      </c>
      <c r="L642" t="str">
        <f t="shared" si="47"/>
        <v>Jul</v>
      </c>
      <c r="M642" t="str">
        <f t="shared" si="48"/>
        <v>Thu</v>
      </c>
      <c r="N642" t="str">
        <f t="shared" ca="1" si="49"/>
        <v>Valid</v>
      </c>
    </row>
    <row r="643" spans="1:14">
      <c r="A643" t="s">
        <v>1183</v>
      </c>
      <c r="B643" t="s">
        <v>20</v>
      </c>
      <c r="C643" t="s">
        <v>28</v>
      </c>
      <c r="D643">
        <v>1985</v>
      </c>
      <c r="E643" s="7">
        <v>401.89</v>
      </c>
      <c r="F643" s="3">
        <v>45649</v>
      </c>
      <c r="G643" s="3">
        <v>45941</v>
      </c>
      <c r="H643" t="s">
        <v>52</v>
      </c>
      <c r="I643" t="s">
        <v>33</v>
      </c>
      <c r="J643" s="6">
        <f t="shared" ref="J643:J706" si="50">D643*E643</f>
        <v>797751.65</v>
      </c>
      <c r="K643">
        <f t="shared" ref="K643:K706" si="51">YEAR(G643)</f>
        <v>2025</v>
      </c>
      <c r="L643" t="str">
        <f t="shared" ref="L643:L706" si="52">TEXT(G643,"mmm")</f>
        <v>Oct</v>
      </c>
      <c r="M643" t="str">
        <f t="shared" ref="M643:M706" si="53">TEXT(G643,"DDD")</f>
        <v>Sat</v>
      </c>
      <c r="N643" t="str">
        <f t="shared" ref="N643:N706" ca="1" si="54">IF(AND(G643&gt;=TODAY(),G643&lt;=TODAY()+90),"Expired","Valid")</f>
        <v>Valid</v>
      </c>
    </row>
    <row r="644" spans="1:14">
      <c r="A644" t="s">
        <v>836</v>
      </c>
      <c r="B644" t="s">
        <v>73</v>
      </c>
      <c r="C644" t="s">
        <v>32</v>
      </c>
      <c r="D644">
        <v>1005</v>
      </c>
      <c r="E644" s="7">
        <v>401.89</v>
      </c>
      <c r="F644" s="3">
        <v>45788</v>
      </c>
      <c r="G644" s="3">
        <v>46053</v>
      </c>
      <c r="H644" t="s">
        <v>64</v>
      </c>
      <c r="I644" t="s">
        <v>33</v>
      </c>
      <c r="J644" s="6">
        <f t="shared" si="50"/>
        <v>403899.45</v>
      </c>
      <c r="K644">
        <f t="shared" si="51"/>
        <v>2026</v>
      </c>
      <c r="L644" t="str">
        <f t="shared" si="52"/>
        <v>Jan</v>
      </c>
      <c r="M644" t="str">
        <f t="shared" si="53"/>
        <v>Sat</v>
      </c>
      <c r="N644" t="str">
        <f t="shared" ca="1" si="54"/>
        <v>Valid</v>
      </c>
    </row>
    <row r="645" spans="1:14">
      <c r="A645" t="s">
        <v>787</v>
      </c>
      <c r="B645" t="s">
        <v>73</v>
      </c>
      <c r="C645" t="s">
        <v>11</v>
      </c>
      <c r="D645">
        <v>495</v>
      </c>
      <c r="E645" s="7">
        <v>401.89</v>
      </c>
      <c r="F645" s="3">
        <v>45553</v>
      </c>
      <c r="G645" s="3">
        <v>46544</v>
      </c>
      <c r="H645" t="s">
        <v>64</v>
      </c>
      <c r="I645" t="s">
        <v>211</v>
      </c>
      <c r="J645" s="6">
        <f t="shared" si="50"/>
        <v>198935.55</v>
      </c>
      <c r="K645">
        <f t="shared" si="51"/>
        <v>2027</v>
      </c>
      <c r="L645" t="str">
        <f t="shared" si="52"/>
        <v>Jun</v>
      </c>
      <c r="M645" t="str">
        <f t="shared" si="53"/>
        <v>Sun</v>
      </c>
      <c r="N645" t="str">
        <f t="shared" ca="1" si="54"/>
        <v>Valid</v>
      </c>
    </row>
    <row r="646" spans="1:14">
      <c r="A646" t="s">
        <v>451</v>
      </c>
      <c r="B646" t="s">
        <v>100</v>
      </c>
      <c r="C646" t="s">
        <v>32</v>
      </c>
      <c r="D646" s="4">
        <v>224</v>
      </c>
      <c r="E646" s="7">
        <v>401.89</v>
      </c>
      <c r="F646" s="3">
        <v>45656</v>
      </c>
      <c r="G646" s="3">
        <v>45997</v>
      </c>
      <c r="H646" t="s">
        <v>36</v>
      </c>
      <c r="I646" t="s">
        <v>87</v>
      </c>
      <c r="J646" s="6">
        <f t="shared" si="50"/>
        <v>90023.360000000001</v>
      </c>
      <c r="K646">
        <f t="shared" si="51"/>
        <v>2025</v>
      </c>
      <c r="L646" t="str">
        <f t="shared" si="52"/>
        <v>Dec</v>
      </c>
      <c r="M646" t="str">
        <f t="shared" si="53"/>
        <v>Sat</v>
      </c>
      <c r="N646" t="str">
        <f t="shared" ca="1" si="54"/>
        <v>Valid</v>
      </c>
    </row>
    <row r="647" spans="1:14">
      <c r="A647" t="s">
        <v>1245</v>
      </c>
      <c r="B647" t="s">
        <v>86</v>
      </c>
      <c r="C647" t="s">
        <v>11</v>
      </c>
      <c r="D647">
        <v>1230</v>
      </c>
      <c r="E647" s="7">
        <v>401.89</v>
      </c>
      <c r="F647" s="3">
        <v>45733</v>
      </c>
      <c r="G647" s="3">
        <v>46024</v>
      </c>
      <c r="H647" t="s">
        <v>25</v>
      </c>
      <c r="I647" t="s">
        <v>234</v>
      </c>
      <c r="J647" s="6">
        <f t="shared" si="50"/>
        <v>494324.7</v>
      </c>
      <c r="K647">
        <f t="shared" si="51"/>
        <v>2026</v>
      </c>
      <c r="L647" t="str">
        <f t="shared" si="52"/>
        <v>Jan</v>
      </c>
      <c r="M647" t="str">
        <f t="shared" si="53"/>
        <v>Fri</v>
      </c>
      <c r="N647" t="str">
        <f t="shared" ca="1" si="54"/>
        <v>Valid</v>
      </c>
    </row>
    <row r="648" spans="1:14">
      <c r="A648" t="s">
        <v>1204</v>
      </c>
      <c r="B648" t="s">
        <v>15</v>
      </c>
      <c r="C648" t="s">
        <v>32</v>
      </c>
      <c r="D648">
        <v>724</v>
      </c>
      <c r="E648" s="7">
        <v>401.89</v>
      </c>
      <c r="F648" s="3">
        <v>45652</v>
      </c>
      <c r="G648" s="3">
        <v>46203</v>
      </c>
      <c r="H648" t="s">
        <v>21</v>
      </c>
      <c r="I648" t="s">
        <v>76</v>
      </c>
      <c r="J648" s="6">
        <f t="shared" si="50"/>
        <v>290968.36</v>
      </c>
      <c r="K648">
        <f t="shared" si="51"/>
        <v>2026</v>
      </c>
      <c r="L648" t="str">
        <f t="shared" si="52"/>
        <v>Jun</v>
      </c>
      <c r="M648" t="str">
        <f t="shared" si="53"/>
        <v>Tue</v>
      </c>
      <c r="N648" t="str">
        <f t="shared" ca="1" si="54"/>
        <v>Valid</v>
      </c>
    </row>
    <row r="649" spans="1:14">
      <c r="A649" t="s">
        <v>407</v>
      </c>
      <c r="B649" t="s">
        <v>24</v>
      </c>
      <c r="C649" t="s">
        <v>11</v>
      </c>
      <c r="D649">
        <v>473</v>
      </c>
      <c r="E649" s="7">
        <v>401.89</v>
      </c>
      <c r="F649" s="3">
        <v>45715</v>
      </c>
      <c r="G649" s="3">
        <v>46523</v>
      </c>
      <c r="H649" t="s">
        <v>25</v>
      </c>
      <c r="I649" t="s">
        <v>105</v>
      </c>
      <c r="J649" s="6">
        <f t="shared" si="50"/>
        <v>190093.97</v>
      </c>
      <c r="K649">
        <f t="shared" si="51"/>
        <v>2027</v>
      </c>
      <c r="L649" t="str">
        <f t="shared" si="52"/>
        <v>May</v>
      </c>
      <c r="M649" t="str">
        <f t="shared" si="53"/>
        <v>Sun</v>
      </c>
      <c r="N649" t="str">
        <f t="shared" ca="1" si="54"/>
        <v>Valid</v>
      </c>
    </row>
    <row r="650" spans="1:14">
      <c r="A650" t="s">
        <v>1336</v>
      </c>
      <c r="B650" t="s">
        <v>165</v>
      </c>
      <c r="C650" t="s">
        <v>11</v>
      </c>
      <c r="D650">
        <v>744</v>
      </c>
      <c r="E650" s="7">
        <v>401.89</v>
      </c>
      <c r="F650" s="3">
        <v>45672</v>
      </c>
      <c r="G650" s="3">
        <v>46049</v>
      </c>
      <c r="H650" t="s">
        <v>64</v>
      </c>
      <c r="I650" t="s">
        <v>26</v>
      </c>
      <c r="J650" s="6">
        <f t="shared" si="50"/>
        <v>299006.15999999997</v>
      </c>
      <c r="K650">
        <f t="shared" si="51"/>
        <v>2026</v>
      </c>
      <c r="L650" t="str">
        <f t="shared" si="52"/>
        <v>Jan</v>
      </c>
      <c r="M650" t="str">
        <f t="shared" si="53"/>
        <v>Tue</v>
      </c>
      <c r="N650" t="str">
        <f t="shared" ca="1" si="54"/>
        <v>Valid</v>
      </c>
    </row>
    <row r="651" spans="1:14">
      <c r="A651" t="s">
        <v>988</v>
      </c>
      <c r="B651" t="s">
        <v>73</v>
      </c>
      <c r="C651" t="s">
        <v>11</v>
      </c>
      <c r="D651">
        <v>1599</v>
      </c>
      <c r="E651" s="7">
        <v>401.89</v>
      </c>
      <c r="F651" s="3">
        <v>45471</v>
      </c>
      <c r="G651" s="3">
        <v>46404</v>
      </c>
      <c r="H651" t="s">
        <v>64</v>
      </c>
      <c r="I651" t="s">
        <v>105</v>
      </c>
      <c r="J651" s="6">
        <f t="shared" si="50"/>
        <v>642622.11</v>
      </c>
      <c r="K651">
        <f t="shared" si="51"/>
        <v>2027</v>
      </c>
      <c r="L651" t="str">
        <f t="shared" si="52"/>
        <v>Jan</v>
      </c>
      <c r="M651" t="str">
        <f t="shared" si="53"/>
        <v>Sun</v>
      </c>
      <c r="N651" t="str">
        <f t="shared" ca="1" si="54"/>
        <v>Valid</v>
      </c>
    </row>
    <row r="652" spans="1:14">
      <c r="A652" t="s">
        <v>66</v>
      </c>
      <c r="B652" t="s">
        <v>63</v>
      </c>
      <c r="C652" t="s">
        <v>16</v>
      </c>
      <c r="D652">
        <v>224</v>
      </c>
      <c r="E652" s="7">
        <v>401.89</v>
      </c>
      <c r="F652" s="3">
        <v>45516</v>
      </c>
      <c r="G652" s="3">
        <v>46328</v>
      </c>
      <c r="H652" t="s">
        <v>64</v>
      </c>
      <c r="I652" t="s">
        <v>67</v>
      </c>
      <c r="J652" s="6">
        <f t="shared" si="50"/>
        <v>90023.360000000001</v>
      </c>
      <c r="K652">
        <f t="shared" si="51"/>
        <v>2026</v>
      </c>
      <c r="L652" t="str">
        <f t="shared" si="52"/>
        <v>Nov</v>
      </c>
      <c r="M652" t="str">
        <f t="shared" si="53"/>
        <v>Mon</v>
      </c>
      <c r="N652" t="str">
        <f t="shared" ca="1" si="54"/>
        <v>Valid</v>
      </c>
    </row>
    <row r="653" spans="1:14">
      <c r="A653" t="s">
        <v>420</v>
      </c>
      <c r="B653" t="s">
        <v>73</v>
      </c>
      <c r="C653" t="s">
        <v>44</v>
      </c>
      <c r="D653">
        <v>1190</v>
      </c>
      <c r="E653" s="7">
        <v>401.89</v>
      </c>
      <c r="F653" s="3">
        <v>45654</v>
      </c>
      <c r="G653" s="3">
        <v>45897</v>
      </c>
      <c r="H653" t="s">
        <v>52</v>
      </c>
      <c r="I653" t="s">
        <v>105</v>
      </c>
      <c r="J653" s="6">
        <f t="shared" si="50"/>
        <v>478249.1</v>
      </c>
      <c r="K653">
        <f t="shared" si="51"/>
        <v>2025</v>
      </c>
      <c r="L653" t="str">
        <f t="shared" si="52"/>
        <v>Aug</v>
      </c>
      <c r="M653" t="str">
        <f t="shared" si="53"/>
        <v>Thu</v>
      </c>
      <c r="N653" t="str">
        <f t="shared" ca="1" si="54"/>
        <v>Expired</v>
      </c>
    </row>
    <row r="654" spans="1:14">
      <c r="A654" t="s">
        <v>779</v>
      </c>
      <c r="B654" t="s">
        <v>73</v>
      </c>
      <c r="C654" t="s">
        <v>28</v>
      </c>
      <c r="D654">
        <v>566</v>
      </c>
      <c r="E654" s="7">
        <v>401.89</v>
      </c>
      <c r="F654" s="3">
        <v>45499</v>
      </c>
      <c r="G654" s="3">
        <v>46221</v>
      </c>
      <c r="H654" t="s">
        <v>25</v>
      </c>
      <c r="I654" t="s">
        <v>158</v>
      </c>
      <c r="J654" s="6">
        <f t="shared" si="50"/>
        <v>227469.74</v>
      </c>
      <c r="K654">
        <f t="shared" si="51"/>
        <v>2026</v>
      </c>
      <c r="L654" t="str">
        <f t="shared" si="52"/>
        <v>Jul</v>
      </c>
      <c r="M654" t="str">
        <f t="shared" si="53"/>
        <v>Sat</v>
      </c>
      <c r="N654" t="str">
        <f t="shared" ca="1" si="54"/>
        <v>Valid</v>
      </c>
    </row>
    <row r="655" spans="1:14">
      <c r="A655" t="s">
        <v>408</v>
      </c>
      <c r="B655" t="s">
        <v>165</v>
      </c>
      <c r="C655" t="s">
        <v>32</v>
      </c>
      <c r="D655">
        <v>1992</v>
      </c>
      <c r="E655" s="7">
        <v>401.89</v>
      </c>
      <c r="F655" s="3">
        <v>45662</v>
      </c>
      <c r="G655" s="3">
        <v>46297</v>
      </c>
      <c r="H655" t="s">
        <v>64</v>
      </c>
      <c r="I655" t="s">
        <v>74</v>
      </c>
      <c r="J655" s="6">
        <f t="shared" si="50"/>
        <v>800564.88</v>
      </c>
      <c r="K655">
        <f t="shared" si="51"/>
        <v>2026</v>
      </c>
      <c r="L655" t="str">
        <f t="shared" si="52"/>
        <v>Oct</v>
      </c>
      <c r="M655" t="str">
        <f t="shared" si="53"/>
        <v>Fri</v>
      </c>
      <c r="N655" t="str">
        <f t="shared" ca="1" si="54"/>
        <v>Valid</v>
      </c>
    </row>
    <row r="656" spans="1:14">
      <c r="A656" t="s">
        <v>946</v>
      </c>
      <c r="B656" t="s">
        <v>73</v>
      </c>
      <c r="C656" t="s">
        <v>28</v>
      </c>
      <c r="D656">
        <v>1796</v>
      </c>
      <c r="E656" s="7">
        <v>401.89</v>
      </c>
      <c r="F656" s="3">
        <v>45726</v>
      </c>
      <c r="G656" s="3">
        <v>46229</v>
      </c>
      <c r="H656" t="s">
        <v>64</v>
      </c>
      <c r="I656" t="s">
        <v>98</v>
      </c>
      <c r="J656" s="6">
        <f t="shared" si="50"/>
        <v>721794.44</v>
      </c>
      <c r="K656">
        <f t="shared" si="51"/>
        <v>2026</v>
      </c>
      <c r="L656" t="str">
        <f t="shared" si="52"/>
        <v>Jul</v>
      </c>
      <c r="M656" t="str">
        <f t="shared" si="53"/>
        <v>Sun</v>
      </c>
      <c r="N656" t="str">
        <f t="shared" ca="1" si="54"/>
        <v>Valid</v>
      </c>
    </row>
    <row r="657" spans="1:14">
      <c r="A657" t="s">
        <v>1200</v>
      </c>
      <c r="B657" t="s">
        <v>20</v>
      </c>
      <c r="C657" t="s">
        <v>44</v>
      </c>
      <c r="D657">
        <v>1598</v>
      </c>
      <c r="E657" s="7">
        <v>401.89</v>
      </c>
      <c r="F657" s="3">
        <v>45496</v>
      </c>
      <c r="G657" s="3">
        <v>45877</v>
      </c>
      <c r="H657" t="s">
        <v>64</v>
      </c>
      <c r="I657" t="s">
        <v>105</v>
      </c>
      <c r="J657" s="6">
        <f t="shared" si="50"/>
        <v>642220.22</v>
      </c>
      <c r="K657">
        <f t="shared" si="51"/>
        <v>2025</v>
      </c>
      <c r="L657" t="str">
        <f t="shared" si="52"/>
        <v>Aug</v>
      </c>
      <c r="M657" t="str">
        <f t="shared" si="53"/>
        <v>Fri</v>
      </c>
      <c r="N657" t="str">
        <f t="shared" ca="1" si="54"/>
        <v>Expired</v>
      </c>
    </row>
    <row r="658" spans="1:14">
      <c r="A658" t="s">
        <v>510</v>
      </c>
      <c r="B658" t="s">
        <v>117</v>
      </c>
      <c r="C658" t="s">
        <v>35</v>
      </c>
      <c r="D658">
        <v>127</v>
      </c>
      <c r="E658" s="7">
        <v>401.89</v>
      </c>
      <c r="F658" s="3">
        <v>45717</v>
      </c>
      <c r="G658" s="3">
        <v>46349</v>
      </c>
      <c r="H658" t="s">
        <v>52</v>
      </c>
      <c r="I658" t="s">
        <v>33</v>
      </c>
      <c r="J658" s="6">
        <f t="shared" si="50"/>
        <v>51040.03</v>
      </c>
      <c r="K658">
        <f t="shared" si="51"/>
        <v>2026</v>
      </c>
      <c r="L658" t="str">
        <f t="shared" si="52"/>
        <v>Nov</v>
      </c>
      <c r="M658" t="str">
        <f t="shared" si="53"/>
        <v>Mon</v>
      </c>
      <c r="N658" t="str">
        <f t="shared" ca="1" si="54"/>
        <v>Valid</v>
      </c>
    </row>
    <row r="659" spans="1:14">
      <c r="A659" t="s">
        <v>1271</v>
      </c>
      <c r="B659" t="s">
        <v>113</v>
      </c>
      <c r="C659" t="s">
        <v>35</v>
      </c>
      <c r="D659">
        <v>1824</v>
      </c>
      <c r="E659" s="7">
        <v>401.89</v>
      </c>
      <c r="F659" s="3">
        <v>45574</v>
      </c>
      <c r="G659" s="3">
        <v>46544</v>
      </c>
      <c r="H659" t="s">
        <v>64</v>
      </c>
      <c r="I659" t="s">
        <v>87</v>
      </c>
      <c r="J659" s="6">
        <f t="shared" si="50"/>
        <v>733047.36</v>
      </c>
      <c r="K659">
        <f t="shared" si="51"/>
        <v>2027</v>
      </c>
      <c r="L659" t="str">
        <f t="shared" si="52"/>
        <v>Jun</v>
      </c>
      <c r="M659" t="str">
        <f t="shared" si="53"/>
        <v>Sun</v>
      </c>
      <c r="N659" t="str">
        <f t="shared" ca="1" si="54"/>
        <v>Valid</v>
      </c>
    </row>
    <row r="660" spans="1:14">
      <c r="A660" t="s">
        <v>721</v>
      </c>
      <c r="B660" t="s">
        <v>200</v>
      </c>
      <c r="C660" t="s">
        <v>32</v>
      </c>
      <c r="D660">
        <v>936</v>
      </c>
      <c r="E660" s="7">
        <v>401.89</v>
      </c>
      <c r="F660" s="3">
        <v>45533</v>
      </c>
      <c r="G660" s="3">
        <v>46411</v>
      </c>
      <c r="H660" t="s">
        <v>64</v>
      </c>
      <c r="I660" t="s">
        <v>211</v>
      </c>
      <c r="J660" s="6">
        <f t="shared" si="50"/>
        <v>376169.04</v>
      </c>
      <c r="K660">
        <f t="shared" si="51"/>
        <v>2027</v>
      </c>
      <c r="L660" t="str">
        <f t="shared" si="52"/>
        <v>Jan</v>
      </c>
      <c r="M660" t="str">
        <f t="shared" si="53"/>
        <v>Sun</v>
      </c>
      <c r="N660" t="str">
        <f t="shared" ca="1" si="54"/>
        <v>Valid</v>
      </c>
    </row>
    <row r="661" spans="1:14">
      <c r="A661" t="s">
        <v>1347</v>
      </c>
      <c r="B661" t="s">
        <v>200</v>
      </c>
      <c r="C661" t="s">
        <v>35</v>
      </c>
      <c r="D661">
        <v>31</v>
      </c>
      <c r="E661" s="7">
        <v>401.89</v>
      </c>
      <c r="F661" s="3">
        <v>45554</v>
      </c>
      <c r="G661" s="3">
        <v>45935</v>
      </c>
      <c r="H661" t="s">
        <v>21</v>
      </c>
      <c r="I661" t="s">
        <v>244</v>
      </c>
      <c r="J661" s="6">
        <f t="shared" si="50"/>
        <v>12458.59</v>
      </c>
      <c r="K661">
        <f t="shared" si="51"/>
        <v>2025</v>
      </c>
      <c r="L661" t="str">
        <f t="shared" si="52"/>
        <v>Oct</v>
      </c>
      <c r="M661" t="str">
        <f t="shared" si="53"/>
        <v>Sun</v>
      </c>
      <c r="N661" t="str">
        <f t="shared" ca="1" si="54"/>
        <v>Expired</v>
      </c>
    </row>
    <row r="662" spans="1:14">
      <c r="A662" t="s">
        <v>1211</v>
      </c>
      <c r="B662" t="s">
        <v>73</v>
      </c>
      <c r="C662" t="s">
        <v>44</v>
      </c>
      <c r="D662">
        <v>922</v>
      </c>
      <c r="E662" s="7">
        <v>401.89</v>
      </c>
      <c r="F662" s="3">
        <v>45578</v>
      </c>
      <c r="G662" s="3">
        <v>46446</v>
      </c>
      <c r="H662" t="s">
        <v>12</v>
      </c>
      <c r="I662" t="s">
        <v>45</v>
      </c>
      <c r="J662" s="6">
        <f t="shared" si="50"/>
        <v>370542.58</v>
      </c>
      <c r="K662">
        <f t="shared" si="51"/>
        <v>2027</v>
      </c>
      <c r="L662" t="str">
        <f t="shared" si="52"/>
        <v>Feb</v>
      </c>
      <c r="M662" t="str">
        <f t="shared" si="53"/>
        <v>Sun</v>
      </c>
      <c r="N662" t="str">
        <f t="shared" ca="1" si="54"/>
        <v>Valid</v>
      </c>
    </row>
    <row r="663" spans="1:14">
      <c r="A663" t="s">
        <v>1289</v>
      </c>
      <c r="B663" t="s">
        <v>55</v>
      </c>
      <c r="C663" t="s">
        <v>16</v>
      </c>
      <c r="D663">
        <v>633</v>
      </c>
      <c r="E663" s="7">
        <v>401.89</v>
      </c>
      <c r="F663" s="3">
        <v>45734</v>
      </c>
      <c r="G663" s="3">
        <v>46515</v>
      </c>
      <c r="H663" t="s">
        <v>52</v>
      </c>
      <c r="I663" t="s">
        <v>53</v>
      </c>
      <c r="J663" s="6">
        <f t="shared" si="50"/>
        <v>254396.37</v>
      </c>
      <c r="K663">
        <f t="shared" si="51"/>
        <v>2027</v>
      </c>
      <c r="L663" t="str">
        <f t="shared" si="52"/>
        <v>May</v>
      </c>
      <c r="M663" t="str">
        <f t="shared" si="53"/>
        <v>Sat</v>
      </c>
      <c r="N663" t="str">
        <f t="shared" ca="1" si="54"/>
        <v>Valid</v>
      </c>
    </row>
    <row r="664" spans="1:14">
      <c r="A664" t="s">
        <v>963</v>
      </c>
      <c r="B664" t="s">
        <v>165</v>
      </c>
      <c r="C664" t="s">
        <v>44</v>
      </c>
      <c r="D664" s="4">
        <v>224</v>
      </c>
      <c r="E664" s="7">
        <v>401.89</v>
      </c>
      <c r="F664" s="3">
        <v>45821</v>
      </c>
      <c r="G664" s="3">
        <v>46004</v>
      </c>
      <c r="H664" t="s">
        <v>36</v>
      </c>
      <c r="I664" t="s">
        <v>167</v>
      </c>
      <c r="J664" s="6">
        <f t="shared" si="50"/>
        <v>90023.360000000001</v>
      </c>
      <c r="K664">
        <f t="shared" si="51"/>
        <v>2025</v>
      </c>
      <c r="L664" t="str">
        <f t="shared" si="52"/>
        <v>Dec</v>
      </c>
      <c r="M664" t="str">
        <f t="shared" si="53"/>
        <v>Sat</v>
      </c>
      <c r="N664" t="str">
        <f t="shared" ca="1" si="54"/>
        <v>Valid</v>
      </c>
    </row>
    <row r="665" spans="1:14">
      <c r="A665" t="s">
        <v>1049</v>
      </c>
      <c r="B665" t="s">
        <v>41</v>
      </c>
      <c r="C665" t="s">
        <v>35</v>
      </c>
      <c r="D665">
        <v>1924</v>
      </c>
      <c r="E665" s="7">
        <v>401.89</v>
      </c>
      <c r="F665" s="3">
        <v>45672</v>
      </c>
      <c r="G665" s="3">
        <v>46321</v>
      </c>
      <c r="H665" t="s">
        <v>64</v>
      </c>
      <c r="I665" t="s">
        <v>87</v>
      </c>
      <c r="J665" s="6">
        <f t="shared" si="50"/>
        <v>773236.36</v>
      </c>
      <c r="K665">
        <f t="shared" si="51"/>
        <v>2026</v>
      </c>
      <c r="L665" t="str">
        <f t="shared" si="52"/>
        <v>Oct</v>
      </c>
      <c r="M665" t="str">
        <f t="shared" si="53"/>
        <v>Mon</v>
      </c>
      <c r="N665" t="str">
        <f t="shared" ca="1" si="54"/>
        <v>Valid</v>
      </c>
    </row>
    <row r="666" spans="1:14">
      <c r="A666" t="s">
        <v>956</v>
      </c>
      <c r="B666" t="s">
        <v>24</v>
      </c>
      <c r="C666" t="s">
        <v>35</v>
      </c>
      <c r="D666">
        <v>1664</v>
      </c>
      <c r="E666" s="7">
        <v>401.89</v>
      </c>
      <c r="F666" s="3">
        <v>45662</v>
      </c>
      <c r="G666" s="3">
        <v>46457</v>
      </c>
      <c r="H666" t="s">
        <v>52</v>
      </c>
      <c r="I666" t="s">
        <v>96</v>
      </c>
      <c r="J666" s="6">
        <f t="shared" si="50"/>
        <v>668744.95999999996</v>
      </c>
      <c r="K666">
        <f t="shared" si="51"/>
        <v>2027</v>
      </c>
      <c r="L666" t="str">
        <f t="shared" si="52"/>
        <v>Mar</v>
      </c>
      <c r="M666" t="str">
        <f t="shared" si="53"/>
        <v>Thu</v>
      </c>
      <c r="N666" t="str">
        <f t="shared" ca="1" si="54"/>
        <v>Valid</v>
      </c>
    </row>
    <row r="667" spans="1:14">
      <c r="A667" t="s">
        <v>766</v>
      </c>
      <c r="B667" t="s">
        <v>73</v>
      </c>
      <c r="C667" t="s">
        <v>28</v>
      </c>
      <c r="D667">
        <v>1394</v>
      </c>
      <c r="E667" s="7">
        <v>401.89</v>
      </c>
      <c r="F667" s="3">
        <v>45783</v>
      </c>
      <c r="G667" s="3">
        <v>46556</v>
      </c>
      <c r="H667" t="s">
        <v>21</v>
      </c>
      <c r="I667" t="s">
        <v>33</v>
      </c>
      <c r="J667" s="6">
        <f t="shared" si="50"/>
        <v>560234.66</v>
      </c>
      <c r="K667">
        <f t="shared" si="51"/>
        <v>2027</v>
      </c>
      <c r="L667" t="str">
        <f t="shared" si="52"/>
        <v>Jun</v>
      </c>
      <c r="M667" t="str">
        <f t="shared" si="53"/>
        <v>Fri</v>
      </c>
      <c r="N667" t="str">
        <f t="shared" ca="1" si="54"/>
        <v>Valid</v>
      </c>
    </row>
    <row r="668" spans="1:14">
      <c r="A668" t="s">
        <v>450</v>
      </c>
      <c r="B668" t="s">
        <v>65</v>
      </c>
      <c r="C668" t="s">
        <v>51</v>
      </c>
      <c r="D668">
        <v>1043</v>
      </c>
      <c r="E668" s="7">
        <v>401.89</v>
      </c>
      <c r="F668" s="3">
        <v>45645</v>
      </c>
      <c r="G668" s="3">
        <v>46368</v>
      </c>
      <c r="H668" t="s">
        <v>12</v>
      </c>
      <c r="I668" t="s">
        <v>227</v>
      </c>
      <c r="J668" s="6">
        <f t="shared" si="50"/>
        <v>419171.26999999996</v>
      </c>
      <c r="K668">
        <f t="shared" si="51"/>
        <v>2026</v>
      </c>
      <c r="L668" t="str">
        <f t="shared" si="52"/>
        <v>Dec</v>
      </c>
      <c r="M668" t="str">
        <f t="shared" si="53"/>
        <v>Sat</v>
      </c>
      <c r="N668" t="str">
        <f t="shared" ca="1" si="54"/>
        <v>Valid</v>
      </c>
    </row>
    <row r="669" spans="1:14">
      <c r="A669" t="s">
        <v>959</v>
      </c>
      <c r="B669" t="s">
        <v>165</v>
      </c>
      <c r="C669" t="s">
        <v>11</v>
      </c>
      <c r="D669">
        <v>1551</v>
      </c>
      <c r="E669" s="7">
        <v>401.89</v>
      </c>
      <c r="F669" s="3">
        <v>45654</v>
      </c>
      <c r="G669" s="3">
        <v>46211</v>
      </c>
      <c r="H669" t="s">
        <v>12</v>
      </c>
      <c r="I669" t="s">
        <v>244</v>
      </c>
      <c r="J669" s="6">
        <f t="shared" si="50"/>
        <v>623331.39</v>
      </c>
      <c r="K669">
        <f t="shared" si="51"/>
        <v>2026</v>
      </c>
      <c r="L669" t="str">
        <f t="shared" si="52"/>
        <v>Jul</v>
      </c>
      <c r="M669" t="str">
        <f t="shared" si="53"/>
        <v>Wed</v>
      </c>
      <c r="N669" t="str">
        <f t="shared" ca="1" si="54"/>
        <v>Valid</v>
      </c>
    </row>
    <row r="670" spans="1:14">
      <c r="A670" t="s">
        <v>449</v>
      </c>
      <c r="B670" t="s">
        <v>43</v>
      </c>
      <c r="C670" t="s">
        <v>35</v>
      </c>
      <c r="D670">
        <v>1368</v>
      </c>
      <c r="E670" s="7">
        <v>401.89</v>
      </c>
      <c r="F670" s="3">
        <v>45561</v>
      </c>
      <c r="G670" s="3">
        <v>46362</v>
      </c>
      <c r="H670" t="s">
        <v>12</v>
      </c>
      <c r="I670" t="s">
        <v>37</v>
      </c>
      <c r="J670" s="6">
        <f t="shared" si="50"/>
        <v>549785.52</v>
      </c>
      <c r="K670">
        <f t="shared" si="51"/>
        <v>2026</v>
      </c>
      <c r="L670" t="str">
        <f t="shared" si="52"/>
        <v>Dec</v>
      </c>
      <c r="M670" t="str">
        <f t="shared" si="53"/>
        <v>Sun</v>
      </c>
      <c r="N670" t="str">
        <f t="shared" ca="1" si="54"/>
        <v>Valid</v>
      </c>
    </row>
    <row r="671" spans="1:14">
      <c r="A671" t="s">
        <v>1095</v>
      </c>
      <c r="B671" t="s">
        <v>165</v>
      </c>
      <c r="C671" t="s">
        <v>35</v>
      </c>
      <c r="D671">
        <v>562</v>
      </c>
      <c r="E671" s="7">
        <v>401.89</v>
      </c>
      <c r="F671" s="3">
        <v>45636</v>
      </c>
      <c r="G671" s="3">
        <v>46564</v>
      </c>
      <c r="H671" t="s">
        <v>36</v>
      </c>
      <c r="I671" t="s">
        <v>39</v>
      </c>
      <c r="J671" s="6">
        <f t="shared" si="50"/>
        <v>225862.18</v>
      </c>
      <c r="K671">
        <f t="shared" si="51"/>
        <v>2027</v>
      </c>
      <c r="L671" t="str">
        <f t="shared" si="52"/>
        <v>Jun</v>
      </c>
      <c r="M671" t="str">
        <f t="shared" si="53"/>
        <v>Sat</v>
      </c>
      <c r="N671" t="str">
        <f t="shared" ca="1" si="54"/>
        <v>Valid</v>
      </c>
    </row>
    <row r="672" spans="1:14">
      <c r="A672" t="s">
        <v>543</v>
      </c>
      <c r="B672" t="s">
        <v>79</v>
      </c>
      <c r="C672" t="s">
        <v>35</v>
      </c>
      <c r="D672" s="4">
        <v>224</v>
      </c>
      <c r="E672" s="7">
        <v>401.89</v>
      </c>
      <c r="F672" s="3">
        <v>45483</v>
      </c>
      <c r="G672" s="3">
        <v>46346</v>
      </c>
      <c r="H672" t="s">
        <v>64</v>
      </c>
      <c r="I672" t="s">
        <v>13</v>
      </c>
      <c r="J672" s="6">
        <f t="shared" si="50"/>
        <v>90023.360000000001</v>
      </c>
      <c r="K672">
        <f t="shared" si="51"/>
        <v>2026</v>
      </c>
      <c r="L672" t="str">
        <f t="shared" si="52"/>
        <v>Nov</v>
      </c>
      <c r="M672" t="str">
        <f t="shared" si="53"/>
        <v>Fri</v>
      </c>
      <c r="N672" t="str">
        <f t="shared" ca="1" si="54"/>
        <v>Valid</v>
      </c>
    </row>
    <row r="673" spans="1:14">
      <c r="A673" t="s">
        <v>1001</v>
      </c>
      <c r="B673" t="s">
        <v>47</v>
      </c>
      <c r="C673" t="s">
        <v>16</v>
      </c>
      <c r="D673">
        <v>1692</v>
      </c>
      <c r="E673" s="7">
        <v>401.89</v>
      </c>
      <c r="F673" s="3">
        <v>45709</v>
      </c>
      <c r="G673" s="3">
        <v>46025</v>
      </c>
      <c r="H673" t="s">
        <v>64</v>
      </c>
      <c r="I673" t="s">
        <v>93</v>
      </c>
      <c r="J673" s="6">
        <f t="shared" si="50"/>
        <v>679997.88</v>
      </c>
      <c r="K673">
        <f t="shared" si="51"/>
        <v>2026</v>
      </c>
      <c r="L673" t="str">
        <f t="shared" si="52"/>
        <v>Jan</v>
      </c>
      <c r="M673" t="str">
        <f t="shared" si="53"/>
        <v>Sat</v>
      </c>
      <c r="N673" t="str">
        <f t="shared" ca="1" si="54"/>
        <v>Valid</v>
      </c>
    </row>
    <row r="674" spans="1:14">
      <c r="A674" t="s">
        <v>687</v>
      </c>
      <c r="B674" t="s">
        <v>90</v>
      </c>
      <c r="C674" t="s">
        <v>32</v>
      </c>
      <c r="D674">
        <v>1102</v>
      </c>
      <c r="E674" s="7">
        <v>401.89</v>
      </c>
      <c r="F674" s="3">
        <v>45752</v>
      </c>
      <c r="G674" s="3">
        <v>46536</v>
      </c>
      <c r="H674" t="s">
        <v>25</v>
      </c>
      <c r="I674" t="s">
        <v>98</v>
      </c>
      <c r="J674" s="6">
        <f t="shared" si="50"/>
        <v>442882.77999999997</v>
      </c>
      <c r="K674">
        <f t="shared" si="51"/>
        <v>2027</v>
      </c>
      <c r="L674" t="str">
        <f t="shared" si="52"/>
        <v>May</v>
      </c>
      <c r="M674" t="str">
        <f t="shared" si="53"/>
        <v>Sat</v>
      </c>
      <c r="N674" t="str">
        <f t="shared" ca="1" si="54"/>
        <v>Valid</v>
      </c>
    </row>
    <row r="675" spans="1:14">
      <c r="A675" t="s">
        <v>972</v>
      </c>
      <c r="B675" t="s">
        <v>165</v>
      </c>
      <c r="C675" t="s">
        <v>16</v>
      </c>
      <c r="D675">
        <v>1260</v>
      </c>
      <c r="E675" s="7">
        <v>401.89</v>
      </c>
      <c r="F675" s="3">
        <v>45654</v>
      </c>
      <c r="G675" s="3">
        <v>45987</v>
      </c>
      <c r="H675" t="s">
        <v>64</v>
      </c>
      <c r="I675" t="s">
        <v>292</v>
      </c>
      <c r="J675" s="6">
        <f t="shared" si="50"/>
        <v>506381.39999999997</v>
      </c>
      <c r="K675">
        <f t="shared" si="51"/>
        <v>2025</v>
      </c>
      <c r="L675" t="str">
        <f t="shared" si="52"/>
        <v>Nov</v>
      </c>
      <c r="M675" t="str">
        <f t="shared" si="53"/>
        <v>Wed</v>
      </c>
      <c r="N675" t="str">
        <f t="shared" ca="1" si="54"/>
        <v>Valid</v>
      </c>
    </row>
    <row r="676" spans="1:14">
      <c r="A676" t="s">
        <v>603</v>
      </c>
      <c r="B676" t="s">
        <v>20</v>
      </c>
      <c r="C676" t="s">
        <v>51</v>
      </c>
      <c r="D676">
        <v>551</v>
      </c>
      <c r="E676" s="7">
        <v>401.89</v>
      </c>
      <c r="F676" s="3">
        <v>45780</v>
      </c>
      <c r="G676" s="3">
        <v>46158</v>
      </c>
      <c r="H676" t="s">
        <v>25</v>
      </c>
      <c r="I676" t="s">
        <v>193</v>
      </c>
      <c r="J676" s="6">
        <f t="shared" si="50"/>
        <v>221441.38999999998</v>
      </c>
      <c r="K676">
        <f t="shared" si="51"/>
        <v>2026</v>
      </c>
      <c r="L676" t="str">
        <f t="shared" si="52"/>
        <v>May</v>
      </c>
      <c r="M676" t="str">
        <f t="shared" si="53"/>
        <v>Sat</v>
      </c>
      <c r="N676" t="str">
        <f t="shared" ca="1" si="54"/>
        <v>Valid</v>
      </c>
    </row>
    <row r="677" spans="1:14">
      <c r="A677" t="s">
        <v>1276</v>
      </c>
      <c r="B677" t="s">
        <v>15</v>
      </c>
      <c r="C677" t="s">
        <v>51</v>
      </c>
      <c r="D677">
        <v>224</v>
      </c>
      <c r="E677" s="7">
        <v>401.89</v>
      </c>
      <c r="F677" s="3">
        <v>45535</v>
      </c>
      <c r="G677" s="3">
        <v>46519</v>
      </c>
      <c r="H677" t="s">
        <v>17</v>
      </c>
      <c r="I677" t="s">
        <v>126</v>
      </c>
      <c r="J677" s="6">
        <f t="shared" si="50"/>
        <v>90023.360000000001</v>
      </c>
      <c r="K677">
        <f t="shared" si="51"/>
        <v>2027</v>
      </c>
      <c r="L677" t="str">
        <f t="shared" si="52"/>
        <v>May</v>
      </c>
      <c r="M677" t="str">
        <f t="shared" si="53"/>
        <v>Wed</v>
      </c>
      <c r="N677" t="str">
        <f t="shared" ca="1" si="54"/>
        <v>Valid</v>
      </c>
    </row>
    <row r="678" spans="1:14">
      <c r="A678" t="s">
        <v>737</v>
      </c>
      <c r="B678" t="s">
        <v>43</v>
      </c>
      <c r="C678" t="s">
        <v>11</v>
      </c>
      <c r="D678">
        <v>141</v>
      </c>
      <c r="E678" s="7">
        <v>401.89</v>
      </c>
      <c r="F678" s="3">
        <v>45790</v>
      </c>
      <c r="G678" s="3">
        <v>46131</v>
      </c>
      <c r="H678" t="s">
        <v>25</v>
      </c>
      <c r="I678" t="s">
        <v>211</v>
      </c>
      <c r="J678" s="6">
        <f t="shared" si="50"/>
        <v>56666.49</v>
      </c>
      <c r="K678">
        <f t="shared" si="51"/>
        <v>2026</v>
      </c>
      <c r="L678" t="str">
        <f t="shared" si="52"/>
        <v>Apr</v>
      </c>
      <c r="M678" t="str">
        <f t="shared" si="53"/>
        <v>Sun</v>
      </c>
      <c r="N678" t="str">
        <f t="shared" ca="1" si="54"/>
        <v>Valid</v>
      </c>
    </row>
    <row r="679" spans="1:14">
      <c r="A679" t="s">
        <v>901</v>
      </c>
      <c r="B679" t="s">
        <v>100</v>
      </c>
      <c r="C679" t="s">
        <v>35</v>
      </c>
      <c r="D679">
        <v>1070</v>
      </c>
      <c r="E679" s="7">
        <v>401.89</v>
      </c>
      <c r="F679" s="3">
        <v>45510</v>
      </c>
      <c r="G679" s="3">
        <v>46468</v>
      </c>
      <c r="H679" t="s">
        <v>25</v>
      </c>
      <c r="I679" t="s">
        <v>174</v>
      </c>
      <c r="J679" s="6">
        <f t="shared" si="50"/>
        <v>430022.3</v>
      </c>
      <c r="K679">
        <f t="shared" si="51"/>
        <v>2027</v>
      </c>
      <c r="L679" t="str">
        <f t="shared" si="52"/>
        <v>Mar</v>
      </c>
      <c r="M679" t="str">
        <f t="shared" si="53"/>
        <v>Mon</v>
      </c>
      <c r="N679" t="str">
        <f t="shared" ca="1" si="54"/>
        <v>Valid</v>
      </c>
    </row>
    <row r="680" spans="1:14">
      <c r="A680" t="s">
        <v>835</v>
      </c>
      <c r="B680" t="s">
        <v>10</v>
      </c>
      <c r="C680" t="s">
        <v>11</v>
      </c>
      <c r="D680">
        <v>733</v>
      </c>
      <c r="E680" s="7">
        <v>401.89</v>
      </c>
      <c r="F680" s="3">
        <v>45534</v>
      </c>
      <c r="G680" s="3">
        <v>46530</v>
      </c>
      <c r="H680" t="s">
        <v>36</v>
      </c>
      <c r="I680" t="s">
        <v>180</v>
      </c>
      <c r="J680" s="6">
        <f t="shared" si="50"/>
        <v>294585.37</v>
      </c>
      <c r="K680">
        <f t="shared" si="51"/>
        <v>2027</v>
      </c>
      <c r="L680" t="str">
        <f t="shared" si="52"/>
        <v>May</v>
      </c>
      <c r="M680" t="str">
        <f t="shared" si="53"/>
        <v>Sun</v>
      </c>
      <c r="N680" t="str">
        <f t="shared" ca="1" si="54"/>
        <v>Valid</v>
      </c>
    </row>
    <row r="681" spans="1:14">
      <c r="A681" t="s">
        <v>149</v>
      </c>
      <c r="B681" t="s">
        <v>134</v>
      </c>
      <c r="C681" t="s">
        <v>51</v>
      </c>
      <c r="D681">
        <v>1659</v>
      </c>
      <c r="E681" s="7">
        <v>401.89</v>
      </c>
      <c r="F681" s="3">
        <v>45507</v>
      </c>
      <c r="G681" s="3">
        <v>45965</v>
      </c>
      <c r="H681" t="s">
        <v>12</v>
      </c>
      <c r="I681" t="s">
        <v>96</v>
      </c>
      <c r="J681" s="6">
        <f t="shared" si="50"/>
        <v>666735.51</v>
      </c>
      <c r="K681">
        <f t="shared" si="51"/>
        <v>2025</v>
      </c>
      <c r="L681" t="str">
        <f t="shared" si="52"/>
        <v>Nov</v>
      </c>
      <c r="M681" t="str">
        <f t="shared" si="53"/>
        <v>Tue</v>
      </c>
      <c r="N681" t="str">
        <f t="shared" ca="1" si="54"/>
        <v>Valid</v>
      </c>
    </row>
    <row r="682" spans="1:14">
      <c r="A682" t="s">
        <v>246</v>
      </c>
      <c r="B682" t="s">
        <v>102</v>
      </c>
      <c r="C682" t="s">
        <v>32</v>
      </c>
      <c r="D682">
        <v>728</v>
      </c>
      <c r="E682" s="7">
        <v>401.89</v>
      </c>
      <c r="F682" s="3">
        <v>45826</v>
      </c>
      <c r="G682" s="3">
        <v>45892</v>
      </c>
      <c r="H682" t="s">
        <v>64</v>
      </c>
      <c r="I682" t="s">
        <v>143</v>
      </c>
      <c r="J682" s="6">
        <f t="shared" si="50"/>
        <v>292575.92</v>
      </c>
      <c r="K682">
        <f t="shared" si="51"/>
        <v>2025</v>
      </c>
      <c r="L682" t="str">
        <f t="shared" si="52"/>
        <v>Aug</v>
      </c>
      <c r="M682" t="str">
        <f t="shared" si="53"/>
        <v>Sat</v>
      </c>
      <c r="N682" t="str">
        <f t="shared" ca="1" si="54"/>
        <v>Expired</v>
      </c>
    </row>
    <row r="683" spans="1:14">
      <c r="A683" t="s">
        <v>1184</v>
      </c>
      <c r="B683" t="s">
        <v>124</v>
      </c>
      <c r="C683" t="s">
        <v>11</v>
      </c>
      <c r="D683">
        <v>218</v>
      </c>
      <c r="E683" s="7">
        <v>401.89</v>
      </c>
      <c r="F683" s="3">
        <v>45607</v>
      </c>
      <c r="G683" s="3">
        <v>46557</v>
      </c>
      <c r="H683" t="s">
        <v>52</v>
      </c>
      <c r="I683" t="s">
        <v>111</v>
      </c>
      <c r="J683" s="6">
        <f t="shared" si="50"/>
        <v>87612.02</v>
      </c>
      <c r="K683">
        <f t="shared" si="51"/>
        <v>2027</v>
      </c>
      <c r="L683" t="str">
        <f t="shared" si="52"/>
        <v>Jun</v>
      </c>
      <c r="M683" t="str">
        <f t="shared" si="53"/>
        <v>Sat</v>
      </c>
      <c r="N683" t="str">
        <f t="shared" ca="1" si="54"/>
        <v>Valid</v>
      </c>
    </row>
    <row r="684" spans="1:14">
      <c r="A684" t="s">
        <v>222</v>
      </c>
      <c r="B684" t="s">
        <v>50</v>
      </c>
      <c r="C684" t="s">
        <v>16</v>
      </c>
      <c r="D684">
        <v>1094</v>
      </c>
      <c r="E684" s="7">
        <v>401.89</v>
      </c>
      <c r="F684" s="3">
        <v>45611</v>
      </c>
      <c r="G684" s="3">
        <v>45878</v>
      </c>
      <c r="H684" t="s">
        <v>64</v>
      </c>
      <c r="I684" t="s">
        <v>223</v>
      </c>
      <c r="J684" s="6">
        <f t="shared" si="50"/>
        <v>439667.66</v>
      </c>
      <c r="K684">
        <f t="shared" si="51"/>
        <v>2025</v>
      </c>
      <c r="L684" t="str">
        <f t="shared" si="52"/>
        <v>Aug</v>
      </c>
      <c r="M684" t="str">
        <f t="shared" si="53"/>
        <v>Sat</v>
      </c>
      <c r="N684" t="str">
        <f t="shared" ca="1" si="54"/>
        <v>Expired</v>
      </c>
    </row>
    <row r="685" spans="1:14">
      <c r="A685" t="s">
        <v>1207</v>
      </c>
      <c r="B685" t="s">
        <v>47</v>
      </c>
      <c r="C685" t="s">
        <v>51</v>
      </c>
      <c r="D685" s="4">
        <v>224</v>
      </c>
      <c r="E685" s="7">
        <v>401.89</v>
      </c>
      <c r="F685" s="3">
        <v>45756</v>
      </c>
      <c r="G685" s="3">
        <v>46538</v>
      </c>
      <c r="H685" t="s">
        <v>12</v>
      </c>
      <c r="I685" t="s">
        <v>105</v>
      </c>
      <c r="J685" s="6">
        <f t="shared" si="50"/>
        <v>90023.360000000001</v>
      </c>
      <c r="K685">
        <f t="shared" si="51"/>
        <v>2027</v>
      </c>
      <c r="L685" t="str">
        <f t="shared" si="52"/>
        <v>May</v>
      </c>
      <c r="M685" t="str">
        <f t="shared" si="53"/>
        <v>Mon</v>
      </c>
      <c r="N685" t="str">
        <f t="shared" ca="1" si="54"/>
        <v>Valid</v>
      </c>
    </row>
    <row r="686" spans="1:14">
      <c r="A686" t="s">
        <v>551</v>
      </c>
      <c r="B686" t="s">
        <v>43</v>
      </c>
      <c r="C686" t="s">
        <v>44</v>
      </c>
      <c r="D686">
        <v>273</v>
      </c>
      <c r="E686" s="7">
        <v>401.89</v>
      </c>
      <c r="F686" s="3">
        <v>45765</v>
      </c>
      <c r="G686" s="3">
        <v>45975</v>
      </c>
      <c r="H686" t="s">
        <v>21</v>
      </c>
      <c r="I686" t="s">
        <v>184</v>
      </c>
      <c r="J686" s="6">
        <f t="shared" si="50"/>
        <v>109715.97</v>
      </c>
      <c r="K686">
        <f t="shared" si="51"/>
        <v>2025</v>
      </c>
      <c r="L686" t="str">
        <f t="shared" si="52"/>
        <v>Nov</v>
      </c>
      <c r="M686" t="str">
        <f t="shared" si="53"/>
        <v>Fri</v>
      </c>
      <c r="N686" t="str">
        <f t="shared" ca="1" si="54"/>
        <v>Valid</v>
      </c>
    </row>
    <row r="687" spans="1:14">
      <c r="A687" t="s">
        <v>814</v>
      </c>
      <c r="B687" t="s">
        <v>57</v>
      </c>
      <c r="C687" t="s">
        <v>32</v>
      </c>
      <c r="D687">
        <v>271</v>
      </c>
      <c r="E687" s="7">
        <v>401.89</v>
      </c>
      <c r="F687" s="3">
        <v>45640</v>
      </c>
      <c r="G687" s="3">
        <v>46413</v>
      </c>
      <c r="H687" t="s">
        <v>17</v>
      </c>
      <c r="I687" t="s">
        <v>234</v>
      </c>
      <c r="J687" s="6">
        <f t="shared" si="50"/>
        <v>108912.19</v>
      </c>
      <c r="K687">
        <f t="shared" si="51"/>
        <v>2027</v>
      </c>
      <c r="L687" t="str">
        <f t="shared" si="52"/>
        <v>Jan</v>
      </c>
      <c r="M687" t="str">
        <f t="shared" si="53"/>
        <v>Tue</v>
      </c>
      <c r="N687" t="str">
        <f t="shared" ca="1" si="54"/>
        <v>Valid</v>
      </c>
    </row>
    <row r="688" spans="1:14">
      <c r="A688" t="s">
        <v>1421</v>
      </c>
      <c r="B688" t="s">
        <v>100</v>
      </c>
      <c r="C688" t="s">
        <v>16</v>
      </c>
      <c r="D688">
        <v>870</v>
      </c>
      <c r="E688" s="7">
        <v>401.89</v>
      </c>
      <c r="F688" s="3">
        <v>45699</v>
      </c>
      <c r="G688" s="3">
        <v>45984</v>
      </c>
      <c r="H688" t="s">
        <v>64</v>
      </c>
      <c r="I688" t="s">
        <v>105</v>
      </c>
      <c r="J688" s="6">
        <f t="shared" si="50"/>
        <v>349644.3</v>
      </c>
      <c r="K688">
        <f t="shared" si="51"/>
        <v>2025</v>
      </c>
      <c r="L688" t="str">
        <f t="shared" si="52"/>
        <v>Nov</v>
      </c>
      <c r="M688" t="str">
        <f t="shared" si="53"/>
        <v>Sun</v>
      </c>
      <c r="N688" t="str">
        <f t="shared" ca="1" si="54"/>
        <v>Valid</v>
      </c>
    </row>
    <row r="689" spans="1:14">
      <c r="A689" t="s">
        <v>1330</v>
      </c>
      <c r="B689" t="s">
        <v>152</v>
      </c>
      <c r="C689" t="s">
        <v>32</v>
      </c>
      <c r="D689">
        <v>1007</v>
      </c>
      <c r="E689" s="7">
        <v>401.89</v>
      </c>
      <c r="F689" s="3">
        <v>45650</v>
      </c>
      <c r="G689" s="3">
        <v>46221</v>
      </c>
      <c r="H689" t="s">
        <v>25</v>
      </c>
      <c r="I689" t="s">
        <v>126</v>
      </c>
      <c r="J689" s="6">
        <f t="shared" si="50"/>
        <v>404703.23</v>
      </c>
      <c r="K689">
        <f t="shared" si="51"/>
        <v>2026</v>
      </c>
      <c r="L689" t="str">
        <f t="shared" si="52"/>
        <v>Jul</v>
      </c>
      <c r="M689" t="str">
        <f t="shared" si="53"/>
        <v>Sat</v>
      </c>
      <c r="N689" t="str">
        <f t="shared" ca="1" si="54"/>
        <v>Valid</v>
      </c>
    </row>
    <row r="690" spans="1:14">
      <c r="A690" t="s">
        <v>351</v>
      </c>
      <c r="B690" t="s">
        <v>43</v>
      </c>
      <c r="C690" t="s">
        <v>44</v>
      </c>
      <c r="D690">
        <v>241</v>
      </c>
      <c r="E690" s="7">
        <v>401.89</v>
      </c>
      <c r="F690" s="3">
        <v>45572</v>
      </c>
      <c r="G690" s="3">
        <v>46242</v>
      </c>
      <c r="H690" t="s">
        <v>36</v>
      </c>
      <c r="I690" t="s">
        <v>223</v>
      </c>
      <c r="J690" s="6">
        <f t="shared" si="50"/>
        <v>96855.489999999991</v>
      </c>
      <c r="K690">
        <f t="shared" si="51"/>
        <v>2026</v>
      </c>
      <c r="L690" t="str">
        <f t="shared" si="52"/>
        <v>Aug</v>
      </c>
      <c r="M690" t="str">
        <f t="shared" si="53"/>
        <v>Sat</v>
      </c>
      <c r="N690" t="str">
        <f t="shared" ca="1" si="54"/>
        <v>Valid</v>
      </c>
    </row>
    <row r="691" spans="1:14">
      <c r="A691" t="s">
        <v>236</v>
      </c>
      <c r="B691" t="s">
        <v>117</v>
      </c>
      <c r="C691" t="s">
        <v>16</v>
      </c>
      <c r="D691">
        <v>1390</v>
      </c>
      <c r="E691" s="7">
        <v>401.89</v>
      </c>
      <c r="F691" s="3">
        <v>45667</v>
      </c>
      <c r="G691" s="3">
        <v>46088</v>
      </c>
      <c r="H691" t="s">
        <v>64</v>
      </c>
      <c r="I691" t="s">
        <v>156</v>
      </c>
      <c r="J691" s="6">
        <f t="shared" si="50"/>
        <v>558627.1</v>
      </c>
      <c r="K691">
        <f t="shared" si="51"/>
        <v>2026</v>
      </c>
      <c r="L691" t="str">
        <f t="shared" si="52"/>
        <v>Mar</v>
      </c>
      <c r="M691" t="str">
        <f t="shared" si="53"/>
        <v>Sat</v>
      </c>
      <c r="N691" t="str">
        <f t="shared" ca="1" si="54"/>
        <v>Valid</v>
      </c>
    </row>
    <row r="692" spans="1:14">
      <c r="A692" t="s">
        <v>885</v>
      </c>
      <c r="B692" t="s">
        <v>102</v>
      </c>
      <c r="C692" t="s">
        <v>11</v>
      </c>
      <c r="D692">
        <v>1384</v>
      </c>
      <c r="E692" s="7">
        <v>401.89</v>
      </c>
      <c r="F692" s="3">
        <v>45654</v>
      </c>
      <c r="G692" s="3">
        <v>45928</v>
      </c>
      <c r="H692" t="s">
        <v>36</v>
      </c>
      <c r="I692" t="s">
        <v>76</v>
      </c>
      <c r="J692" s="6">
        <f t="shared" si="50"/>
        <v>556215.76</v>
      </c>
      <c r="K692">
        <f t="shared" si="51"/>
        <v>2025</v>
      </c>
      <c r="L692" t="str">
        <f t="shared" si="52"/>
        <v>Sep</v>
      </c>
      <c r="M692" t="str">
        <f t="shared" si="53"/>
        <v>Sun</v>
      </c>
      <c r="N692" t="str">
        <f t="shared" ca="1" si="54"/>
        <v>Expired</v>
      </c>
    </row>
    <row r="693" spans="1:14">
      <c r="A693" t="s">
        <v>832</v>
      </c>
      <c r="B693" t="s">
        <v>79</v>
      </c>
      <c r="C693" t="s">
        <v>35</v>
      </c>
      <c r="D693">
        <v>336</v>
      </c>
      <c r="E693" s="7">
        <v>401.89</v>
      </c>
      <c r="F693" s="3">
        <v>45810</v>
      </c>
      <c r="G693" s="3">
        <v>46492</v>
      </c>
      <c r="H693" t="s">
        <v>64</v>
      </c>
      <c r="I693" t="s">
        <v>211</v>
      </c>
      <c r="J693" s="6">
        <f t="shared" si="50"/>
        <v>135035.04</v>
      </c>
      <c r="K693">
        <f t="shared" si="51"/>
        <v>2027</v>
      </c>
      <c r="L693" t="str">
        <f t="shared" si="52"/>
        <v>Apr</v>
      </c>
      <c r="M693" t="str">
        <f t="shared" si="53"/>
        <v>Thu</v>
      </c>
      <c r="N693" t="str">
        <f t="shared" ca="1" si="54"/>
        <v>Valid</v>
      </c>
    </row>
    <row r="694" spans="1:14">
      <c r="A694" t="s">
        <v>533</v>
      </c>
      <c r="B694" t="s">
        <v>20</v>
      </c>
      <c r="C694" t="s">
        <v>44</v>
      </c>
      <c r="D694">
        <v>889</v>
      </c>
      <c r="E694" s="7">
        <v>401.89</v>
      </c>
      <c r="F694" s="3">
        <v>45599</v>
      </c>
      <c r="G694" s="3">
        <v>46368</v>
      </c>
      <c r="H694" t="s">
        <v>17</v>
      </c>
      <c r="I694" t="s">
        <v>45</v>
      </c>
      <c r="J694" s="6">
        <f t="shared" si="50"/>
        <v>357280.20999999996</v>
      </c>
      <c r="K694">
        <f t="shared" si="51"/>
        <v>2026</v>
      </c>
      <c r="L694" t="str">
        <f t="shared" si="52"/>
        <v>Dec</v>
      </c>
      <c r="M694" t="str">
        <f t="shared" si="53"/>
        <v>Sat</v>
      </c>
      <c r="N694" t="str">
        <f t="shared" ca="1" si="54"/>
        <v>Valid</v>
      </c>
    </row>
    <row r="695" spans="1:14">
      <c r="A695" t="s">
        <v>623</v>
      </c>
      <c r="B695" t="s">
        <v>65</v>
      </c>
      <c r="C695" t="s">
        <v>44</v>
      </c>
      <c r="D695" s="4">
        <v>224</v>
      </c>
      <c r="E695" s="7">
        <v>401.89</v>
      </c>
      <c r="F695" s="3">
        <v>45514</v>
      </c>
      <c r="G695" s="3">
        <v>46419</v>
      </c>
      <c r="H695" t="s">
        <v>21</v>
      </c>
      <c r="I695" t="s">
        <v>105</v>
      </c>
      <c r="J695" s="6">
        <f t="shared" si="50"/>
        <v>90023.360000000001</v>
      </c>
      <c r="K695">
        <f t="shared" si="51"/>
        <v>2027</v>
      </c>
      <c r="L695" t="str">
        <f t="shared" si="52"/>
        <v>Feb</v>
      </c>
      <c r="M695" t="str">
        <f t="shared" si="53"/>
        <v>Mon</v>
      </c>
      <c r="N695" t="str">
        <f t="shared" ca="1" si="54"/>
        <v>Valid</v>
      </c>
    </row>
    <row r="696" spans="1:14">
      <c r="A696" t="s">
        <v>778</v>
      </c>
      <c r="B696" t="s">
        <v>165</v>
      </c>
      <c r="C696" t="s">
        <v>44</v>
      </c>
      <c r="D696">
        <v>134</v>
      </c>
      <c r="E696" s="7">
        <v>401.89</v>
      </c>
      <c r="F696" s="3">
        <v>45752</v>
      </c>
      <c r="G696" s="3">
        <v>45947</v>
      </c>
      <c r="H696" t="s">
        <v>64</v>
      </c>
      <c r="I696" t="s">
        <v>111</v>
      </c>
      <c r="J696" s="6">
        <f t="shared" si="50"/>
        <v>53853.259999999995</v>
      </c>
      <c r="K696">
        <f t="shared" si="51"/>
        <v>2025</v>
      </c>
      <c r="L696" t="str">
        <f t="shared" si="52"/>
        <v>Oct</v>
      </c>
      <c r="M696" t="str">
        <f t="shared" si="53"/>
        <v>Fri</v>
      </c>
      <c r="N696" t="str">
        <f t="shared" ca="1" si="54"/>
        <v>Valid</v>
      </c>
    </row>
    <row r="697" spans="1:14">
      <c r="A697" t="s">
        <v>854</v>
      </c>
      <c r="B697" t="s">
        <v>50</v>
      </c>
      <c r="C697" t="s">
        <v>32</v>
      </c>
      <c r="D697">
        <v>1868</v>
      </c>
      <c r="E697" s="7">
        <v>401.89</v>
      </c>
      <c r="F697" s="3">
        <v>45688</v>
      </c>
      <c r="G697" s="3">
        <v>46509</v>
      </c>
      <c r="H697" t="s">
        <v>52</v>
      </c>
      <c r="I697" t="s">
        <v>58</v>
      </c>
      <c r="J697" s="6">
        <f t="shared" si="50"/>
        <v>750730.52</v>
      </c>
      <c r="K697">
        <f t="shared" si="51"/>
        <v>2027</v>
      </c>
      <c r="L697" t="str">
        <f t="shared" si="52"/>
        <v>May</v>
      </c>
      <c r="M697" t="str">
        <f t="shared" si="53"/>
        <v>Sun</v>
      </c>
      <c r="N697" t="str">
        <f t="shared" ca="1" si="54"/>
        <v>Valid</v>
      </c>
    </row>
    <row r="698" spans="1:14">
      <c r="A698" t="s">
        <v>1410</v>
      </c>
      <c r="B698" t="s">
        <v>121</v>
      </c>
      <c r="C698" t="s">
        <v>11</v>
      </c>
      <c r="D698">
        <v>1894</v>
      </c>
      <c r="E698" s="7">
        <v>401.89</v>
      </c>
      <c r="F698" s="3">
        <v>45748</v>
      </c>
      <c r="G698" s="3">
        <v>46384</v>
      </c>
      <c r="H698" t="s">
        <v>64</v>
      </c>
      <c r="I698" t="s">
        <v>45</v>
      </c>
      <c r="J698" s="6">
        <f t="shared" si="50"/>
        <v>761179.65999999992</v>
      </c>
      <c r="K698">
        <f t="shared" si="51"/>
        <v>2026</v>
      </c>
      <c r="L698" t="str">
        <f t="shared" si="52"/>
        <v>Dec</v>
      </c>
      <c r="M698" t="str">
        <f t="shared" si="53"/>
        <v>Mon</v>
      </c>
      <c r="N698" t="str">
        <f t="shared" ca="1" si="54"/>
        <v>Valid</v>
      </c>
    </row>
    <row r="699" spans="1:14">
      <c r="A699" t="s">
        <v>1383</v>
      </c>
      <c r="B699" t="s">
        <v>90</v>
      </c>
      <c r="C699" t="s">
        <v>28</v>
      </c>
      <c r="D699">
        <v>330</v>
      </c>
      <c r="E699" s="7">
        <v>401.89</v>
      </c>
      <c r="F699" s="3">
        <v>45726</v>
      </c>
      <c r="G699" s="3">
        <v>46334</v>
      </c>
      <c r="H699" t="s">
        <v>52</v>
      </c>
      <c r="I699" t="s">
        <v>53</v>
      </c>
      <c r="J699" s="6">
        <f t="shared" si="50"/>
        <v>132623.69999999998</v>
      </c>
      <c r="K699">
        <f t="shared" si="51"/>
        <v>2026</v>
      </c>
      <c r="L699" t="str">
        <f t="shared" si="52"/>
        <v>Nov</v>
      </c>
      <c r="M699" t="str">
        <f t="shared" si="53"/>
        <v>Sun</v>
      </c>
      <c r="N699" t="str">
        <f t="shared" ca="1" si="54"/>
        <v>Valid</v>
      </c>
    </row>
    <row r="700" spans="1:14">
      <c r="A700" t="s">
        <v>476</v>
      </c>
      <c r="B700" t="s">
        <v>165</v>
      </c>
      <c r="C700" t="s">
        <v>35</v>
      </c>
      <c r="D700">
        <v>1865</v>
      </c>
      <c r="E700" s="7">
        <v>401.89</v>
      </c>
      <c r="F700" s="3">
        <v>45775</v>
      </c>
      <c r="G700" s="3">
        <v>46194</v>
      </c>
      <c r="H700" t="s">
        <v>52</v>
      </c>
      <c r="I700" t="s">
        <v>76</v>
      </c>
      <c r="J700" s="6">
        <f t="shared" si="50"/>
        <v>749524.85</v>
      </c>
      <c r="K700">
        <f t="shared" si="51"/>
        <v>2026</v>
      </c>
      <c r="L700" t="str">
        <f t="shared" si="52"/>
        <v>Jun</v>
      </c>
      <c r="M700" t="str">
        <f t="shared" si="53"/>
        <v>Sun</v>
      </c>
      <c r="N700" t="str">
        <f t="shared" ca="1" si="54"/>
        <v>Valid</v>
      </c>
    </row>
    <row r="701" spans="1:14">
      <c r="A701" t="s">
        <v>1104</v>
      </c>
      <c r="B701" t="s">
        <v>90</v>
      </c>
      <c r="C701" t="s">
        <v>44</v>
      </c>
      <c r="D701">
        <v>905</v>
      </c>
      <c r="E701" s="7">
        <v>401.89</v>
      </c>
      <c r="F701" s="3">
        <v>45608</v>
      </c>
      <c r="G701" s="3">
        <v>46546</v>
      </c>
      <c r="H701" t="s">
        <v>12</v>
      </c>
      <c r="I701" t="s">
        <v>105</v>
      </c>
      <c r="J701" s="6">
        <f t="shared" si="50"/>
        <v>363710.45</v>
      </c>
      <c r="K701">
        <f t="shared" si="51"/>
        <v>2027</v>
      </c>
      <c r="L701" t="str">
        <f t="shared" si="52"/>
        <v>Jun</v>
      </c>
      <c r="M701" t="str">
        <f t="shared" si="53"/>
        <v>Tue</v>
      </c>
      <c r="N701" t="str">
        <f t="shared" ca="1" si="54"/>
        <v>Valid</v>
      </c>
    </row>
    <row r="702" spans="1:14">
      <c r="A702" t="s">
        <v>1242</v>
      </c>
      <c r="B702" t="s">
        <v>57</v>
      </c>
      <c r="C702" t="s">
        <v>11</v>
      </c>
      <c r="D702">
        <v>267</v>
      </c>
      <c r="E702" s="7">
        <v>401.89</v>
      </c>
      <c r="F702" s="3">
        <v>45616</v>
      </c>
      <c r="G702" s="3">
        <v>46173</v>
      </c>
      <c r="H702" t="s">
        <v>25</v>
      </c>
      <c r="I702" t="s">
        <v>60</v>
      </c>
      <c r="J702" s="6">
        <f t="shared" si="50"/>
        <v>107304.62999999999</v>
      </c>
      <c r="K702">
        <f t="shared" si="51"/>
        <v>2026</v>
      </c>
      <c r="L702" t="str">
        <f t="shared" si="52"/>
        <v>May</v>
      </c>
      <c r="M702" t="str">
        <f t="shared" si="53"/>
        <v>Sun</v>
      </c>
      <c r="N702" t="str">
        <f t="shared" ca="1" si="54"/>
        <v>Valid</v>
      </c>
    </row>
    <row r="703" spans="1:14">
      <c r="A703" t="s">
        <v>1014</v>
      </c>
      <c r="B703" t="s">
        <v>55</v>
      </c>
      <c r="C703" t="s">
        <v>35</v>
      </c>
      <c r="D703">
        <v>1374</v>
      </c>
      <c r="E703" s="7">
        <v>401.89</v>
      </c>
      <c r="F703" s="3">
        <v>45743</v>
      </c>
      <c r="G703" s="3">
        <v>46272</v>
      </c>
      <c r="H703" t="s">
        <v>21</v>
      </c>
      <c r="I703" t="s">
        <v>220</v>
      </c>
      <c r="J703" s="6">
        <f t="shared" si="50"/>
        <v>552196.86</v>
      </c>
      <c r="K703">
        <f t="shared" si="51"/>
        <v>2026</v>
      </c>
      <c r="L703" t="str">
        <f t="shared" si="52"/>
        <v>Sep</v>
      </c>
      <c r="M703" t="str">
        <f t="shared" si="53"/>
        <v>Mon</v>
      </c>
      <c r="N703" t="str">
        <f t="shared" ca="1" si="54"/>
        <v>Valid</v>
      </c>
    </row>
    <row r="704" spans="1:14">
      <c r="A704" t="s">
        <v>1030</v>
      </c>
      <c r="B704" t="s">
        <v>63</v>
      </c>
      <c r="C704" t="s">
        <v>11</v>
      </c>
      <c r="D704">
        <v>183</v>
      </c>
      <c r="E704" s="7">
        <v>401.89</v>
      </c>
      <c r="F704" s="3">
        <v>45697</v>
      </c>
      <c r="G704" s="3">
        <v>46161</v>
      </c>
      <c r="H704" t="s">
        <v>64</v>
      </c>
      <c r="I704" t="s">
        <v>18</v>
      </c>
      <c r="J704" s="6">
        <f t="shared" si="50"/>
        <v>73545.87</v>
      </c>
      <c r="K704">
        <f t="shared" si="51"/>
        <v>2026</v>
      </c>
      <c r="L704" t="str">
        <f t="shared" si="52"/>
        <v>May</v>
      </c>
      <c r="M704" t="str">
        <f t="shared" si="53"/>
        <v>Tue</v>
      </c>
      <c r="N704" t="str">
        <f t="shared" ca="1" si="54"/>
        <v>Valid</v>
      </c>
    </row>
    <row r="705" spans="1:14">
      <c r="A705" t="s">
        <v>526</v>
      </c>
      <c r="B705" t="s">
        <v>200</v>
      </c>
      <c r="C705" t="s">
        <v>28</v>
      </c>
      <c r="D705">
        <v>569</v>
      </c>
      <c r="E705" s="7">
        <v>401.89</v>
      </c>
      <c r="F705" s="3">
        <v>45488</v>
      </c>
      <c r="G705" s="3">
        <v>45996</v>
      </c>
      <c r="H705" t="s">
        <v>25</v>
      </c>
      <c r="I705" t="s">
        <v>161</v>
      </c>
      <c r="J705" s="6">
        <f t="shared" si="50"/>
        <v>228675.41</v>
      </c>
      <c r="K705">
        <f t="shared" si="51"/>
        <v>2025</v>
      </c>
      <c r="L705" t="str">
        <f t="shared" si="52"/>
        <v>Dec</v>
      </c>
      <c r="M705" t="str">
        <f t="shared" si="53"/>
        <v>Fri</v>
      </c>
      <c r="N705" t="str">
        <f t="shared" ca="1" si="54"/>
        <v>Valid</v>
      </c>
    </row>
    <row r="706" spans="1:14">
      <c r="A706" t="s">
        <v>1019</v>
      </c>
      <c r="B706" t="s">
        <v>86</v>
      </c>
      <c r="C706" t="s">
        <v>51</v>
      </c>
      <c r="D706">
        <v>1956</v>
      </c>
      <c r="E706" s="7">
        <v>401.89</v>
      </c>
      <c r="F706" s="3">
        <v>45651</v>
      </c>
      <c r="G706" s="3">
        <v>46344</v>
      </c>
      <c r="H706" t="s">
        <v>25</v>
      </c>
      <c r="I706" t="s">
        <v>91</v>
      </c>
      <c r="J706" s="6">
        <f t="shared" si="50"/>
        <v>786096.84</v>
      </c>
      <c r="K706">
        <f t="shared" si="51"/>
        <v>2026</v>
      </c>
      <c r="L706" t="str">
        <f t="shared" si="52"/>
        <v>Nov</v>
      </c>
      <c r="M706" t="str">
        <f t="shared" si="53"/>
        <v>Wed</v>
      </c>
      <c r="N706" t="str">
        <f t="shared" ca="1" si="54"/>
        <v>Valid</v>
      </c>
    </row>
    <row r="707" spans="1:14">
      <c r="A707" t="s">
        <v>1391</v>
      </c>
      <c r="B707" t="s">
        <v>15</v>
      </c>
      <c r="C707" t="s">
        <v>35</v>
      </c>
      <c r="D707">
        <v>159</v>
      </c>
      <c r="E707" s="7">
        <v>401.89</v>
      </c>
      <c r="F707" s="3">
        <v>45523</v>
      </c>
      <c r="G707" s="3">
        <v>46221</v>
      </c>
      <c r="H707" t="s">
        <v>17</v>
      </c>
      <c r="I707" t="s">
        <v>174</v>
      </c>
      <c r="J707" s="6">
        <f t="shared" ref="J707:J770" si="55">D707*E707</f>
        <v>63900.509999999995</v>
      </c>
      <c r="K707">
        <f t="shared" ref="K707:K770" si="56">YEAR(G707)</f>
        <v>2026</v>
      </c>
      <c r="L707" t="str">
        <f t="shared" ref="L707:L770" si="57">TEXT(G707,"mmm")</f>
        <v>Jul</v>
      </c>
      <c r="M707" t="str">
        <f t="shared" ref="M707:M770" si="58">TEXT(G707,"DDD")</f>
        <v>Sat</v>
      </c>
      <c r="N707" t="str">
        <f t="shared" ref="N707:N770" ca="1" si="59">IF(AND(G707&gt;=TODAY(),G707&lt;=TODAY()+90),"Expired","Valid")</f>
        <v>Valid</v>
      </c>
    </row>
    <row r="708" spans="1:14">
      <c r="A708" t="s">
        <v>866</v>
      </c>
      <c r="B708" t="s">
        <v>124</v>
      </c>
      <c r="C708" t="s">
        <v>51</v>
      </c>
      <c r="D708">
        <v>1339</v>
      </c>
      <c r="E708" s="7">
        <v>401.89</v>
      </c>
      <c r="F708" s="3">
        <v>45773</v>
      </c>
      <c r="G708" s="3">
        <v>46221</v>
      </c>
      <c r="H708" t="s">
        <v>64</v>
      </c>
      <c r="I708" t="s">
        <v>82</v>
      </c>
      <c r="J708" s="6">
        <f t="shared" si="55"/>
        <v>538130.71</v>
      </c>
      <c r="K708">
        <f t="shared" si="56"/>
        <v>2026</v>
      </c>
      <c r="L708" t="str">
        <f t="shared" si="57"/>
        <v>Jul</v>
      </c>
      <c r="M708" t="str">
        <f t="shared" si="58"/>
        <v>Sat</v>
      </c>
      <c r="N708" t="str">
        <f t="shared" ca="1" si="59"/>
        <v>Valid</v>
      </c>
    </row>
    <row r="709" spans="1:14">
      <c r="A709" t="s">
        <v>1227</v>
      </c>
      <c r="B709" t="s">
        <v>65</v>
      </c>
      <c r="C709" t="s">
        <v>11</v>
      </c>
      <c r="D709">
        <v>1111</v>
      </c>
      <c r="E709" s="7">
        <v>401.89</v>
      </c>
      <c r="F709" s="3">
        <v>45474</v>
      </c>
      <c r="G709" s="3">
        <v>46206</v>
      </c>
      <c r="H709" t="s">
        <v>17</v>
      </c>
      <c r="I709" t="s">
        <v>71</v>
      </c>
      <c r="J709" s="6">
        <f t="shared" si="55"/>
        <v>446499.79</v>
      </c>
      <c r="K709">
        <f t="shared" si="56"/>
        <v>2026</v>
      </c>
      <c r="L709" t="str">
        <f t="shared" si="57"/>
        <v>Jul</v>
      </c>
      <c r="M709" t="str">
        <f t="shared" si="58"/>
        <v>Fri</v>
      </c>
      <c r="N709" t="str">
        <f t="shared" ca="1" si="59"/>
        <v>Valid</v>
      </c>
    </row>
    <row r="710" spans="1:14">
      <c r="A710" t="s">
        <v>1302</v>
      </c>
      <c r="B710" t="s">
        <v>55</v>
      </c>
      <c r="C710" t="s">
        <v>51</v>
      </c>
      <c r="D710">
        <v>148</v>
      </c>
      <c r="E710" s="7">
        <v>401.89</v>
      </c>
      <c r="F710" s="3">
        <v>45700</v>
      </c>
      <c r="G710" s="3">
        <v>46545</v>
      </c>
      <c r="H710" t="s">
        <v>64</v>
      </c>
      <c r="I710" t="s">
        <v>93</v>
      </c>
      <c r="J710" s="6">
        <f t="shared" si="55"/>
        <v>59479.72</v>
      </c>
      <c r="K710">
        <f t="shared" si="56"/>
        <v>2027</v>
      </c>
      <c r="L710" t="str">
        <f t="shared" si="57"/>
        <v>Jun</v>
      </c>
      <c r="M710" t="str">
        <f t="shared" si="58"/>
        <v>Mon</v>
      </c>
      <c r="N710" t="str">
        <f t="shared" ca="1" si="59"/>
        <v>Valid</v>
      </c>
    </row>
    <row r="711" spans="1:14">
      <c r="A711" t="s">
        <v>75</v>
      </c>
      <c r="B711" t="s">
        <v>117</v>
      </c>
      <c r="C711" t="s">
        <v>11</v>
      </c>
      <c r="D711">
        <v>1378</v>
      </c>
      <c r="E711" s="7">
        <v>401.89</v>
      </c>
      <c r="F711" s="3">
        <v>45739</v>
      </c>
      <c r="G711" s="3">
        <v>45949</v>
      </c>
      <c r="H711" t="s">
        <v>17</v>
      </c>
      <c r="I711" t="s">
        <v>76</v>
      </c>
      <c r="J711" s="6">
        <f t="shared" si="55"/>
        <v>553804.41999999993</v>
      </c>
      <c r="K711">
        <f t="shared" si="56"/>
        <v>2025</v>
      </c>
      <c r="L711" t="str">
        <f t="shared" si="57"/>
        <v>Oct</v>
      </c>
      <c r="M711" t="str">
        <f t="shared" si="58"/>
        <v>Sun</v>
      </c>
      <c r="N711" t="str">
        <f t="shared" ca="1" si="59"/>
        <v>Valid</v>
      </c>
    </row>
    <row r="712" spans="1:14">
      <c r="A712" t="s">
        <v>808</v>
      </c>
      <c r="B712" t="s">
        <v>124</v>
      </c>
      <c r="C712" t="s">
        <v>32</v>
      </c>
      <c r="D712">
        <v>434</v>
      </c>
      <c r="E712" s="7">
        <v>401.89</v>
      </c>
      <c r="F712" s="3">
        <v>45760</v>
      </c>
      <c r="G712" s="3">
        <v>46112</v>
      </c>
      <c r="H712" t="s">
        <v>64</v>
      </c>
      <c r="I712" t="s">
        <v>105</v>
      </c>
      <c r="J712" s="6">
        <f t="shared" si="55"/>
        <v>174420.25999999998</v>
      </c>
      <c r="K712">
        <f t="shared" si="56"/>
        <v>2026</v>
      </c>
      <c r="L712" t="str">
        <f t="shared" si="57"/>
        <v>Mar</v>
      </c>
      <c r="M712" t="str">
        <f t="shared" si="58"/>
        <v>Tue</v>
      </c>
      <c r="N712" t="str">
        <f t="shared" ca="1" si="59"/>
        <v>Valid</v>
      </c>
    </row>
    <row r="713" spans="1:14">
      <c r="A713" t="s">
        <v>597</v>
      </c>
      <c r="B713" t="s">
        <v>70</v>
      </c>
      <c r="C713" t="s">
        <v>11</v>
      </c>
      <c r="D713">
        <v>313</v>
      </c>
      <c r="E713" s="7">
        <v>401.89</v>
      </c>
      <c r="F713" s="3">
        <v>45556</v>
      </c>
      <c r="G713" s="3">
        <v>46221</v>
      </c>
      <c r="H713" t="s">
        <v>12</v>
      </c>
      <c r="I713" t="s">
        <v>105</v>
      </c>
      <c r="J713" s="6">
        <f t="shared" si="55"/>
        <v>125791.56999999999</v>
      </c>
      <c r="K713">
        <f t="shared" si="56"/>
        <v>2026</v>
      </c>
      <c r="L713" t="str">
        <f t="shared" si="57"/>
        <v>Jul</v>
      </c>
      <c r="M713" t="str">
        <f t="shared" si="58"/>
        <v>Sat</v>
      </c>
      <c r="N713" t="str">
        <f t="shared" ca="1" si="59"/>
        <v>Valid</v>
      </c>
    </row>
    <row r="714" spans="1:14">
      <c r="A714" t="s">
        <v>1111</v>
      </c>
      <c r="B714" t="s">
        <v>50</v>
      </c>
      <c r="C714" t="s">
        <v>11</v>
      </c>
      <c r="D714">
        <v>1422</v>
      </c>
      <c r="E714" s="7">
        <v>401.89</v>
      </c>
      <c r="F714" s="3">
        <v>45651</v>
      </c>
      <c r="G714" s="3">
        <v>45967</v>
      </c>
      <c r="H714" t="s">
        <v>21</v>
      </c>
      <c r="I714" t="s">
        <v>62</v>
      </c>
      <c r="J714" s="6">
        <f t="shared" si="55"/>
        <v>571487.57999999996</v>
      </c>
      <c r="K714">
        <f t="shared" si="56"/>
        <v>2025</v>
      </c>
      <c r="L714" t="str">
        <f t="shared" si="57"/>
        <v>Nov</v>
      </c>
      <c r="M714" t="str">
        <f t="shared" si="58"/>
        <v>Thu</v>
      </c>
      <c r="N714" t="str">
        <f t="shared" ca="1" si="59"/>
        <v>Valid</v>
      </c>
    </row>
    <row r="715" spans="1:14">
      <c r="A715" t="s">
        <v>393</v>
      </c>
      <c r="B715" t="s">
        <v>79</v>
      </c>
      <c r="C715" t="s">
        <v>11</v>
      </c>
      <c r="D715">
        <v>857</v>
      </c>
      <c r="E715" s="7">
        <v>401.89</v>
      </c>
      <c r="F715" s="3">
        <v>45781</v>
      </c>
      <c r="G715" s="3">
        <v>46077</v>
      </c>
      <c r="H715" t="s">
        <v>52</v>
      </c>
      <c r="I715" t="s">
        <v>53</v>
      </c>
      <c r="J715" s="6">
        <f t="shared" si="55"/>
        <v>344419.73</v>
      </c>
      <c r="K715">
        <f t="shared" si="56"/>
        <v>2026</v>
      </c>
      <c r="L715" t="str">
        <f t="shared" si="57"/>
        <v>Feb</v>
      </c>
      <c r="M715" t="str">
        <f t="shared" si="58"/>
        <v>Tue</v>
      </c>
      <c r="N715" t="str">
        <f t="shared" ca="1" si="59"/>
        <v>Valid</v>
      </c>
    </row>
    <row r="716" spans="1:14">
      <c r="A716" t="s">
        <v>690</v>
      </c>
      <c r="B716" t="s">
        <v>41</v>
      </c>
      <c r="C716" t="s">
        <v>28</v>
      </c>
      <c r="D716">
        <v>1438</v>
      </c>
      <c r="E716" s="7">
        <v>401.89</v>
      </c>
      <c r="F716" s="3">
        <v>45520</v>
      </c>
      <c r="G716" s="3">
        <v>45947</v>
      </c>
      <c r="H716" t="s">
        <v>64</v>
      </c>
      <c r="I716" t="s">
        <v>105</v>
      </c>
      <c r="J716" s="6">
        <f t="shared" si="55"/>
        <v>577917.81999999995</v>
      </c>
      <c r="K716">
        <f t="shared" si="56"/>
        <v>2025</v>
      </c>
      <c r="L716" t="str">
        <f t="shared" si="57"/>
        <v>Oct</v>
      </c>
      <c r="M716" t="str">
        <f t="shared" si="58"/>
        <v>Fri</v>
      </c>
      <c r="N716" t="str">
        <f t="shared" ca="1" si="59"/>
        <v>Valid</v>
      </c>
    </row>
    <row r="717" spans="1:14">
      <c r="A717" t="s">
        <v>245</v>
      </c>
      <c r="B717" t="s">
        <v>162</v>
      </c>
      <c r="C717" t="s">
        <v>16</v>
      </c>
      <c r="D717">
        <v>1289</v>
      </c>
      <c r="E717" s="7">
        <v>401.89</v>
      </c>
      <c r="F717" s="3">
        <v>45765</v>
      </c>
      <c r="G717" s="3">
        <v>46404</v>
      </c>
      <c r="H717" t="s">
        <v>17</v>
      </c>
      <c r="I717" t="s">
        <v>76</v>
      </c>
      <c r="J717" s="6">
        <f t="shared" si="55"/>
        <v>518036.20999999996</v>
      </c>
      <c r="K717">
        <f t="shared" si="56"/>
        <v>2027</v>
      </c>
      <c r="L717" t="str">
        <f t="shared" si="57"/>
        <v>Jan</v>
      </c>
      <c r="M717" t="str">
        <f t="shared" si="58"/>
        <v>Sun</v>
      </c>
      <c r="N717" t="str">
        <f t="shared" ca="1" si="59"/>
        <v>Valid</v>
      </c>
    </row>
    <row r="718" spans="1:14">
      <c r="A718" t="s">
        <v>458</v>
      </c>
      <c r="B718" t="s">
        <v>57</v>
      </c>
      <c r="C718" t="s">
        <v>11</v>
      </c>
      <c r="D718">
        <v>1341</v>
      </c>
      <c r="E718" s="7">
        <v>401.89</v>
      </c>
      <c r="F718" s="3">
        <v>45566</v>
      </c>
      <c r="G718" s="3">
        <v>45890</v>
      </c>
      <c r="H718" t="s">
        <v>21</v>
      </c>
      <c r="I718" t="s">
        <v>82</v>
      </c>
      <c r="J718" s="6">
        <f t="shared" si="55"/>
        <v>538934.49</v>
      </c>
      <c r="K718">
        <f t="shared" si="56"/>
        <v>2025</v>
      </c>
      <c r="L718" t="str">
        <f t="shared" si="57"/>
        <v>Aug</v>
      </c>
      <c r="M718" t="str">
        <f t="shared" si="58"/>
        <v>Thu</v>
      </c>
      <c r="N718" t="str">
        <f t="shared" ca="1" si="59"/>
        <v>Expired</v>
      </c>
    </row>
    <row r="719" spans="1:14">
      <c r="A719" t="s">
        <v>1269</v>
      </c>
      <c r="B719" t="s">
        <v>86</v>
      </c>
      <c r="C719" t="s">
        <v>11</v>
      </c>
      <c r="D719">
        <v>684</v>
      </c>
      <c r="E719" s="7">
        <v>401.89</v>
      </c>
      <c r="F719" s="3">
        <v>45716</v>
      </c>
      <c r="G719" s="3">
        <v>46077</v>
      </c>
      <c r="H719" t="s">
        <v>12</v>
      </c>
      <c r="I719" t="s">
        <v>93</v>
      </c>
      <c r="J719" s="6">
        <f t="shared" si="55"/>
        <v>274892.76</v>
      </c>
      <c r="K719">
        <f t="shared" si="56"/>
        <v>2026</v>
      </c>
      <c r="L719" t="str">
        <f t="shared" si="57"/>
        <v>Feb</v>
      </c>
      <c r="M719" t="str">
        <f t="shared" si="58"/>
        <v>Tue</v>
      </c>
      <c r="N719" t="str">
        <f t="shared" ca="1" si="59"/>
        <v>Valid</v>
      </c>
    </row>
    <row r="720" spans="1:14">
      <c r="A720" t="s">
        <v>1033</v>
      </c>
      <c r="B720" t="s">
        <v>43</v>
      </c>
      <c r="C720" t="s">
        <v>35</v>
      </c>
      <c r="D720">
        <v>1162</v>
      </c>
      <c r="E720" s="7">
        <v>401.89</v>
      </c>
      <c r="F720" s="3">
        <v>45560</v>
      </c>
      <c r="G720" s="3">
        <v>45926</v>
      </c>
      <c r="H720" t="s">
        <v>25</v>
      </c>
      <c r="I720" t="s">
        <v>193</v>
      </c>
      <c r="J720" s="6">
        <f t="shared" si="55"/>
        <v>466996.18</v>
      </c>
      <c r="K720">
        <f t="shared" si="56"/>
        <v>2025</v>
      </c>
      <c r="L720" t="str">
        <f t="shared" si="57"/>
        <v>Sep</v>
      </c>
      <c r="M720" t="str">
        <f t="shared" si="58"/>
        <v>Fri</v>
      </c>
      <c r="N720" t="str">
        <f t="shared" ca="1" si="59"/>
        <v>Expired</v>
      </c>
    </row>
    <row r="721" spans="1:14">
      <c r="A721" t="s">
        <v>208</v>
      </c>
      <c r="B721" t="s">
        <v>162</v>
      </c>
      <c r="C721" t="s">
        <v>28</v>
      </c>
      <c r="D721">
        <v>561</v>
      </c>
      <c r="E721" s="7">
        <v>401.89</v>
      </c>
      <c r="F721" s="3">
        <v>45622</v>
      </c>
      <c r="G721" s="3">
        <v>46221</v>
      </c>
      <c r="H721" t="s">
        <v>25</v>
      </c>
      <c r="I721" t="s">
        <v>33</v>
      </c>
      <c r="J721" s="6">
        <f t="shared" si="55"/>
        <v>225460.28999999998</v>
      </c>
      <c r="K721">
        <f t="shared" si="56"/>
        <v>2026</v>
      </c>
      <c r="L721" t="str">
        <f t="shared" si="57"/>
        <v>Jul</v>
      </c>
      <c r="M721" t="str">
        <f t="shared" si="58"/>
        <v>Sat</v>
      </c>
      <c r="N721" t="str">
        <f t="shared" ca="1" si="59"/>
        <v>Valid</v>
      </c>
    </row>
    <row r="722" spans="1:14">
      <c r="A722" t="s">
        <v>1219</v>
      </c>
      <c r="B722" t="s">
        <v>165</v>
      </c>
      <c r="C722" t="s">
        <v>44</v>
      </c>
      <c r="D722">
        <v>112</v>
      </c>
      <c r="E722" s="7">
        <v>401.89</v>
      </c>
      <c r="F722" s="3">
        <v>45569</v>
      </c>
      <c r="G722" s="3">
        <v>46236</v>
      </c>
      <c r="H722" t="s">
        <v>52</v>
      </c>
      <c r="I722" t="s">
        <v>45</v>
      </c>
      <c r="J722" s="6">
        <f t="shared" si="55"/>
        <v>45011.68</v>
      </c>
      <c r="K722">
        <f t="shared" si="56"/>
        <v>2026</v>
      </c>
      <c r="L722" t="str">
        <f t="shared" si="57"/>
        <v>Aug</v>
      </c>
      <c r="M722" t="str">
        <f t="shared" si="58"/>
        <v>Sun</v>
      </c>
      <c r="N722" t="str">
        <f t="shared" ca="1" si="59"/>
        <v>Valid</v>
      </c>
    </row>
    <row r="723" spans="1:14">
      <c r="A723" t="s">
        <v>1328</v>
      </c>
      <c r="B723" t="s">
        <v>102</v>
      </c>
      <c r="C723" t="s">
        <v>11</v>
      </c>
      <c r="D723">
        <v>553</v>
      </c>
      <c r="E723" s="7">
        <v>401.89</v>
      </c>
      <c r="F723" s="3">
        <v>45803</v>
      </c>
      <c r="G723" s="3">
        <v>46207</v>
      </c>
      <c r="H723" t="s">
        <v>17</v>
      </c>
      <c r="I723" t="s">
        <v>199</v>
      </c>
      <c r="J723" s="6">
        <f t="shared" si="55"/>
        <v>222245.16999999998</v>
      </c>
      <c r="K723">
        <f t="shared" si="56"/>
        <v>2026</v>
      </c>
      <c r="L723" t="str">
        <f t="shared" si="57"/>
        <v>Jul</v>
      </c>
      <c r="M723" t="str">
        <f t="shared" si="58"/>
        <v>Sat</v>
      </c>
      <c r="N723" t="str">
        <f t="shared" ca="1" si="59"/>
        <v>Valid</v>
      </c>
    </row>
    <row r="724" spans="1:14">
      <c r="A724" t="s">
        <v>856</v>
      </c>
      <c r="B724" t="s">
        <v>165</v>
      </c>
      <c r="C724" t="s">
        <v>51</v>
      </c>
      <c r="D724">
        <v>649</v>
      </c>
      <c r="E724" s="7">
        <v>401.89</v>
      </c>
      <c r="F724" s="3">
        <v>45654</v>
      </c>
      <c r="G724" s="3">
        <v>46121</v>
      </c>
      <c r="H724" t="s">
        <v>64</v>
      </c>
      <c r="I724" t="s">
        <v>71</v>
      </c>
      <c r="J724" s="6">
        <f t="shared" si="55"/>
        <v>260826.61</v>
      </c>
      <c r="K724">
        <f t="shared" si="56"/>
        <v>2026</v>
      </c>
      <c r="L724" t="str">
        <f t="shared" si="57"/>
        <v>Apr</v>
      </c>
      <c r="M724" t="str">
        <f t="shared" si="58"/>
        <v>Thu</v>
      </c>
      <c r="N724" t="str">
        <f t="shared" ca="1" si="59"/>
        <v>Valid</v>
      </c>
    </row>
    <row r="725" spans="1:14">
      <c r="A725" t="s">
        <v>1195</v>
      </c>
      <c r="B725" t="s">
        <v>15</v>
      </c>
      <c r="C725" t="s">
        <v>44</v>
      </c>
      <c r="D725">
        <v>325</v>
      </c>
      <c r="E725" s="7">
        <v>401.89</v>
      </c>
      <c r="F725" s="3">
        <v>45654</v>
      </c>
      <c r="G725" s="3">
        <v>46354</v>
      </c>
      <c r="H725" t="s">
        <v>17</v>
      </c>
      <c r="I725" t="s">
        <v>184</v>
      </c>
      <c r="J725" s="6">
        <f t="shared" si="55"/>
        <v>130614.25</v>
      </c>
      <c r="K725">
        <f t="shared" si="56"/>
        <v>2026</v>
      </c>
      <c r="L725" t="str">
        <f t="shared" si="57"/>
        <v>Nov</v>
      </c>
      <c r="M725" t="str">
        <f t="shared" si="58"/>
        <v>Sat</v>
      </c>
      <c r="N725" t="str">
        <f t="shared" ca="1" si="59"/>
        <v>Valid</v>
      </c>
    </row>
    <row r="726" spans="1:14">
      <c r="A726" t="s">
        <v>1235</v>
      </c>
      <c r="B726" t="s">
        <v>10</v>
      </c>
      <c r="C726" t="s">
        <v>28</v>
      </c>
      <c r="D726">
        <v>1223</v>
      </c>
      <c r="E726" s="7">
        <v>401.89</v>
      </c>
      <c r="F726" s="3">
        <v>45830</v>
      </c>
      <c r="G726" s="3">
        <v>46541</v>
      </c>
      <c r="H726" t="s">
        <v>17</v>
      </c>
      <c r="I726" t="s">
        <v>143</v>
      </c>
      <c r="J726" s="6">
        <f t="shared" si="55"/>
        <v>491511.47</v>
      </c>
      <c r="K726">
        <f t="shared" si="56"/>
        <v>2027</v>
      </c>
      <c r="L726" t="str">
        <f t="shared" si="57"/>
        <v>Jun</v>
      </c>
      <c r="M726" t="str">
        <f t="shared" si="58"/>
        <v>Thu</v>
      </c>
      <c r="N726" t="str">
        <f t="shared" ca="1" si="59"/>
        <v>Valid</v>
      </c>
    </row>
    <row r="727" spans="1:14">
      <c r="A727" t="s">
        <v>991</v>
      </c>
      <c r="B727" t="s">
        <v>70</v>
      </c>
      <c r="C727" t="s">
        <v>11</v>
      </c>
      <c r="D727">
        <v>698</v>
      </c>
      <c r="E727" s="7">
        <v>401.89</v>
      </c>
      <c r="F727" s="3">
        <v>45746</v>
      </c>
      <c r="G727" s="3">
        <v>46510</v>
      </c>
      <c r="H727" t="s">
        <v>64</v>
      </c>
      <c r="I727" t="s">
        <v>146</v>
      </c>
      <c r="J727" s="6">
        <f t="shared" si="55"/>
        <v>280519.21999999997</v>
      </c>
      <c r="K727">
        <f t="shared" si="56"/>
        <v>2027</v>
      </c>
      <c r="L727" t="str">
        <f t="shared" si="57"/>
        <v>May</v>
      </c>
      <c r="M727" t="str">
        <f t="shared" si="58"/>
        <v>Mon</v>
      </c>
      <c r="N727" t="str">
        <f t="shared" ca="1" si="59"/>
        <v>Valid</v>
      </c>
    </row>
    <row r="728" spans="1:14">
      <c r="A728" t="s">
        <v>952</v>
      </c>
      <c r="B728" t="s">
        <v>113</v>
      </c>
      <c r="C728" t="s">
        <v>32</v>
      </c>
      <c r="D728">
        <v>320</v>
      </c>
      <c r="E728" s="7">
        <v>401.89</v>
      </c>
      <c r="F728" s="3">
        <v>45736</v>
      </c>
      <c r="G728" s="3">
        <v>46221</v>
      </c>
      <c r="H728" t="s">
        <v>36</v>
      </c>
      <c r="I728" t="s">
        <v>76</v>
      </c>
      <c r="J728" s="6">
        <f t="shared" si="55"/>
        <v>128604.79999999999</v>
      </c>
      <c r="K728">
        <f t="shared" si="56"/>
        <v>2026</v>
      </c>
      <c r="L728" t="str">
        <f t="shared" si="57"/>
        <v>Jul</v>
      </c>
      <c r="M728" t="str">
        <f t="shared" si="58"/>
        <v>Sat</v>
      </c>
      <c r="N728" t="str">
        <f t="shared" ca="1" si="59"/>
        <v>Valid</v>
      </c>
    </row>
    <row r="729" spans="1:14">
      <c r="A729" t="s">
        <v>1307</v>
      </c>
      <c r="B729" t="s">
        <v>47</v>
      </c>
      <c r="C729" t="s">
        <v>32</v>
      </c>
      <c r="D729">
        <v>1520</v>
      </c>
      <c r="E729" s="7">
        <v>401.89</v>
      </c>
      <c r="F729" s="3">
        <v>45775</v>
      </c>
      <c r="G729" s="3">
        <v>45936</v>
      </c>
      <c r="H729" t="s">
        <v>36</v>
      </c>
      <c r="I729" t="s">
        <v>26</v>
      </c>
      <c r="J729" s="6">
        <f t="shared" si="55"/>
        <v>610872.79999999993</v>
      </c>
      <c r="K729">
        <f t="shared" si="56"/>
        <v>2025</v>
      </c>
      <c r="L729" t="str">
        <f t="shared" si="57"/>
        <v>Oct</v>
      </c>
      <c r="M729" t="str">
        <f t="shared" si="58"/>
        <v>Mon</v>
      </c>
      <c r="N729" t="str">
        <f t="shared" ca="1" si="59"/>
        <v>Expired</v>
      </c>
    </row>
    <row r="730" spans="1:14">
      <c r="A730" t="s">
        <v>1177</v>
      </c>
      <c r="B730" t="s">
        <v>90</v>
      </c>
      <c r="C730" t="s">
        <v>16</v>
      </c>
      <c r="D730">
        <v>260</v>
      </c>
      <c r="E730" s="7">
        <v>401.89</v>
      </c>
      <c r="F730" s="3">
        <v>45650</v>
      </c>
      <c r="G730" s="3">
        <v>46503</v>
      </c>
      <c r="H730" t="s">
        <v>17</v>
      </c>
      <c r="I730" t="s">
        <v>109</v>
      </c>
      <c r="J730" s="6">
        <f t="shared" si="55"/>
        <v>104491.4</v>
      </c>
      <c r="K730">
        <f t="shared" si="56"/>
        <v>2027</v>
      </c>
      <c r="L730" t="str">
        <f t="shared" si="57"/>
        <v>Apr</v>
      </c>
      <c r="M730" t="str">
        <f t="shared" si="58"/>
        <v>Mon</v>
      </c>
      <c r="N730" t="str">
        <f t="shared" ca="1" si="59"/>
        <v>Valid</v>
      </c>
    </row>
    <row r="731" spans="1:14">
      <c r="A731" t="s">
        <v>873</v>
      </c>
      <c r="B731" t="s">
        <v>162</v>
      </c>
      <c r="C731" t="s">
        <v>11</v>
      </c>
      <c r="D731">
        <v>1535</v>
      </c>
      <c r="E731" s="7">
        <v>401.89</v>
      </c>
      <c r="F731" s="3">
        <v>45555</v>
      </c>
      <c r="G731" s="3">
        <v>46086</v>
      </c>
      <c r="H731" t="s">
        <v>52</v>
      </c>
      <c r="I731" t="s">
        <v>111</v>
      </c>
      <c r="J731" s="6">
        <f t="shared" si="55"/>
        <v>616901.15</v>
      </c>
      <c r="K731">
        <f t="shared" si="56"/>
        <v>2026</v>
      </c>
      <c r="L731" t="str">
        <f t="shared" si="57"/>
        <v>Mar</v>
      </c>
      <c r="M731" t="str">
        <f t="shared" si="58"/>
        <v>Thu</v>
      </c>
      <c r="N731" t="str">
        <f t="shared" ca="1" si="59"/>
        <v>Valid</v>
      </c>
    </row>
    <row r="732" spans="1:14">
      <c r="A732" t="s">
        <v>1284</v>
      </c>
      <c r="B732" t="s">
        <v>86</v>
      </c>
      <c r="C732" t="s">
        <v>11</v>
      </c>
      <c r="D732">
        <v>1891</v>
      </c>
      <c r="E732" s="7">
        <v>401.89</v>
      </c>
      <c r="F732" s="3">
        <v>45800</v>
      </c>
      <c r="G732" s="3">
        <v>46526</v>
      </c>
      <c r="H732" t="s">
        <v>17</v>
      </c>
      <c r="I732" t="s">
        <v>13</v>
      </c>
      <c r="J732" s="6">
        <f t="shared" si="55"/>
        <v>759973.99</v>
      </c>
      <c r="K732">
        <f t="shared" si="56"/>
        <v>2027</v>
      </c>
      <c r="L732" t="str">
        <f t="shared" si="57"/>
        <v>May</v>
      </c>
      <c r="M732" t="str">
        <f t="shared" si="58"/>
        <v>Wed</v>
      </c>
      <c r="N732" t="str">
        <f t="shared" ca="1" si="59"/>
        <v>Valid</v>
      </c>
    </row>
    <row r="733" spans="1:14">
      <c r="A733" t="s">
        <v>92</v>
      </c>
      <c r="B733" t="s">
        <v>100</v>
      </c>
      <c r="C733" t="s">
        <v>35</v>
      </c>
      <c r="D733">
        <v>1649</v>
      </c>
      <c r="E733" s="7">
        <v>401.89</v>
      </c>
      <c r="F733" s="3">
        <v>45654</v>
      </c>
      <c r="G733" s="3">
        <v>46518</v>
      </c>
      <c r="H733" t="s">
        <v>64</v>
      </c>
      <c r="I733" t="s">
        <v>93</v>
      </c>
      <c r="J733" s="6">
        <f t="shared" si="55"/>
        <v>662716.61</v>
      </c>
      <c r="K733">
        <f t="shared" si="56"/>
        <v>2027</v>
      </c>
      <c r="L733" t="str">
        <f t="shared" si="57"/>
        <v>May</v>
      </c>
      <c r="M733" t="str">
        <f t="shared" si="58"/>
        <v>Tue</v>
      </c>
      <c r="N733" t="str">
        <f t="shared" ca="1" si="59"/>
        <v>Valid</v>
      </c>
    </row>
    <row r="734" spans="1:14">
      <c r="A734" t="s">
        <v>556</v>
      </c>
      <c r="B734" t="s">
        <v>152</v>
      </c>
      <c r="C734" t="s">
        <v>51</v>
      </c>
      <c r="D734">
        <v>1635</v>
      </c>
      <c r="E734" s="7">
        <v>401.89</v>
      </c>
      <c r="F734" s="3">
        <v>45655</v>
      </c>
      <c r="G734" s="3">
        <v>46378</v>
      </c>
      <c r="H734" t="s">
        <v>21</v>
      </c>
      <c r="I734" t="s">
        <v>80</v>
      </c>
      <c r="J734" s="6">
        <f t="shared" si="55"/>
        <v>657090.15</v>
      </c>
      <c r="K734">
        <f t="shared" si="56"/>
        <v>2026</v>
      </c>
      <c r="L734" t="str">
        <f t="shared" si="57"/>
        <v>Dec</v>
      </c>
      <c r="M734" t="str">
        <f t="shared" si="58"/>
        <v>Tue</v>
      </c>
      <c r="N734" t="str">
        <f t="shared" ca="1" si="59"/>
        <v>Valid</v>
      </c>
    </row>
    <row r="735" spans="1:14">
      <c r="A735" t="s">
        <v>1165</v>
      </c>
      <c r="B735" t="s">
        <v>55</v>
      </c>
      <c r="C735" t="s">
        <v>32</v>
      </c>
      <c r="D735">
        <v>585</v>
      </c>
      <c r="E735" s="7">
        <v>401.89</v>
      </c>
      <c r="F735" s="3">
        <v>45654</v>
      </c>
      <c r="G735" s="3">
        <v>46170</v>
      </c>
      <c r="H735" t="s">
        <v>12</v>
      </c>
      <c r="I735" t="s">
        <v>60</v>
      </c>
      <c r="J735" s="6">
        <f t="shared" si="55"/>
        <v>235105.65</v>
      </c>
      <c r="K735">
        <f t="shared" si="56"/>
        <v>2026</v>
      </c>
      <c r="L735" t="str">
        <f t="shared" si="57"/>
        <v>May</v>
      </c>
      <c r="M735" t="str">
        <f t="shared" si="58"/>
        <v>Thu</v>
      </c>
      <c r="N735" t="str">
        <f t="shared" ca="1" si="59"/>
        <v>Valid</v>
      </c>
    </row>
    <row r="736" spans="1:14">
      <c r="A736" t="s">
        <v>569</v>
      </c>
      <c r="B736" t="s">
        <v>15</v>
      </c>
      <c r="C736" t="s">
        <v>28</v>
      </c>
      <c r="D736" s="4">
        <v>224</v>
      </c>
      <c r="E736" s="7">
        <v>401.89</v>
      </c>
      <c r="F736" s="3">
        <v>45522</v>
      </c>
      <c r="G736" s="3">
        <v>46029</v>
      </c>
      <c r="H736" t="s">
        <v>12</v>
      </c>
      <c r="I736" t="s">
        <v>146</v>
      </c>
      <c r="J736" s="6">
        <f t="shared" si="55"/>
        <v>90023.360000000001</v>
      </c>
      <c r="K736">
        <f t="shared" si="56"/>
        <v>2026</v>
      </c>
      <c r="L736" t="str">
        <f t="shared" si="57"/>
        <v>Jan</v>
      </c>
      <c r="M736" t="str">
        <f t="shared" si="58"/>
        <v>Wed</v>
      </c>
      <c r="N736" t="str">
        <f t="shared" ca="1" si="59"/>
        <v>Valid</v>
      </c>
    </row>
    <row r="737" spans="1:14">
      <c r="A737" t="s">
        <v>1321</v>
      </c>
      <c r="B737" t="s">
        <v>31</v>
      </c>
      <c r="C737" t="s">
        <v>44</v>
      </c>
      <c r="D737">
        <v>1566</v>
      </c>
      <c r="E737" s="7">
        <v>401.89</v>
      </c>
      <c r="F737" s="3">
        <v>45708</v>
      </c>
      <c r="G737" s="3">
        <v>46297</v>
      </c>
      <c r="H737" t="s">
        <v>25</v>
      </c>
      <c r="I737" t="s">
        <v>232</v>
      </c>
      <c r="J737" s="6">
        <f t="shared" si="55"/>
        <v>629359.74</v>
      </c>
      <c r="K737">
        <f t="shared" si="56"/>
        <v>2026</v>
      </c>
      <c r="L737" t="str">
        <f t="shared" si="57"/>
        <v>Oct</v>
      </c>
      <c r="M737" t="str">
        <f t="shared" si="58"/>
        <v>Fri</v>
      </c>
      <c r="N737" t="str">
        <f t="shared" ca="1" si="59"/>
        <v>Valid</v>
      </c>
    </row>
    <row r="738" spans="1:14">
      <c r="A738" t="s">
        <v>689</v>
      </c>
      <c r="B738" t="s">
        <v>100</v>
      </c>
      <c r="C738" t="s">
        <v>44</v>
      </c>
      <c r="D738" s="4">
        <v>224</v>
      </c>
      <c r="E738" s="7">
        <v>401.89</v>
      </c>
      <c r="F738" s="3">
        <v>45564</v>
      </c>
      <c r="G738" s="3">
        <v>46044</v>
      </c>
      <c r="H738" t="s">
        <v>21</v>
      </c>
      <c r="I738" t="s">
        <v>18</v>
      </c>
      <c r="J738" s="6">
        <f t="shared" si="55"/>
        <v>90023.360000000001</v>
      </c>
      <c r="K738">
        <f t="shared" si="56"/>
        <v>2026</v>
      </c>
      <c r="L738" t="str">
        <f t="shared" si="57"/>
        <v>Jan</v>
      </c>
      <c r="M738" t="str">
        <f t="shared" si="58"/>
        <v>Thu</v>
      </c>
      <c r="N738" t="str">
        <f t="shared" ca="1" si="59"/>
        <v>Valid</v>
      </c>
    </row>
    <row r="739" spans="1:14">
      <c r="A739" t="s">
        <v>485</v>
      </c>
      <c r="B739" t="s">
        <v>20</v>
      </c>
      <c r="C739" t="s">
        <v>35</v>
      </c>
      <c r="D739">
        <v>1256</v>
      </c>
      <c r="E739" s="7">
        <v>401.89</v>
      </c>
      <c r="F739" s="3">
        <v>45693</v>
      </c>
      <c r="G739" s="3">
        <v>46435</v>
      </c>
      <c r="H739" t="s">
        <v>25</v>
      </c>
      <c r="I739" t="s">
        <v>167</v>
      </c>
      <c r="J739" s="6">
        <f t="shared" si="55"/>
        <v>504773.83999999997</v>
      </c>
      <c r="K739">
        <f t="shared" si="56"/>
        <v>2027</v>
      </c>
      <c r="L739" t="str">
        <f t="shared" si="57"/>
        <v>Feb</v>
      </c>
      <c r="M739" t="str">
        <f t="shared" si="58"/>
        <v>Wed</v>
      </c>
      <c r="N739" t="str">
        <f t="shared" ca="1" si="59"/>
        <v>Valid</v>
      </c>
    </row>
    <row r="740" spans="1:14">
      <c r="A740" t="s">
        <v>923</v>
      </c>
      <c r="B740" t="s">
        <v>102</v>
      </c>
      <c r="C740" t="s">
        <v>51</v>
      </c>
      <c r="D740">
        <v>1291</v>
      </c>
      <c r="E740" s="7">
        <v>401.89</v>
      </c>
      <c r="F740" s="3">
        <v>45727</v>
      </c>
      <c r="G740" s="3">
        <v>46417</v>
      </c>
      <c r="H740" t="s">
        <v>21</v>
      </c>
      <c r="I740" t="s">
        <v>105</v>
      </c>
      <c r="J740" s="6">
        <f t="shared" si="55"/>
        <v>518839.99</v>
      </c>
      <c r="K740">
        <f t="shared" si="56"/>
        <v>2027</v>
      </c>
      <c r="L740" t="str">
        <f t="shared" si="57"/>
        <v>Jan</v>
      </c>
      <c r="M740" t="str">
        <f t="shared" si="58"/>
        <v>Sat</v>
      </c>
      <c r="N740" t="str">
        <f t="shared" ca="1" si="59"/>
        <v>Valid</v>
      </c>
    </row>
    <row r="741" spans="1:14">
      <c r="A741" t="s">
        <v>698</v>
      </c>
      <c r="B741" t="s">
        <v>10</v>
      </c>
      <c r="C741" t="s">
        <v>28</v>
      </c>
      <c r="D741">
        <v>5</v>
      </c>
      <c r="E741" s="7">
        <v>401.89</v>
      </c>
      <c r="F741" s="3">
        <v>45810</v>
      </c>
      <c r="G741" s="3">
        <v>46130</v>
      </c>
      <c r="H741" t="s">
        <v>12</v>
      </c>
      <c r="I741" t="s">
        <v>223</v>
      </c>
      <c r="J741" s="6">
        <f t="shared" si="55"/>
        <v>2009.4499999999998</v>
      </c>
      <c r="K741">
        <f t="shared" si="56"/>
        <v>2026</v>
      </c>
      <c r="L741" t="str">
        <f t="shared" si="57"/>
        <v>Apr</v>
      </c>
      <c r="M741" t="str">
        <f t="shared" si="58"/>
        <v>Sat</v>
      </c>
      <c r="N741" t="str">
        <f t="shared" ca="1" si="59"/>
        <v>Valid</v>
      </c>
    </row>
    <row r="742" spans="1:14">
      <c r="A742" t="s">
        <v>970</v>
      </c>
      <c r="B742" t="s">
        <v>165</v>
      </c>
      <c r="C742" t="s">
        <v>11</v>
      </c>
      <c r="D742">
        <v>88</v>
      </c>
      <c r="E742" s="7">
        <v>401.89</v>
      </c>
      <c r="F742" s="3">
        <v>45567</v>
      </c>
      <c r="G742" s="3">
        <v>46259</v>
      </c>
      <c r="H742" t="s">
        <v>36</v>
      </c>
      <c r="I742" t="s">
        <v>234</v>
      </c>
      <c r="J742" s="6">
        <f t="shared" si="55"/>
        <v>35366.32</v>
      </c>
      <c r="K742">
        <f t="shared" si="56"/>
        <v>2026</v>
      </c>
      <c r="L742" t="str">
        <f t="shared" si="57"/>
        <v>Aug</v>
      </c>
      <c r="M742" t="str">
        <f t="shared" si="58"/>
        <v>Tue</v>
      </c>
      <c r="N742" t="str">
        <f t="shared" ca="1" si="59"/>
        <v>Valid</v>
      </c>
    </row>
    <row r="743" spans="1:14">
      <c r="A743" t="s">
        <v>961</v>
      </c>
      <c r="B743" t="s">
        <v>200</v>
      </c>
      <c r="C743" t="s">
        <v>44</v>
      </c>
      <c r="D743">
        <v>359</v>
      </c>
      <c r="E743" s="7">
        <v>401.89</v>
      </c>
      <c r="F743" s="3">
        <v>45735</v>
      </c>
      <c r="G743" s="3">
        <v>46376</v>
      </c>
      <c r="H743" t="s">
        <v>25</v>
      </c>
      <c r="I743" t="s">
        <v>60</v>
      </c>
      <c r="J743" s="6">
        <f t="shared" si="55"/>
        <v>144278.51</v>
      </c>
      <c r="K743">
        <f t="shared" si="56"/>
        <v>2026</v>
      </c>
      <c r="L743" t="str">
        <f t="shared" si="57"/>
        <v>Dec</v>
      </c>
      <c r="M743" t="str">
        <f t="shared" si="58"/>
        <v>Sun</v>
      </c>
      <c r="N743" t="str">
        <f t="shared" ca="1" si="59"/>
        <v>Valid</v>
      </c>
    </row>
    <row r="744" spans="1:14">
      <c r="A744" t="s">
        <v>361</v>
      </c>
      <c r="B744" t="s">
        <v>117</v>
      </c>
      <c r="C744" t="s">
        <v>51</v>
      </c>
      <c r="D744">
        <v>914</v>
      </c>
      <c r="E744" s="7">
        <v>401.89</v>
      </c>
      <c r="F744" s="3">
        <v>45715</v>
      </c>
      <c r="G744" s="3">
        <v>46503</v>
      </c>
      <c r="H744" t="s">
        <v>25</v>
      </c>
      <c r="I744" t="s">
        <v>29</v>
      </c>
      <c r="J744" s="6">
        <f t="shared" si="55"/>
        <v>367327.45999999996</v>
      </c>
      <c r="K744">
        <f t="shared" si="56"/>
        <v>2027</v>
      </c>
      <c r="L744" t="str">
        <f t="shared" si="57"/>
        <v>Apr</v>
      </c>
      <c r="M744" t="str">
        <f t="shared" si="58"/>
        <v>Mon</v>
      </c>
      <c r="N744" t="str">
        <f t="shared" ca="1" si="59"/>
        <v>Valid</v>
      </c>
    </row>
    <row r="745" spans="1:14">
      <c r="A745" t="s">
        <v>1089</v>
      </c>
      <c r="B745" t="s">
        <v>162</v>
      </c>
      <c r="C745" t="s">
        <v>35</v>
      </c>
      <c r="D745">
        <v>1886</v>
      </c>
      <c r="E745" s="7">
        <v>401.89</v>
      </c>
      <c r="F745" s="3">
        <v>45682</v>
      </c>
      <c r="G745" s="3">
        <v>46444</v>
      </c>
      <c r="H745" t="s">
        <v>17</v>
      </c>
      <c r="I745" t="s">
        <v>22</v>
      </c>
      <c r="J745" s="6">
        <f t="shared" si="55"/>
        <v>757964.53999999992</v>
      </c>
      <c r="K745">
        <f t="shared" si="56"/>
        <v>2027</v>
      </c>
      <c r="L745" t="str">
        <f t="shared" si="57"/>
        <v>Feb</v>
      </c>
      <c r="M745" t="str">
        <f t="shared" si="58"/>
        <v>Fri</v>
      </c>
      <c r="N745" t="str">
        <f t="shared" ca="1" si="59"/>
        <v>Valid</v>
      </c>
    </row>
    <row r="746" spans="1:14">
      <c r="A746" t="s">
        <v>867</v>
      </c>
      <c r="B746" t="s">
        <v>79</v>
      </c>
      <c r="C746" t="s">
        <v>44</v>
      </c>
      <c r="D746">
        <v>1791</v>
      </c>
      <c r="E746" s="7">
        <v>401.89</v>
      </c>
      <c r="F746" s="3">
        <v>45656</v>
      </c>
      <c r="G746" s="3">
        <v>46374</v>
      </c>
      <c r="H746" t="s">
        <v>17</v>
      </c>
      <c r="I746" t="s">
        <v>220</v>
      </c>
      <c r="J746" s="6">
        <f t="shared" si="55"/>
        <v>719784.99</v>
      </c>
      <c r="K746">
        <f t="shared" si="56"/>
        <v>2026</v>
      </c>
      <c r="L746" t="str">
        <f t="shared" si="57"/>
        <v>Dec</v>
      </c>
      <c r="M746" t="str">
        <f t="shared" si="58"/>
        <v>Fri</v>
      </c>
      <c r="N746" t="str">
        <f t="shared" ca="1" si="59"/>
        <v>Valid</v>
      </c>
    </row>
    <row r="747" spans="1:14">
      <c r="A747" t="s">
        <v>1114</v>
      </c>
      <c r="B747" t="s">
        <v>47</v>
      </c>
      <c r="C747" t="s">
        <v>32</v>
      </c>
      <c r="D747">
        <v>754</v>
      </c>
      <c r="E747" s="7">
        <v>401.89</v>
      </c>
      <c r="F747" s="3">
        <v>45654</v>
      </c>
      <c r="G747" s="3">
        <v>46221</v>
      </c>
      <c r="H747" t="s">
        <v>36</v>
      </c>
      <c r="I747" t="s">
        <v>76</v>
      </c>
      <c r="J747" s="6">
        <f t="shared" si="55"/>
        <v>303025.06</v>
      </c>
      <c r="K747">
        <f t="shared" si="56"/>
        <v>2026</v>
      </c>
      <c r="L747" t="str">
        <f t="shared" si="57"/>
        <v>Jul</v>
      </c>
      <c r="M747" t="str">
        <f t="shared" si="58"/>
        <v>Sat</v>
      </c>
      <c r="N747" t="str">
        <f t="shared" ca="1" si="59"/>
        <v>Valid</v>
      </c>
    </row>
    <row r="748" spans="1:14">
      <c r="A748" t="s">
        <v>354</v>
      </c>
      <c r="B748" t="s">
        <v>47</v>
      </c>
      <c r="C748" t="s">
        <v>28</v>
      </c>
      <c r="D748">
        <v>274</v>
      </c>
      <c r="E748" s="7">
        <v>401.89</v>
      </c>
      <c r="F748" s="3">
        <v>45655</v>
      </c>
      <c r="G748" s="3">
        <v>45912</v>
      </c>
      <c r="H748" t="s">
        <v>36</v>
      </c>
      <c r="I748" t="s">
        <v>105</v>
      </c>
      <c r="J748" s="6">
        <f t="shared" si="55"/>
        <v>110117.86</v>
      </c>
      <c r="K748">
        <f t="shared" si="56"/>
        <v>2025</v>
      </c>
      <c r="L748" t="str">
        <f t="shared" si="57"/>
        <v>Sep</v>
      </c>
      <c r="M748" t="str">
        <f t="shared" si="58"/>
        <v>Fri</v>
      </c>
      <c r="N748" t="str">
        <f t="shared" ca="1" si="59"/>
        <v>Expired</v>
      </c>
    </row>
    <row r="749" spans="1:14">
      <c r="A749" t="s">
        <v>1365</v>
      </c>
      <c r="B749" t="s">
        <v>165</v>
      </c>
      <c r="C749" t="s">
        <v>11</v>
      </c>
      <c r="D749">
        <v>439</v>
      </c>
      <c r="E749" s="7">
        <v>401.89</v>
      </c>
      <c r="F749" s="3">
        <v>45618</v>
      </c>
      <c r="G749" s="3">
        <v>46247</v>
      </c>
      <c r="H749" t="s">
        <v>52</v>
      </c>
      <c r="I749" t="s">
        <v>39</v>
      </c>
      <c r="J749" s="6">
        <f t="shared" si="55"/>
        <v>176429.71</v>
      </c>
      <c r="K749">
        <f t="shared" si="56"/>
        <v>2026</v>
      </c>
      <c r="L749" t="str">
        <f t="shared" si="57"/>
        <v>Aug</v>
      </c>
      <c r="M749" t="str">
        <f t="shared" si="58"/>
        <v>Thu</v>
      </c>
      <c r="N749" t="str">
        <f t="shared" ca="1" si="59"/>
        <v>Valid</v>
      </c>
    </row>
    <row r="750" spans="1:14">
      <c r="A750" t="s">
        <v>463</v>
      </c>
      <c r="B750" t="s">
        <v>10</v>
      </c>
      <c r="C750" t="s">
        <v>51</v>
      </c>
      <c r="D750">
        <v>465</v>
      </c>
      <c r="E750" s="7">
        <v>401.89</v>
      </c>
      <c r="F750" s="3">
        <v>45652</v>
      </c>
      <c r="G750" s="3">
        <v>46233</v>
      </c>
      <c r="H750" t="s">
        <v>25</v>
      </c>
      <c r="I750" t="s">
        <v>82</v>
      </c>
      <c r="J750" s="6">
        <f t="shared" si="55"/>
        <v>186878.85</v>
      </c>
      <c r="K750">
        <f t="shared" si="56"/>
        <v>2026</v>
      </c>
      <c r="L750" t="str">
        <f t="shared" si="57"/>
        <v>Jul</v>
      </c>
      <c r="M750" t="str">
        <f t="shared" si="58"/>
        <v>Thu</v>
      </c>
      <c r="N750" t="str">
        <f t="shared" ca="1" si="59"/>
        <v>Valid</v>
      </c>
    </row>
    <row r="751" spans="1:14">
      <c r="A751" t="s">
        <v>332</v>
      </c>
      <c r="B751" t="s">
        <v>15</v>
      </c>
      <c r="C751" t="s">
        <v>51</v>
      </c>
      <c r="D751">
        <v>948</v>
      </c>
      <c r="E751" s="7">
        <v>401.89</v>
      </c>
      <c r="F751" s="3">
        <v>45529</v>
      </c>
      <c r="G751" s="3">
        <v>45936</v>
      </c>
      <c r="H751" t="s">
        <v>25</v>
      </c>
      <c r="I751" t="s">
        <v>156</v>
      </c>
      <c r="J751" s="6">
        <f t="shared" si="55"/>
        <v>380991.72</v>
      </c>
      <c r="K751">
        <f t="shared" si="56"/>
        <v>2025</v>
      </c>
      <c r="L751" t="str">
        <f t="shared" si="57"/>
        <v>Oct</v>
      </c>
      <c r="M751" t="str">
        <f t="shared" si="58"/>
        <v>Mon</v>
      </c>
      <c r="N751" t="str">
        <f t="shared" ca="1" si="59"/>
        <v>Expired</v>
      </c>
    </row>
    <row r="752" spans="1:14">
      <c r="A752" t="s">
        <v>1117</v>
      </c>
      <c r="B752" t="s">
        <v>165</v>
      </c>
      <c r="C752" t="s">
        <v>32</v>
      </c>
      <c r="D752">
        <v>94</v>
      </c>
      <c r="E752" s="7">
        <v>401.89</v>
      </c>
      <c r="F752" s="3">
        <v>45492</v>
      </c>
      <c r="G752" s="3">
        <v>46328</v>
      </c>
      <c r="H752" t="s">
        <v>64</v>
      </c>
      <c r="I752" t="s">
        <v>244</v>
      </c>
      <c r="J752" s="6">
        <f t="shared" si="55"/>
        <v>37777.659999999996</v>
      </c>
      <c r="K752">
        <f t="shared" si="56"/>
        <v>2026</v>
      </c>
      <c r="L752" t="str">
        <f t="shared" si="57"/>
        <v>Nov</v>
      </c>
      <c r="M752" t="str">
        <f t="shared" si="58"/>
        <v>Mon</v>
      </c>
      <c r="N752" t="str">
        <f t="shared" ca="1" si="59"/>
        <v>Valid</v>
      </c>
    </row>
    <row r="753" spans="1:14">
      <c r="A753" t="s">
        <v>1051</v>
      </c>
      <c r="B753" t="s">
        <v>165</v>
      </c>
      <c r="C753" t="s">
        <v>51</v>
      </c>
      <c r="D753">
        <v>412</v>
      </c>
      <c r="E753" s="7">
        <v>401.89</v>
      </c>
      <c r="F753" s="3">
        <v>45624</v>
      </c>
      <c r="G753" s="3">
        <v>46291</v>
      </c>
      <c r="H753" t="s">
        <v>36</v>
      </c>
      <c r="I753" t="s">
        <v>135</v>
      </c>
      <c r="J753" s="6">
        <f t="shared" si="55"/>
        <v>165578.68</v>
      </c>
      <c r="K753">
        <f t="shared" si="56"/>
        <v>2026</v>
      </c>
      <c r="L753" t="str">
        <f t="shared" si="57"/>
        <v>Sep</v>
      </c>
      <c r="M753" t="str">
        <f t="shared" si="58"/>
        <v>Sat</v>
      </c>
      <c r="N753" t="str">
        <f t="shared" ca="1" si="59"/>
        <v>Valid</v>
      </c>
    </row>
    <row r="754" spans="1:14">
      <c r="A754" t="s">
        <v>1047</v>
      </c>
      <c r="B754" t="s">
        <v>86</v>
      </c>
      <c r="C754" t="s">
        <v>51</v>
      </c>
      <c r="D754">
        <v>1637</v>
      </c>
      <c r="E754" s="7">
        <v>401.89</v>
      </c>
      <c r="F754" s="3">
        <v>45502</v>
      </c>
      <c r="G754" s="3">
        <v>46072</v>
      </c>
      <c r="H754" t="s">
        <v>64</v>
      </c>
      <c r="I754" t="s">
        <v>87</v>
      </c>
      <c r="J754" s="6">
        <f t="shared" si="55"/>
        <v>657893.92999999993</v>
      </c>
      <c r="K754">
        <f t="shared" si="56"/>
        <v>2026</v>
      </c>
      <c r="L754" t="str">
        <f t="shared" si="57"/>
        <v>Feb</v>
      </c>
      <c r="M754" t="str">
        <f t="shared" si="58"/>
        <v>Thu</v>
      </c>
      <c r="N754" t="str">
        <f t="shared" ca="1" si="59"/>
        <v>Valid</v>
      </c>
    </row>
    <row r="755" spans="1:14">
      <c r="A755" t="s">
        <v>224</v>
      </c>
      <c r="B755" t="s">
        <v>90</v>
      </c>
      <c r="C755" t="s">
        <v>35</v>
      </c>
      <c r="D755">
        <v>1910</v>
      </c>
      <c r="E755" s="7">
        <v>401.89</v>
      </c>
      <c r="F755" s="3">
        <v>45543</v>
      </c>
      <c r="G755" s="3">
        <v>46139</v>
      </c>
      <c r="H755" t="s">
        <v>12</v>
      </c>
      <c r="I755" t="s">
        <v>109</v>
      </c>
      <c r="J755" s="6">
        <f t="shared" si="55"/>
        <v>767609.9</v>
      </c>
      <c r="K755">
        <f t="shared" si="56"/>
        <v>2026</v>
      </c>
      <c r="L755" t="str">
        <f t="shared" si="57"/>
        <v>Apr</v>
      </c>
      <c r="M755" t="str">
        <f t="shared" si="58"/>
        <v>Mon</v>
      </c>
      <c r="N755" t="str">
        <f t="shared" ca="1" si="59"/>
        <v>Valid</v>
      </c>
    </row>
    <row r="756" spans="1:14">
      <c r="A756" t="s">
        <v>1004</v>
      </c>
      <c r="B756" t="s">
        <v>165</v>
      </c>
      <c r="C756" t="s">
        <v>35</v>
      </c>
      <c r="D756">
        <v>895</v>
      </c>
      <c r="E756" s="7">
        <v>401.89</v>
      </c>
      <c r="F756" s="3">
        <v>45566</v>
      </c>
      <c r="G756" s="3">
        <v>46440</v>
      </c>
      <c r="H756" t="s">
        <v>36</v>
      </c>
      <c r="I756" t="s">
        <v>71</v>
      </c>
      <c r="J756" s="6">
        <f t="shared" si="55"/>
        <v>359691.55</v>
      </c>
      <c r="K756">
        <f t="shared" si="56"/>
        <v>2027</v>
      </c>
      <c r="L756" t="str">
        <f t="shared" si="57"/>
        <v>Feb</v>
      </c>
      <c r="M756" t="str">
        <f t="shared" si="58"/>
        <v>Mon</v>
      </c>
      <c r="N756" t="str">
        <f t="shared" ca="1" si="59"/>
        <v>Valid</v>
      </c>
    </row>
    <row r="757" spans="1:14">
      <c r="A757" t="s">
        <v>1088</v>
      </c>
      <c r="B757" t="s">
        <v>65</v>
      </c>
      <c r="C757" t="s">
        <v>11</v>
      </c>
      <c r="D757">
        <v>431</v>
      </c>
      <c r="E757" s="7">
        <v>401.89</v>
      </c>
      <c r="F757" s="3">
        <v>45628</v>
      </c>
      <c r="G757" s="3">
        <v>46499</v>
      </c>
      <c r="H757" t="s">
        <v>64</v>
      </c>
      <c r="I757" t="s">
        <v>76</v>
      </c>
      <c r="J757" s="6">
        <f t="shared" si="55"/>
        <v>173214.59</v>
      </c>
      <c r="K757">
        <f t="shared" si="56"/>
        <v>2027</v>
      </c>
      <c r="L757" t="str">
        <f t="shared" si="57"/>
        <v>Apr</v>
      </c>
      <c r="M757" t="str">
        <f t="shared" si="58"/>
        <v>Thu</v>
      </c>
      <c r="N757" t="str">
        <f t="shared" ca="1" si="59"/>
        <v>Valid</v>
      </c>
    </row>
    <row r="758" spans="1:14">
      <c r="A758" t="s">
        <v>1108</v>
      </c>
      <c r="B758" t="s">
        <v>102</v>
      </c>
      <c r="C758" t="s">
        <v>11</v>
      </c>
      <c r="D758">
        <v>906</v>
      </c>
      <c r="E758" s="7">
        <v>401.89</v>
      </c>
      <c r="F758" s="3">
        <v>45543</v>
      </c>
      <c r="G758" s="3">
        <v>46376</v>
      </c>
      <c r="H758" t="s">
        <v>21</v>
      </c>
      <c r="I758" t="s">
        <v>39</v>
      </c>
      <c r="J758" s="6">
        <f t="shared" si="55"/>
        <v>364112.33999999997</v>
      </c>
      <c r="K758">
        <f t="shared" si="56"/>
        <v>2026</v>
      </c>
      <c r="L758" t="str">
        <f t="shared" si="57"/>
        <v>Dec</v>
      </c>
      <c r="M758" t="str">
        <f t="shared" si="58"/>
        <v>Sun</v>
      </c>
      <c r="N758" t="str">
        <f t="shared" ca="1" si="59"/>
        <v>Valid</v>
      </c>
    </row>
    <row r="759" spans="1:14">
      <c r="A759" t="s">
        <v>700</v>
      </c>
      <c r="B759" t="s">
        <v>20</v>
      </c>
      <c r="C759" t="s">
        <v>51</v>
      </c>
      <c r="D759">
        <v>85</v>
      </c>
      <c r="E759" s="7">
        <v>401.89</v>
      </c>
      <c r="F759" s="3">
        <v>45556</v>
      </c>
      <c r="G759" s="3">
        <v>46062</v>
      </c>
      <c r="H759" t="s">
        <v>17</v>
      </c>
      <c r="I759" t="s">
        <v>29</v>
      </c>
      <c r="J759" s="6">
        <f t="shared" si="55"/>
        <v>34160.65</v>
      </c>
      <c r="K759">
        <f t="shared" si="56"/>
        <v>2026</v>
      </c>
      <c r="L759" t="str">
        <f t="shared" si="57"/>
        <v>Feb</v>
      </c>
      <c r="M759" t="str">
        <f t="shared" si="58"/>
        <v>Mon</v>
      </c>
      <c r="N759" t="str">
        <f t="shared" ca="1" si="59"/>
        <v>Valid</v>
      </c>
    </row>
    <row r="760" spans="1:14">
      <c r="A760" t="s">
        <v>131</v>
      </c>
      <c r="B760" t="s">
        <v>10</v>
      </c>
      <c r="C760" t="s">
        <v>11</v>
      </c>
      <c r="D760">
        <v>606</v>
      </c>
      <c r="E760" s="7">
        <v>401.89</v>
      </c>
      <c r="F760" s="3">
        <v>45741</v>
      </c>
      <c r="G760" s="3">
        <v>46037</v>
      </c>
      <c r="H760" t="s">
        <v>64</v>
      </c>
      <c r="I760" t="s">
        <v>105</v>
      </c>
      <c r="J760" s="6">
        <f t="shared" si="55"/>
        <v>243545.34</v>
      </c>
      <c r="K760">
        <f t="shared" si="56"/>
        <v>2026</v>
      </c>
      <c r="L760" t="str">
        <f t="shared" si="57"/>
        <v>Jan</v>
      </c>
      <c r="M760" t="str">
        <f t="shared" si="58"/>
        <v>Thu</v>
      </c>
      <c r="N760" t="str">
        <f t="shared" ca="1" si="59"/>
        <v>Valid</v>
      </c>
    </row>
    <row r="761" spans="1:14">
      <c r="A761" t="s">
        <v>1101</v>
      </c>
      <c r="B761" t="s">
        <v>81</v>
      </c>
      <c r="C761" t="s">
        <v>32</v>
      </c>
      <c r="D761">
        <v>556</v>
      </c>
      <c r="E761" s="7">
        <v>401.89</v>
      </c>
      <c r="F761" s="3">
        <v>45812</v>
      </c>
      <c r="G761" s="3">
        <v>46463</v>
      </c>
      <c r="H761" t="s">
        <v>36</v>
      </c>
      <c r="I761" t="s">
        <v>161</v>
      </c>
      <c r="J761" s="6">
        <f t="shared" si="55"/>
        <v>223450.84</v>
      </c>
      <c r="K761">
        <f t="shared" si="56"/>
        <v>2027</v>
      </c>
      <c r="L761" t="str">
        <f t="shared" si="57"/>
        <v>Mar</v>
      </c>
      <c r="M761" t="str">
        <f t="shared" si="58"/>
        <v>Wed</v>
      </c>
      <c r="N761" t="str">
        <f t="shared" ca="1" si="59"/>
        <v>Valid</v>
      </c>
    </row>
    <row r="762" spans="1:14">
      <c r="A762" t="s">
        <v>1072</v>
      </c>
      <c r="B762" t="s">
        <v>86</v>
      </c>
      <c r="C762" t="s">
        <v>11</v>
      </c>
      <c r="D762">
        <v>1474</v>
      </c>
      <c r="E762" s="7">
        <v>401.89</v>
      </c>
      <c r="F762" s="3">
        <v>45579</v>
      </c>
      <c r="G762" s="3">
        <v>46410</v>
      </c>
      <c r="H762" t="s">
        <v>52</v>
      </c>
      <c r="I762" t="s">
        <v>71</v>
      </c>
      <c r="J762" s="6">
        <f t="shared" si="55"/>
        <v>592385.86</v>
      </c>
      <c r="K762">
        <f t="shared" si="56"/>
        <v>2027</v>
      </c>
      <c r="L762" t="str">
        <f t="shared" si="57"/>
        <v>Jan</v>
      </c>
      <c r="M762" t="str">
        <f t="shared" si="58"/>
        <v>Sat</v>
      </c>
      <c r="N762" t="str">
        <f t="shared" ca="1" si="59"/>
        <v>Valid</v>
      </c>
    </row>
    <row r="763" spans="1:14">
      <c r="A763" t="s">
        <v>1261</v>
      </c>
      <c r="B763" t="s">
        <v>100</v>
      </c>
      <c r="C763" t="s">
        <v>35</v>
      </c>
      <c r="D763">
        <v>382</v>
      </c>
      <c r="E763" s="7">
        <v>401.89</v>
      </c>
      <c r="F763" s="3">
        <v>45654</v>
      </c>
      <c r="G763" s="3">
        <v>46560</v>
      </c>
      <c r="H763" t="s">
        <v>25</v>
      </c>
      <c r="I763" t="s">
        <v>80</v>
      </c>
      <c r="J763" s="6">
        <f t="shared" si="55"/>
        <v>153521.97999999998</v>
      </c>
      <c r="K763">
        <f t="shared" si="56"/>
        <v>2027</v>
      </c>
      <c r="L763" t="str">
        <f t="shared" si="57"/>
        <v>Jun</v>
      </c>
      <c r="M763" t="str">
        <f t="shared" si="58"/>
        <v>Tue</v>
      </c>
      <c r="N763" t="str">
        <f t="shared" ca="1" si="59"/>
        <v>Valid</v>
      </c>
    </row>
    <row r="764" spans="1:14">
      <c r="A764" t="s">
        <v>400</v>
      </c>
      <c r="B764" t="s">
        <v>15</v>
      </c>
      <c r="C764" t="s">
        <v>35</v>
      </c>
      <c r="D764">
        <v>570</v>
      </c>
      <c r="E764" s="7">
        <v>401.89</v>
      </c>
      <c r="F764" s="3">
        <v>45685</v>
      </c>
      <c r="G764" s="3">
        <v>46373</v>
      </c>
      <c r="H764" t="s">
        <v>52</v>
      </c>
      <c r="I764" t="s">
        <v>105</v>
      </c>
      <c r="J764" s="6">
        <f t="shared" si="55"/>
        <v>229077.3</v>
      </c>
      <c r="K764">
        <f t="shared" si="56"/>
        <v>2026</v>
      </c>
      <c r="L764" t="str">
        <f t="shared" si="57"/>
        <v>Dec</v>
      </c>
      <c r="M764" t="str">
        <f t="shared" si="58"/>
        <v>Thu</v>
      </c>
      <c r="N764" t="str">
        <f t="shared" ca="1" si="59"/>
        <v>Valid</v>
      </c>
    </row>
    <row r="765" spans="1:14">
      <c r="A765" t="s">
        <v>999</v>
      </c>
      <c r="B765" t="s">
        <v>121</v>
      </c>
      <c r="C765" t="s">
        <v>44</v>
      </c>
      <c r="D765" s="4">
        <v>224</v>
      </c>
      <c r="E765" s="7">
        <v>401.89</v>
      </c>
      <c r="F765" s="3">
        <v>45503</v>
      </c>
      <c r="G765" s="3">
        <v>46112</v>
      </c>
      <c r="H765" t="s">
        <v>36</v>
      </c>
      <c r="I765" t="s">
        <v>48</v>
      </c>
      <c r="J765" s="6">
        <f t="shared" si="55"/>
        <v>90023.360000000001</v>
      </c>
      <c r="K765">
        <f t="shared" si="56"/>
        <v>2026</v>
      </c>
      <c r="L765" t="str">
        <f t="shared" si="57"/>
        <v>Mar</v>
      </c>
      <c r="M765" t="str">
        <f t="shared" si="58"/>
        <v>Tue</v>
      </c>
      <c r="N765" t="str">
        <f t="shared" ca="1" si="59"/>
        <v>Valid</v>
      </c>
    </row>
    <row r="766" spans="1:14">
      <c r="A766" t="s">
        <v>147</v>
      </c>
      <c r="B766" t="s">
        <v>165</v>
      </c>
      <c r="C766" t="s">
        <v>11</v>
      </c>
      <c r="D766">
        <v>1258</v>
      </c>
      <c r="E766" s="7">
        <v>401.89</v>
      </c>
      <c r="F766" s="3">
        <v>45565</v>
      </c>
      <c r="G766" s="3">
        <v>46555</v>
      </c>
      <c r="H766" t="s">
        <v>52</v>
      </c>
      <c r="I766" t="s">
        <v>76</v>
      </c>
      <c r="J766" s="6">
        <f t="shared" si="55"/>
        <v>505577.62</v>
      </c>
      <c r="K766">
        <f t="shared" si="56"/>
        <v>2027</v>
      </c>
      <c r="L766" t="str">
        <f t="shared" si="57"/>
        <v>Jun</v>
      </c>
      <c r="M766" t="str">
        <f t="shared" si="58"/>
        <v>Thu</v>
      </c>
      <c r="N766" t="str">
        <f t="shared" ca="1" si="59"/>
        <v>Valid</v>
      </c>
    </row>
    <row r="767" spans="1:14">
      <c r="A767" t="s">
        <v>925</v>
      </c>
      <c r="B767" t="s">
        <v>41</v>
      </c>
      <c r="C767" t="s">
        <v>11</v>
      </c>
      <c r="D767">
        <v>1120</v>
      </c>
      <c r="E767" s="7">
        <v>401.89</v>
      </c>
      <c r="F767" s="3">
        <v>45831</v>
      </c>
      <c r="G767" s="3">
        <v>45886</v>
      </c>
      <c r="H767" t="s">
        <v>12</v>
      </c>
      <c r="I767" t="s">
        <v>18</v>
      </c>
      <c r="J767" s="6">
        <f t="shared" si="55"/>
        <v>450116.8</v>
      </c>
      <c r="K767">
        <f t="shared" si="56"/>
        <v>2025</v>
      </c>
      <c r="L767" t="str">
        <f t="shared" si="57"/>
        <v>Aug</v>
      </c>
      <c r="M767" t="str">
        <f t="shared" si="58"/>
        <v>Sun</v>
      </c>
      <c r="N767" t="str">
        <f t="shared" ca="1" si="59"/>
        <v>Expired</v>
      </c>
    </row>
    <row r="768" spans="1:14">
      <c r="A768" t="s">
        <v>144</v>
      </c>
      <c r="B768" t="s">
        <v>63</v>
      </c>
      <c r="C768" t="s">
        <v>11</v>
      </c>
      <c r="D768">
        <v>317</v>
      </c>
      <c r="E768" s="7">
        <v>401.89</v>
      </c>
      <c r="F768" s="3">
        <v>45806</v>
      </c>
      <c r="G768" s="3">
        <v>45952</v>
      </c>
      <c r="H768" t="s">
        <v>12</v>
      </c>
      <c r="I768" t="s">
        <v>13</v>
      </c>
      <c r="J768" s="6">
        <f t="shared" si="55"/>
        <v>127399.12999999999</v>
      </c>
      <c r="K768">
        <f t="shared" si="56"/>
        <v>2025</v>
      </c>
      <c r="L768" t="str">
        <f t="shared" si="57"/>
        <v>Oct</v>
      </c>
      <c r="M768" t="str">
        <f t="shared" si="58"/>
        <v>Wed</v>
      </c>
      <c r="N768" t="str">
        <f t="shared" ca="1" si="59"/>
        <v>Valid</v>
      </c>
    </row>
    <row r="769" spans="1:14">
      <c r="A769" t="s">
        <v>911</v>
      </c>
      <c r="B769" t="s">
        <v>50</v>
      </c>
      <c r="C769" t="s">
        <v>11</v>
      </c>
      <c r="D769">
        <v>1892</v>
      </c>
      <c r="E769" s="7">
        <v>401.89</v>
      </c>
      <c r="F769" s="3">
        <v>45557</v>
      </c>
      <c r="G769" s="3">
        <v>46040</v>
      </c>
      <c r="H769" t="s">
        <v>52</v>
      </c>
      <c r="I769" t="s">
        <v>67</v>
      </c>
      <c r="J769" s="6">
        <f t="shared" si="55"/>
        <v>760375.88</v>
      </c>
      <c r="K769">
        <f t="shared" si="56"/>
        <v>2026</v>
      </c>
      <c r="L769" t="str">
        <f t="shared" si="57"/>
        <v>Jan</v>
      </c>
      <c r="M769" t="str">
        <f t="shared" si="58"/>
        <v>Sun</v>
      </c>
      <c r="N769" t="str">
        <f t="shared" ca="1" si="59"/>
        <v>Valid</v>
      </c>
    </row>
    <row r="770" spans="1:14">
      <c r="A770" t="s">
        <v>412</v>
      </c>
      <c r="B770" t="s">
        <v>165</v>
      </c>
      <c r="C770" t="s">
        <v>44</v>
      </c>
      <c r="D770">
        <v>70</v>
      </c>
      <c r="E770" s="7">
        <v>401.89</v>
      </c>
      <c r="F770" s="3">
        <v>45771</v>
      </c>
      <c r="G770" s="3">
        <v>45889</v>
      </c>
      <c r="H770" t="s">
        <v>21</v>
      </c>
      <c r="I770" t="s">
        <v>62</v>
      </c>
      <c r="J770" s="6">
        <f t="shared" si="55"/>
        <v>28132.3</v>
      </c>
      <c r="K770">
        <f t="shared" si="56"/>
        <v>2025</v>
      </c>
      <c r="L770" t="str">
        <f t="shared" si="57"/>
        <v>Aug</v>
      </c>
      <c r="M770" t="str">
        <f t="shared" si="58"/>
        <v>Wed</v>
      </c>
      <c r="N770" t="str">
        <f t="shared" ca="1" si="59"/>
        <v>Expired</v>
      </c>
    </row>
    <row r="771" spans="1:14">
      <c r="A771" t="s">
        <v>1110</v>
      </c>
      <c r="B771" t="s">
        <v>31</v>
      </c>
      <c r="C771" t="s">
        <v>44</v>
      </c>
      <c r="D771">
        <v>291</v>
      </c>
      <c r="E771" s="7">
        <v>401.89</v>
      </c>
      <c r="F771" s="3">
        <v>45654</v>
      </c>
      <c r="G771" s="3">
        <v>46306</v>
      </c>
      <c r="H771" t="s">
        <v>36</v>
      </c>
      <c r="I771" t="s">
        <v>167</v>
      </c>
      <c r="J771" s="6">
        <f t="shared" ref="J771:J834" si="60">D771*E771</f>
        <v>116949.98999999999</v>
      </c>
      <c r="K771">
        <f t="shared" ref="K771:K834" si="61">YEAR(G771)</f>
        <v>2026</v>
      </c>
      <c r="L771" t="str">
        <f t="shared" ref="L771:L834" si="62">TEXT(G771,"mmm")</f>
        <v>Oct</v>
      </c>
      <c r="M771" t="str">
        <f t="shared" ref="M771:M834" si="63">TEXT(G771,"DDD")</f>
        <v>Sun</v>
      </c>
      <c r="N771" t="str">
        <f t="shared" ref="N771:N834" ca="1" si="64">IF(AND(G771&gt;=TODAY(),G771&lt;=TODAY()+90),"Expired","Valid")</f>
        <v>Valid</v>
      </c>
    </row>
    <row r="772" spans="1:14">
      <c r="A772" t="s">
        <v>1240</v>
      </c>
      <c r="B772" t="s">
        <v>63</v>
      </c>
      <c r="C772" t="s">
        <v>28</v>
      </c>
      <c r="D772">
        <v>825</v>
      </c>
      <c r="E772" s="7">
        <v>401.89</v>
      </c>
      <c r="F772" s="3">
        <v>45739</v>
      </c>
      <c r="G772" s="3">
        <v>46415</v>
      </c>
      <c r="H772" t="s">
        <v>17</v>
      </c>
      <c r="I772" t="s">
        <v>26</v>
      </c>
      <c r="J772" s="6">
        <f t="shared" si="60"/>
        <v>331559.25</v>
      </c>
      <c r="K772">
        <f t="shared" si="61"/>
        <v>2027</v>
      </c>
      <c r="L772" t="str">
        <f t="shared" si="62"/>
        <v>Jan</v>
      </c>
      <c r="M772" t="str">
        <f t="shared" si="63"/>
        <v>Thu</v>
      </c>
      <c r="N772" t="str">
        <f t="shared" ca="1" si="64"/>
        <v>Valid</v>
      </c>
    </row>
    <row r="773" spans="1:14">
      <c r="A773" t="s">
        <v>104</v>
      </c>
      <c r="B773" t="s">
        <v>134</v>
      </c>
      <c r="C773" t="s">
        <v>16</v>
      </c>
      <c r="D773">
        <v>1823</v>
      </c>
      <c r="E773" s="7">
        <v>401.89</v>
      </c>
      <c r="F773" s="3">
        <v>45590</v>
      </c>
      <c r="G773" s="3">
        <v>46467</v>
      </c>
      <c r="H773" t="s">
        <v>64</v>
      </c>
      <c r="I773" t="s">
        <v>105</v>
      </c>
      <c r="J773" s="6">
        <f t="shared" si="60"/>
        <v>732645.47</v>
      </c>
      <c r="K773">
        <f t="shared" si="61"/>
        <v>2027</v>
      </c>
      <c r="L773" t="str">
        <f t="shared" si="62"/>
        <v>Mar</v>
      </c>
      <c r="M773" t="str">
        <f t="shared" si="63"/>
        <v>Sun</v>
      </c>
      <c r="N773" t="str">
        <f t="shared" ca="1" si="64"/>
        <v>Valid</v>
      </c>
    </row>
    <row r="774" spans="1:14">
      <c r="A774" t="s">
        <v>259</v>
      </c>
      <c r="B774" t="s">
        <v>43</v>
      </c>
      <c r="C774" t="s">
        <v>11</v>
      </c>
      <c r="D774">
        <v>1442</v>
      </c>
      <c r="E774" s="7">
        <v>401.89</v>
      </c>
      <c r="F774" s="3">
        <v>45476</v>
      </c>
      <c r="G774" s="3">
        <v>46012</v>
      </c>
      <c r="H774" t="s">
        <v>12</v>
      </c>
      <c r="I774" t="s">
        <v>105</v>
      </c>
      <c r="J774" s="6">
        <f t="shared" si="60"/>
        <v>579525.38</v>
      </c>
      <c r="K774">
        <f t="shared" si="61"/>
        <v>2025</v>
      </c>
      <c r="L774" t="str">
        <f t="shared" si="62"/>
        <v>Dec</v>
      </c>
      <c r="M774" t="str">
        <f t="shared" si="63"/>
        <v>Sun</v>
      </c>
      <c r="N774" t="str">
        <f t="shared" ca="1" si="64"/>
        <v>Valid</v>
      </c>
    </row>
    <row r="775" spans="1:14">
      <c r="A775" t="s">
        <v>799</v>
      </c>
      <c r="B775" t="s">
        <v>124</v>
      </c>
      <c r="C775" t="s">
        <v>44</v>
      </c>
      <c r="D775">
        <v>508</v>
      </c>
      <c r="E775" s="7">
        <v>401.89</v>
      </c>
      <c r="F775" s="3">
        <v>45654</v>
      </c>
      <c r="G775" s="3">
        <v>45881</v>
      </c>
      <c r="H775" t="s">
        <v>52</v>
      </c>
      <c r="I775" t="s">
        <v>244</v>
      </c>
      <c r="J775" s="6">
        <f t="shared" si="60"/>
        <v>204160.12</v>
      </c>
      <c r="K775">
        <f t="shared" si="61"/>
        <v>2025</v>
      </c>
      <c r="L775" t="str">
        <f t="shared" si="62"/>
        <v>Aug</v>
      </c>
      <c r="M775" t="str">
        <f t="shared" si="63"/>
        <v>Tue</v>
      </c>
      <c r="N775" t="str">
        <f t="shared" ca="1" si="64"/>
        <v>Expired</v>
      </c>
    </row>
    <row r="776" spans="1:14">
      <c r="A776" t="s">
        <v>931</v>
      </c>
      <c r="B776" t="s">
        <v>165</v>
      </c>
      <c r="C776" t="s">
        <v>32</v>
      </c>
      <c r="D776">
        <v>1200</v>
      </c>
      <c r="E776" s="7">
        <v>401.89</v>
      </c>
      <c r="F776" s="3">
        <v>45654</v>
      </c>
      <c r="G776" s="3">
        <v>46114</v>
      </c>
      <c r="H776" t="s">
        <v>64</v>
      </c>
      <c r="I776" t="s">
        <v>174</v>
      </c>
      <c r="J776" s="6">
        <f t="shared" si="60"/>
        <v>482268</v>
      </c>
      <c r="K776">
        <f t="shared" si="61"/>
        <v>2026</v>
      </c>
      <c r="L776" t="str">
        <f t="shared" si="62"/>
        <v>Apr</v>
      </c>
      <c r="M776" t="str">
        <f t="shared" si="63"/>
        <v>Thu</v>
      </c>
      <c r="N776" t="str">
        <f t="shared" ca="1" si="64"/>
        <v>Valid</v>
      </c>
    </row>
    <row r="777" spans="1:14">
      <c r="A777" t="s">
        <v>88</v>
      </c>
      <c r="B777" t="s">
        <v>200</v>
      </c>
      <c r="C777" t="s">
        <v>28</v>
      </c>
      <c r="D777" s="4">
        <v>224</v>
      </c>
      <c r="E777" s="7">
        <v>401.89</v>
      </c>
      <c r="F777" s="3">
        <v>45681</v>
      </c>
      <c r="G777" s="3">
        <v>46373</v>
      </c>
      <c r="H777" t="s">
        <v>52</v>
      </c>
      <c r="I777" t="s">
        <v>53</v>
      </c>
      <c r="J777" s="6">
        <f t="shared" si="60"/>
        <v>90023.360000000001</v>
      </c>
      <c r="K777">
        <f t="shared" si="61"/>
        <v>2026</v>
      </c>
      <c r="L777" t="str">
        <f t="shared" si="62"/>
        <v>Dec</v>
      </c>
      <c r="M777" t="str">
        <f t="shared" si="63"/>
        <v>Thu</v>
      </c>
      <c r="N777" t="str">
        <f t="shared" ca="1" si="64"/>
        <v>Valid</v>
      </c>
    </row>
    <row r="778" spans="1:14">
      <c r="A778" t="s">
        <v>1024</v>
      </c>
      <c r="B778" t="s">
        <v>113</v>
      </c>
      <c r="C778" t="s">
        <v>51</v>
      </c>
      <c r="D778">
        <v>1043</v>
      </c>
      <c r="E778" s="7">
        <v>401.89</v>
      </c>
      <c r="F778" s="3">
        <v>45729</v>
      </c>
      <c r="G778" s="3">
        <v>45879</v>
      </c>
      <c r="H778" t="s">
        <v>36</v>
      </c>
      <c r="I778" t="s">
        <v>220</v>
      </c>
      <c r="J778" s="6">
        <f t="shared" si="60"/>
        <v>419171.26999999996</v>
      </c>
      <c r="K778">
        <f t="shared" si="61"/>
        <v>2025</v>
      </c>
      <c r="L778" t="str">
        <f t="shared" si="62"/>
        <v>Aug</v>
      </c>
      <c r="M778" t="str">
        <f t="shared" si="63"/>
        <v>Sun</v>
      </c>
      <c r="N778" t="str">
        <f t="shared" ca="1" si="64"/>
        <v>Expired</v>
      </c>
    </row>
    <row r="779" spans="1:14">
      <c r="A779" t="s">
        <v>118</v>
      </c>
      <c r="B779" t="s">
        <v>63</v>
      </c>
      <c r="C779" t="s">
        <v>28</v>
      </c>
      <c r="D779">
        <v>1095</v>
      </c>
      <c r="E779" s="7">
        <v>401.89</v>
      </c>
      <c r="F779" s="3">
        <v>45679</v>
      </c>
      <c r="G779" s="3">
        <v>46405</v>
      </c>
      <c r="H779" t="s">
        <v>12</v>
      </c>
      <c r="I779" t="s">
        <v>87</v>
      </c>
      <c r="J779" s="6">
        <f t="shared" si="60"/>
        <v>440069.55</v>
      </c>
      <c r="K779">
        <f t="shared" si="61"/>
        <v>2027</v>
      </c>
      <c r="L779" t="str">
        <f t="shared" si="62"/>
        <v>Jan</v>
      </c>
      <c r="M779" t="str">
        <f t="shared" si="63"/>
        <v>Mon</v>
      </c>
      <c r="N779" t="str">
        <f t="shared" ca="1" si="64"/>
        <v>Valid</v>
      </c>
    </row>
    <row r="780" spans="1:14">
      <c r="A780" t="s">
        <v>239</v>
      </c>
      <c r="B780" t="s">
        <v>73</v>
      </c>
      <c r="C780" t="s">
        <v>51</v>
      </c>
      <c r="D780">
        <v>240</v>
      </c>
      <c r="E780" s="7">
        <v>401.89</v>
      </c>
      <c r="F780" s="3">
        <v>45777</v>
      </c>
      <c r="G780" s="3">
        <v>45903</v>
      </c>
      <c r="H780" t="s">
        <v>64</v>
      </c>
      <c r="I780" t="s">
        <v>143</v>
      </c>
      <c r="J780" s="6">
        <f t="shared" si="60"/>
        <v>96453.599999999991</v>
      </c>
      <c r="K780">
        <f t="shared" si="61"/>
        <v>2025</v>
      </c>
      <c r="L780" t="str">
        <f t="shared" si="62"/>
        <v>Sep</v>
      </c>
      <c r="M780" t="str">
        <f t="shared" si="63"/>
        <v>Wed</v>
      </c>
      <c r="N780" t="str">
        <f t="shared" ca="1" si="64"/>
        <v>Expired</v>
      </c>
    </row>
    <row r="781" spans="1:14">
      <c r="A781" t="s">
        <v>253</v>
      </c>
      <c r="B781" t="s">
        <v>200</v>
      </c>
      <c r="C781" t="s">
        <v>51</v>
      </c>
      <c r="D781">
        <v>1791</v>
      </c>
      <c r="E781" s="7">
        <v>401.89</v>
      </c>
      <c r="F781" s="3">
        <v>45654</v>
      </c>
      <c r="G781" s="3">
        <v>46519</v>
      </c>
      <c r="H781" t="s">
        <v>12</v>
      </c>
      <c r="I781" t="s">
        <v>211</v>
      </c>
      <c r="J781" s="6">
        <f t="shared" si="60"/>
        <v>719784.99</v>
      </c>
      <c r="K781">
        <f t="shared" si="61"/>
        <v>2027</v>
      </c>
      <c r="L781" t="str">
        <f t="shared" si="62"/>
        <v>May</v>
      </c>
      <c r="M781" t="str">
        <f t="shared" si="63"/>
        <v>Wed</v>
      </c>
      <c r="N781" t="str">
        <f t="shared" ca="1" si="64"/>
        <v>Valid</v>
      </c>
    </row>
    <row r="782" spans="1:14">
      <c r="A782" t="s">
        <v>1281</v>
      </c>
      <c r="B782" t="s">
        <v>57</v>
      </c>
      <c r="C782" t="s">
        <v>16</v>
      </c>
      <c r="D782">
        <v>1816</v>
      </c>
      <c r="E782" s="7">
        <v>401.89</v>
      </c>
      <c r="F782" s="3">
        <v>45654</v>
      </c>
      <c r="G782" s="3">
        <v>46030</v>
      </c>
      <c r="H782" t="s">
        <v>21</v>
      </c>
      <c r="I782" t="s">
        <v>105</v>
      </c>
      <c r="J782" s="6">
        <f t="shared" si="60"/>
        <v>729832.24</v>
      </c>
      <c r="K782">
        <f t="shared" si="61"/>
        <v>2026</v>
      </c>
      <c r="L782" t="str">
        <f t="shared" si="62"/>
        <v>Jan</v>
      </c>
      <c r="M782" t="str">
        <f t="shared" si="63"/>
        <v>Thu</v>
      </c>
      <c r="N782" t="str">
        <f t="shared" ca="1" si="64"/>
        <v>Valid</v>
      </c>
    </row>
    <row r="783" spans="1:14">
      <c r="A783" t="s">
        <v>365</v>
      </c>
      <c r="B783" t="s">
        <v>70</v>
      </c>
      <c r="C783" t="s">
        <v>35</v>
      </c>
      <c r="D783">
        <v>1123</v>
      </c>
      <c r="E783" s="7">
        <v>401.89</v>
      </c>
      <c r="F783" s="3">
        <v>45511</v>
      </c>
      <c r="G783" s="3">
        <v>46139</v>
      </c>
      <c r="H783" t="s">
        <v>64</v>
      </c>
      <c r="I783" t="s">
        <v>22</v>
      </c>
      <c r="J783" s="6">
        <f t="shared" si="60"/>
        <v>451322.47</v>
      </c>
      <c r="K783">
        <f t="shared" si="61"/>
        <v>2026</v>
      </c>
      <c r="L783" t="str">
        <f t="shared" si="62"/>
        <v>Apr</v>
      </c>
      <c r="M783" t="str">
        <f t="shared" si="63"/>
        <v>Mon</v>
      </c>
      <c r="N783" t="str">
        <f t="shared" ca="1" si="64"/>
        <v>Valid</v>
      </c>
    </row>
    <row r="784" spans="1:14">
      <c r="A784" t="s">
        <v>78</v>
      </c>
      <c r="B784" t="s">
        <v>65</v>
      </c>
      <c r="C784" t="s">
        <v>28</v>
      </c>
      <c r="D784">
        <v>426</v>
      </c>
      <c r="E784" s="7">
        <v>401.89</v>
      </c>
      <c r="F784" s="3">
        <v>45646</v>
      </c>
      <c r="G784" s="3">
        <v>46221</v>
      </c>
      <c r="H784" t="s">
        <v>17</v>
      </c>
      <c r="I784" t="s">
        <v>80</v>
      </c>
      <c r="J784" s="6">
        <f t="shared" si="60"/>
        <v>171205.13999999998</v>
      </c>
      <c r="K784">
        <f t="shared" si="61"/>
        <v>2026</v>
      </c>
      <c r="L784" t="str">
        <f t="shared" si="62"/>
        <v>Jul</v>
      </c>
      <c r="M784" t="str">
        <f t="shared" si="63"/>
        <v>Sat</v>
      </c>
      <c r="N784" t="str">
        <f t="shared" ca="1" si="64"/>
        <v>Valid</v>
      </c>
    </row>
    <row r="785" spans="1:14">
      <c r="A785" t="s">
        <v>391</v>
      </c>
      <c r="B785" t="s">
        <v>10</v>
      </c>
      <c r="C785" t="s">
        <v>11</v>
      </c>
      <c r="D785">
        <v>1114</v>
      </c>
      <c r="E785" s="7">
        <v>401.89</v>
      </c>
      <c r="F785" s="3">
        <v>45671</v>
      </c>
      <c r="G785" s="3">
        <v>46364</v>
      </c>
      <c r="H785" t="s">
        <v>64</v>
      </c>
      <c r="I785" t="s">
        <v>53</v>
      </c>
      <c r="J785" s="6">
        <f t="shared" si="60"/>
        <v>447705.45999999996</v>
      </c>
      <c r="K785">
        <f t="shared" si="61"/>
        <v>2026</v>
      </c>
      <c r="L785" t="str">
        <f t="shared" si="62"/>
        <v>Dec</v>
      </c>
      <c r="M785" t="str">
        <f t="shared" si="63"/>
        <v>Tue</v>
      </c>
      <c r="N785" t="str">
        <f t="shared" ca="1" si="64"/>
        <v>Valid</v>
      </c>
    </row>
    <row r="786" spans="1:14">
      <c r="A786" t="s">
        <v>899</v>
      </c>
      <c r="B786" t="s">
        <v>20</v>
      </c>
      <c r="C786" t="s">
        <v>16</v>
      </c>
      <c r="D786">
        <v>516</v>
      </c>
      <c r="E786" s="7">
        <v>401.89</v>
      </c>
      <c r="F786" s="3">
        <v>45714</v>
      </c>
      <c r="G786" s="3">
        <v>46327</v>
      </c>
      <c r="H786" t="s">
        <v>64</v>
      </c>
      <c r="I786" t="s">
        <v>135</v>
      </c>
      <c r="J786" s="6">
        <f t="shared" si="60"/>
        <v>207375.24</v>
      </c>
      <c r="K786">
        <f t="shared" si="61"/>
        <v>2026</v>
      </c>
      <c r="L786" t="str">
        <f t="shared" si="62"/>
        <v>Nov</v>
      </c>
      <c r="M786" t="str">
        <f t="shared" si="63"/>
        <v>Sun</v>
      </c>
      <c r="N786" t="str">
        <f t="shared" ca="1" si="64"/>
        <v>Valid</v>
      </c>
    </row>
    <row r="787" spans="1:14">
      <c r="A787" t="s">
        <v>290</v>
      </c>
      <c r="B787" t="s">
        <v>10</v>
      </c>
      <c r="C787" t="s">
        <v>11</v>
      </c>
      <c r="D787">
        <v>886</v>
      </c>
      <c r="E787" s="7">
        <v>401.89</v>
      </c>
      <c r="F787" s="3">
        <v>45735</v>
      </c>
      <c r="G787" s="3">
        <v>46324</v>
      </c>
      <c r="H787" t="s">
        <v>36</v>
      </c>
      <c r="I787" t="s">
        <v>33</v>
      </c>
      <c r="J787" s="6">
        <f t="shared" si="60"/>
        <v>356074.54</v>
      </c>
      <c r="K787">
        <f t="shared" si="61"/>
        <v>2026</v>
      </c>
      <c r="L787" t="str">
        <f t="shared" si="62"/>
        <v>Oct</v>
      </c>
      <c r="M787" t="str">
        <f t="shared" si="63"/>
        <v>Thu</v>
      </c>
      <c r="N787" t="str">
        <f t="shared" ca="1" si="64"/>
        <v>Valid</v>
      </c>
    </row>
    <row r="788" spans="1:14">
      <c r="A788" t="s">
        <v>421</v>
      </c>
      <c r="B788" t="s">
        <v>100</v>
      </c>
      <c r="C788" t="s">
        <v>11</v>
      </c>
      <c r="D788">
        <v>1160</v>
      </c>
      <c r="E788" s="7">
        <v>401.89</v>
      </c>
      <c r="F788" s="3">
        <v>45580</v>
      </c>
      <c r="G788" s="3">
        <v>46221</v>
      </c>
      <c r="H788" t="s">
        <v>36</v>
      </c>
      <c r="I788" t="s">
        <v>167</v>
      </c>
      <c r="J788" s="6">
        <f t="shared" si="60"/>
        <v>466192.39999999997</v>
      </c>
      <c r="K788">
        <f t="shared" si="61"/>
        <v>2026</v>
      </c>
      <c r="L788" t="str">
        <f t="shared" si="62"/>
        <v>Jul</v>
      </c>
      <c r="M788" t="str">
        <f t="shared" si="63"/>
        <v>Sat</v>
      </c>
      <c r="N788" t="str">
        <f t="shared" ca="1" si="64"/>
        <v>Valid</v>
      </c>
    </row>
    <row r="789" spans="1:14">
      <c r="A789" t="s">
        <v>1210</v>
      </c>
      <c r="B789" t="s">
        <v>124</v>
      </c>
      <c r="C789" t="s">
        <v>35</v>
      </c>
      <c r="D789">
        <v>597</v>
      </c>
      <c r="E789" s="7">
        <v>401.89</v>
      </c>
      <c r="F789" s="3">
        <v>45805</v>
      </c>
      <c r="G789" s="3">
        <v>46474</v>
      </c>
      <c r="H789" t="s">
        <v>25</v>
      </c>
      <c r="I789" t="s">
        <v>174</v>
      </c>
      <c r="J789" s="6">
        <f t="shared" si="60"/>
        <v>239928.33</v>
      </c>
      <c r="K789">
        <f t="shared" si="61"/>
        <v>2027</v>
      </c>
      <c r="L789" t="str">
        <f t="shared" si="62"/>
        <v>Mar</v>
      </c>
      <c r="M789" t="str">
        <f t="shared" si="63"/>
        <v>Sun</v>
      </c>
      <c r="N789" t="str">
        <f t="shared" ca="1" si="64"/>
        <v>Valid</v>
      </c>
    </row>
    <row r="790" spans="1:14">
      <c r="A790" t="s">
        <v>875</v>
      </c>
      <c r="B790" t="s">
        <v>73</v>
      </c>
      <c r="C790" t="s">
        <v>32</v>
      </c>
      <c r="D790">
        <v>1311</v>
      </c>
      <c r="E790" s="7">
        <v>401.89</v>
      </c>
      <c r="F790" s="3">
        <v>45735</v>
      </c>
      <c r="G790" s="3">
        <v>46555</v>
      </c>
      <c r="H790" t="s">
        <v>36</v>
      </c>
      <c r="I790" t="s">
        <v>193</v>
      </c>
      <c r="J790" s="6">
        <f t="shared" si="60"/>
        <v>526877.79</v>
      </c>
      <c r="K790">
        <f t="shared" si="61"/>
        <v>2027</v>
      </c>
      <c r="L790" t="str">
        <f t="shared" si="62"/>
        <v>Jun</v>
      </c>
      <c r="M790" t="str">
        <f t="shared" si="63"/>
        <v>Thu</v>
      </c>
      <c r="N790" t="str">
        <f t="shared" ca="1" si="64"/>
        <v>Valid</v>
      </c>
    </row>
    <row r="791" spans="1:14">
      <c r="A791" t="s">
        <v>1349</v>
      </c>
      <c r="B791" t="s">
        <v>165</v>
      </c>
      <c r="C791" t="s">
        <v>32</v>
      </c>
      <c r="D791">
        <v>603</v>
      </c>
      <c r="E791" s="7">
        <v>401.89</v>
      </c>
      <c r="F791" s="3">
        <v>45826</v>
      </c>
      <c r="G791" s="3">
        <v>45944</v>
      </c>
      <c r="H791" t="s">
        <v>12</v>
      </c>
      <c r="I791" t="s">
        <v>180</v>
      </c>
      <c r="J791" s="6">
        <f t="shared" si="60"/>
        <v>242339.66999999998</v>
      </c>
      <c r="K791">
        <f t="shared" si="61"/>
        <v>2025</v>
      </c>
      <c r="L791" t="str">
        <f t="shared" si="62"/>
        <v>Oct</v>
      </c>
      <c r="M791" t="str">
        <f t="shared" si="63"/>
        <v>Tue</v>
      </c>
      <c r="N791" t="str">
        <f t="shared" ca="1" si="64"/>
        <v>Valid</v>
      </c>
    </row>
    <row r="792" spans="1:14">
      <c r="A792" t="s">
        <v>396</v>
      </c>
      <c r="B792" t="s">
        <v>81</v>
      </c>
      <c r="C792" t="s">
        <v>44</v>
      </c>
      <c r="D792" s="4">
        <v>224</v>
      </c>
      <c r="E792" s="7">
        <v>401.89</v>
      </c>
      <c r="F792" s="3">
        <v>45654</v>
      </c>
      <c r="G792" s="3">
        <v>46459</v>
      </c>
      <c r="H792" t="s">
        <v>25</v>
      </c>
      <c r="I792" t="s">
        <v>87</v>
      </c>
      <c r="J792" s="6">
        <f t="shared" si="60"/>
        <v>90023.360000000001</v>
      </c>
      <c r="K792">
        <f t="shared" si="61"/>
        <v>2027</v>
      </c>
      <c r="L792" t="str">
        <f t="shared" si="62"/>
        <v>Mar</v>
      </c>
      <c r="M792" t="str">
        <f t="shared" si="63"/>
        <v>Sat</v>
      </c>
      <c r="N792" t="str">
        <f t="shared" ca="1" si="64"/>
        <v>Valid</v>
      </c>
    </row>
    <row r="793" spans="1:14">
      <c r="A793" t="s">
        <v>355</v>
      </c>
      <c r="B793" t="s">
        <v>47</v>
      </c>
      <c r="C793" t="s">
        <v>35</v>
      </c>
      <c r="D793" s="4">
        <v>224</v>
      </c>
      <c r="E793" s="7">
        <v>401.89</v>
      </c>
      <c r="F793" s="3">
        <v>45539</v>
      </c>
      <c r="G793" s="3">
        <v>46221</v>
      </c>
      <c r="H793" t="s">
        <v>12</v>
      </c>
      <c r="I793" t="s">
        <v>135</v>
      </c>
      <c r="J793" s="6">
        <f t="shared" si="60"/>
        <v>90023.360000000001</v>
      </c>
      <c r="K793">
        <f t="shared" si="61"/>
        <v>2026</v>
      </c>
      <c r="L793" t="str">
        <f t="shared" si="62"/>
        <v>Jul</v>
      </c>
      <c r="M793" t="str">
        <f t="shared" si="63"/>
        <v>Sat</v>
      </c>
      <c r="N793" t="str">
        <f t="shared" ca="1" si="64"/>
        <v>Valid</v>
      </c>
    </row>
    <row r="794" spans="1:14">
      <c r="A794" t="s">
        <v>1025</v>
      </c>
      <c r="B794" t="s">
        <v>124</v>
      </c>
      <c r="C794" t="s">
        <v>28</v>
      </c>
      <c r="D794">
        <v>1514</v>
      </c>
      <c r="E794" s="7">
        <v>401.89</v>
      </c>
      <c r="F794" s="3">
        <v>45498</v>
      </c>
      <c r="G794" s="3">
        <v>45964</v>
      </c>
      <c r="H794" t="s">
        <v>64</v>
      </c>
      <c r="I794" t="s">
        <v>96</v>
      </c>
      <c r="J794" s="6">
        <f t="shared" si="60"/>
        <v>608461.46</v>
      </c>
      <c r="K794">
        <f t="shared" si="61"/>
        <v>2025</v>
      </c>
      <c r="L794" t="str">
        <f t="shared" si="62"/>
        <v>Nov</v>
      </c>
      <c r="M794" t="str">
        <f t="shared" si="63"/>
        <v>Mon</v>
      </c>
      <c r="N794" t="str">
        <f t="shared" ca="1" si="64"/>
        <v>Valid</v>
      </c>
    </row>
    <row r="795" spans="1:14">
      <c r="A795" t="s">
        <v>308</v>
      </c>
      <c r="B795" t="s">
        <v>134</v>
      </c>
      <c r="C795" t="s">
        <v>44</v>
      </c>
      <c r="D795">
        <v>1032</v>
      </c>
      <c r="E795" s="7">
        <v>401.89</v>
      </c>
      <c r="F795" s="3">
        <v>45793</v>
      </c>
      <c r="G795" s="3">
        <v>46217</v>
      </c>
      <c r="H795" t="s">
        <v>64</v>
      </c>
      <c r="I795" t="s">
        <v>80</v>
      </c>
      <c r="J795" s="6">
        <f t="shared" si="60"/>
        <v>414750.48</v>
      </c>
      <c r="K795">
        <f t="shared" si="61"/>
        <v>2026</v>
      </c>
      <c r="L795" t="str">
        <f t="shared" si="62"/>
        <v>Jul</v>
      </c>
      <c r="M795" t="str">
        <f t="shared" si="63"/>
        <v>Tue</v>
      </c>
      <c r="N795" t="str">
        <f t="shared" ca="1" si="64"/>
        <v>Valid</v>
      </c>
    </row>
    <row r="796" spans="1:14">
      <c r="A796" t="s">
        <v>173</v>
      </c>
      <c r="B796" t="s">
        <v>100</v>
      </c>
      <c r="C796" t="s">
        <v>44</v>
      </c>
      <c r="D796">
        <v>1432</v>
      </c>
      <c r="E796" s="7">
        <v>401.89</v>
      </c>
      <c r="F796" s="3">
        <v>45560</v>
      </c>
      <c r="G796" s="3">
        <v>46398</v>
      </c>
      <c r="H796" t="s">
        <v>52</v>
      </c>
      <c r="I796" t="s">
        <v>174</v>
      </c>
      <c r="J796" s="6">
        <f t="shared" si="60"/>
        <v>575506.48</v>
      </c>
      <c r="K796">
        <f t="shared" si="61"/>
        <v>2027</v>
      </c>
      <c r="L796" t="str">
        <f t="shared" si="62"/>
        <v>Jan</v>
      </c>
      <c r="M796" t="str">
        <f t="shared" si="63"/>
        <v>Mon</v>
      </c>
      <c r="N796" t="str">
        <f t="shared" ca="1" si="64"/>
        <v>Valid</v>
      </c>
    </row>
    <row r="797" spans="1:14">
      <c r="A797" t="s">
        <v>435</v>
      </c>
      <c r="B797" t="s">
        <v>50</v>
      </c>
      <c r="C797" t="s">
        <v>28</v>
      </c>
      <c r="D797">
        <v>1393</v>
      </c>
      <c r="E797" s="7">
        <v>401.89</v>
      </c>
      <c r="F797" s="3">
        <v>45654</v>
      </c>
      <c r="G797" s="3">
        <v>45932</v>
      </c>
      <c r="H797" t="s">
        <v>52</v>
      </c>
      <c r="I797" t="s">
        <v>180</v>
      </c>
      <c r="J797" s="6">
        <f t="shared" si="60"/>
        <v>559832.77</v>
      </c>
      <c r="K797">
        <f t="shared" si="61"/>
        <v>2025</v>
      </c>
      <c r="L797" t="str">
        <f t="shared" si="62"/>
        <v>Oct</v>
      </c>
      <c r="M797" t="str">
        <f t="shared" si="63"/>
        <v>Thu</v>
      </c>
      <c r="N797" t="str">
        <f t="shared" ca="1" si="64"/>
        <v>Expired</v>
      </c>
    </row>
    <row r="798" spans="1:14">
      <c r="A798" t="s">
        <v>864</v>
      </c>
      <c r="B798" t="s">
        <v>100</v>
      </c>
      <c r="C798" t="s">
        <v>16</v>
      </c>
      <c r="D798">
        <v>1935</v>
      </c>
      <c r="E798" s="7">
        <v>401.89</v>
      </c>
      <c r="F798" s="3">
        <v>45764</v>
      </c>
      <c r="G798" s="3">
        <v>46436</v>
      </c>
      <c r="H798" t="s">
        <v>21</v>
      </c>
      <c r="I798" t="s">
        <v>105</v>
      </c>
      <c r="J798" s="6">
        <f t="shared" si="60"/>
        <v>777657.15</v>
      </c>
      <c r="K798">
        <f t="shared" si="61"/>
        <v>2027</v>
      </c>
      <c r="L798" t="str">
        <f t="shared" si="62"/>
        <v>Feb</v>
      </c>
      <c r="M798" t="str">
        <f t="shared" si="63"/>
        <v>Thu</v>
      </c>
      <c r="N798" t="str">
        <f t="shared" ca="1" si="64"/>
        <v>Valid</v>
      </c>
    </row>
    <row r="799" spans="1:14">
      <c r="A799" t="s">
        <v>801</v>
      </c>
      <c r="B799" t="s">
        <v>90</v>
      </c>
      <c r="C799" t="s">
        <v>11</v>
      </c>
      <c r="D799">
        <v>1330</v>
      </c>
      <c r="E799" s="7">
        <v>401.89</v>
      </c>
      <c r="F799" s="3">
        <v>45654</v>
      </c>
      <c r="G799" s="3">
        <v>46367</v>
      </c>
      <c r="H799" t="s">
        <v>64</v>
      </c>
      <c r="I799" t="s">
        <v>158</v>
      </c>
      <c r="J799" s="6">
        <f t="shared" si="60"/>
        <v>534513.69999999995</v>
      </c>
      <c r="K799">
        <f t="shared" si="61"/>
        <v>2026</v>
      </c>
      <c r="L799" t="str">
        <f t="shared" si="62"/>
        <v>Dec</v>
      </c>
      <c r="M799" t="str">
        <f t="shared" si="63"/>
        <v>Fri</v>
      </c>
      <c r="N799" t="str">
        <f t="shared" ca="1" si="64"/>
        <v>Valid</v>
      </c>
    </row>
    <row r="800" spans="1:14">
      <c r="A800" t="s">
        <v>1150</v>
      </c>
      <c r="B800" t="s">
        <v>70</v>
      </c>
      <c r="C800" t="s">
        <v>11</v>
      </c>
      <c r="D800">
        <v>830</v>
      </c>
      <c r="E800" s="7">
        <v>401.89</v>
      </c>
      <c r="F800" s="3">
        <v>45706</v>
      </c>
      <c r="G800" s="3">
        <v>46509</v>
      </c>
      <c r="H800" t="s">
        <v>52</v>
      </c>
      <c r="I800" t="s">
        <v>174</v>
      </c>
      <c r="J800" s="6">
        <f t="shared" si="60"/>
        <v>333568.7</v>
      </c>
      <c r="K800">
        <f t="shared" si="61"/>
        <v>2027</v>
      </c>
      <c r="L800" t="str">
        <f t="shared" si="62"/>
        <v>May</v>
      </c>
      <c r="M800" t="str">
        <f t="shared" si="63"/>
        <v>Sun</v>
      </c>
      <c r="N800" t="str">
        <f t="shared" ca="1" si="64"/>
        <v>Valid</v>
      </c>
    </row>
    <row r="801" spans="1:14">
      <c r="A801" t="s">
        <v>828</v>
      </c>
      <c r="B801" t="s">
        <v>152</v>
      </c>
      <c r="C801" t="s">
        <v>11</v>
      </c>
      <c r="D801">
        <v>1134</v>
      </c>
      <c r="E801" s="7">
        <v>401.89</v>
      </c>
      <c r="F801" s="3">
        <v>45533</v>
      </c>
      <c r="G801" s="3">
        <v>45990</v>
      </c>
      <c r="H801" t="s">
        <v>21</v>
      </c>
      <c r="I801" t="s">
        <v>37</v>
      </c>
      <c r="J801" s="6">
        <f t="shared" si="60"/>
        <v>455743.26</v>
      </c>
      <c r="K801">
        <f t="shared" si="61"/>
        <v>2025</v>
      </c>
      <c r="L801" t="str">
        <f t="shared" si="62"/>
        <v>Nov</v>
      </c>
      <c r="M801" t="str">
        <f t="shared" si="63"/>
        <v>Sat</v>
      </c>
      <c r="N801" t="str">
        <f t="shared" ca="1" si="64"/>
        <v>Valid</v>
      </c>
    </row>
    <row r="802" spans="1:14">
      <c r="A802" t="s">
        <v>291</v>
      </c>
      <c r="B802" t="s">
        <v>10</v>
      </c>
      <c r="C802" t="s">
        <v>11</v>
      </c>
      <c r="D802">
        <v>1893</v>
      </c>
      <c r="E802" s="7">
        <v>401.89</v>
      </c>
      <c r="F802" s="3">
        <v>45654</v>
      </c>
      <c r="G802" s="3">
        <v>46044</v>
      </c>
      <c r="H802" t="s">
        <v>25</v>
      </c>
      <c r="I802" t="s">
        <v>292</v>
      </c>
      <c r="J802" s="6">
        <f t="shared" si="60"/>
        <v>760777.77</v>
      </c>
      <c r="K802">
        <f t="shared" si="61"/>
        <v>2026</v>
      </c>
      <c r="L802" t="str">
        <f t="shared" si="62"/>
        <v>Jan</v>
      </c>
      <c r="M802" t="str">
        <f t="shared" si="63"/>
        <v>Thu</v>
      </c>
      <c r="N802" t="str">
        <f t="shared" ca="1" si="64"/>
        <v>Valid</v>
      </c>
    </row>
    <row r="803" spans="1:14">
      <c r="A803" t="s">
        <v>148</v>
      </c>
      <c r="B803" t="s">
        <v>55</v>
      </c>
      <c r="C803" t="s">
        <v>11</v>
      </c>
      <c r="D803">
        <v>1624</v>
      </c>
      <c r="E803" s="7">
        <v>401.89</v>
      </c>
      <c r="F803" s="3">
        <v>45643</v>
      </c>
      <c r="G803" s="3">
        <v>46203</v>
      </c>
      <c r="H803" t="s">
        <v>25</v>
      </c>
      <c r="I803" t="s">
        <v>67</v>
      </c>
      <c r="J803" s="6">
        <f t="shared" si="60"/>
        <v>652669.36</v>
      </c>
      <c r="K803">
        <f t="shared" si="61"/>
        <v>2026</v>
      </c>
      <c r="L803" t="str">
        <f t="shared" si="62"/>
        <v>Jun</v>
      </c>
      <c r="M803" t="str">
        <f t="shared" si="63"/>
        <v>Tue</v>
      </c>
      <c r="N803" t="str">
        <f t="shared" ca="1" si="64"/>
        <v>Valid</v>
      </c>
    </row>
    <row r="804" spans="1:14">
      <c r="A804" t="s">
        <v>1423</v>
      </c>
      <c r="B804" t="s">
        <v>70</v>
      </c>
      <c r="C804" t="s">
        <v>35</v>
      </c>
      <c r="D804">
        <v>734</v>
      </c>
      <c r="E804" s="7">
        <v>401.89</v>
      </c>
      <c r="F804" s="3">
        <v>45788</v>
      </c>
      <c r="G804" s="3">
        <v>46162</v>
      </c>
      <c r="H804" t="s">
        <v>36</v>
      </c>
      <c r="I804" t="s">
        <v>227</v>
      </c>
      <c r="J804" s="6">
        <f t="shared" si="60"/>
        <v>294987.26</v>
      </c>
      <c r="K804">
        <f t="shared" si="61"/>
        <v>2026</v>
      </c>
      <c r="L804" t="str">
        <f t="shared" si="62"/>
        <v>May</v>
      </c>
      <c r="M804" t="str">
        <f t="shared" si="63"/>
        <v>Wed</v>
      </c>
      <c r="N804" t="str">
        <f t="shared" ca="1" si="64"/>
        <v>Valid</v>
      </c>
    </row>
    <row r="805" spans="1:14">
      <c r="A805" t="s">
        <v>709</v>
      </c>
      <c r="B805" t="s">
        <v>65</v>
      </c>
      <c r="C805" t="s">
        <v>16</v>
      </c>
      <c r="D805">
        <v>987</v>
      </c>
      <c r="E805" s="7">
        <v>401.89</v>
      </c>
      <c r="F805" s="3">
        <v>45827</v>
      </c>
      <c r="G805" s="3">
        <v>46361</v>
      </c>
      <c r="H805" t="s">
        <v>64</v>
      </c>
      <c r="I805" t="s">
        <v>105</v>
      </c>
      <c r="J805" s="6">
        <f t="shared" si="60"/>
        <v>396665.43</v>
      </c>
      <c r="K805">
        <f t="shared" si="61"/>
        <v>2026</v>
      </c>
      <c r="L805" t="str">
        <f t="shared" si="62"/>
        <v>Dec</v>
      </c>
      <c r="M805" t="str">
        <f t="shared" si="63"/>
        <v>Sat</v>
      </c>
      <c r="N805" t="str">
        <f t="shared" ca="1" si="64"/>
        <v>Valid</v>
      </c>
    </row>
    <row r="806" spans="1:14">
      <c r="A806" t="s">
        <v>538</v>
      </c>
      <c r="B806" t="s">
        <v>50</v>
      </c>
      <c r="C806" t="s">
        <v>28</v>
      </c>
      <c r="D806">
        <v>1986</v>
      </c>
      <c r="E806" s="7">
        <v>401.89</v>
      </c>
      <c r="F806" s="3">
        <v>45803</v>
      </c>
      <c r="G806" s="3">
        <v>46348</v>
      </c>
      <c r="H806" t="s">
        <v>25</v>
      </c>
      <c r="I806" t="s">
        <v>232</v>
      </c>
      <c r="J806" s="6">
        <f t="shared" si="60"/>
        <v>798153.53999999992</v>
      </c>
      <c r="K806">
        <f t="shared" si="61"/>
        <v>2026</v>
      </c>
      <c r="L806" t="str">
        <f t="shared" si="62"/>
        <v>Nov</v>
      </c>
      <c r="M806" t="str">
        <f t="shared" si="63"/>
        <v>Sun</v>
      </c>
      <c r="N806" t="str">
        <f t="shared" ca="1" si="64"/>
        <v>Valid</v>
      </c>
    </row>
    <row r="807" spans="1:14">
      <c r="A807" t="s">
        <v>436</v>
      </c>
      <c r="B807" t="s">
        <v>79</v>
      </c>
      <c r="C807" t="s">
        <v>11</v>
      </c>
      <c r="D807">
        <v>1404</v>
      </c>
      <c r="E807" s="7">
        <v>401.89</v>
      </c>
      <c r="F807" s="3">
        <v>45506</v>
      </c>
      <c r="G807" s="3">
        <v>46296</v>
      </c>
      <c r="H807" t="s">
        <v>21</v>
      </c>
      <c r="I807" t="s">
        <v>211</v>
      </c>
      <c r="J807" s="6">
        <f t="shared" si="60"/>
        <v>564253.55999999994</v>
      </c>
      <c r="K807">
        <f t="shared" si="61"/>
        <v>2026</v>
      </c>
      <c r="L807" t="str">
        <f t="shared" si="62"/>
        <v>Oct</v>
      </c>
      <c r="M807" t="str">
        <f t="shared" si="63"/>
        <v>Thu</v>
      </c>
      <c r="N807" t="str">
        <f t="shared" ca="1" si="64"/>
        <v>Valid</v>
      </c>
    </row>
    <row r="808" spans="1:14">
      <c r="A808" t="s">
        <v>1263</v>
      </c>
      <c r="B808" t="s">
        <v>70</v>
      </c>
      <c r="C808" t="s">
        <v>16</v>
      </c>
      <c r="D808">
        <v>1898</v>
      </c>
      <c r="E808" s="7">
        <v>401.89</v>
      </c>
      <c r="F808" s="3">
        <v>45494</v>
      </c>
      <c r="G808" s="3">
        <v>46221</v>
      </c>
      <c r="H808" t="s">
        <v>52</v>
      </c>
      <c r="I808" t="s">
        <v>223</v>
      </c>
      <c r="J808" s="6">
        <f t="shared" si="60"/>
        <v>762787.22</v>
      </c>
      <c r="K808">
        <f t="shared" si="61"/>
        <v>2026</v>
      </c>
      <c r="L808" t="str">
        <f t="shared" si="62"/>
        <v>Jul</v>
      </c>
      <c r="M808" t="str">
        <f t="shared" si="63"/>
        <v>Sat</v>
      </c>
      <c r="N808" t="str">
        <f t="shared" ca="1" si="64"/>
        <v>Valid</v>
      </c>
    </row>
    <row r="809" spans="1:14">
      <c r="A809" t="s">
        <v>800</v>
      </c>
      <c r="B809" t="s">
        <v>165</v>
      </c>
      <c r="C809" t="s">
        <v>35</v>
      </c>
      <c r="D809">
        <v>1849</v>
      </c>
      <c r="E809" s="7">
        <v>401.89</v>
      </c>
      <c r="F809" s="3">
        <v>45500</v>
      </c>
      <c r="G809" s="3">
        <v>46090</v>
      </c>
      <c r="H809" t="s">
        <v>64</v>
      </c>
      <c r="I809" t="s">
        <v>71</v>
      </c>
      <c r="J809" s="6">
        <f t="shared" si="60"/>
        <v>743094.61</v>
      </c>
      <c r="K809">
        <f t="shared" si="61"/>
        <v>2026</v>
      </c>
      <c r="L809" t="str">
        <f t="shared" si="62"/>
        <v>Mar</v>
      </c>
      <c r="M809" t="str">
        <f t="shared" si="63"/>
        <v>Mon</v>
      </c>
      <c r="N809" t="str">
        <f t="shared" ca="1" si="64"/>
        <v>Valid</v>
      </c>
    </row>
    <row r="810" spans="1:14">
      <c r="A810" t="s">
        <v>1255</v>
      </c>
      <c r="B810" t="s">
        <v>90</v>
      </c>
      <c r="C810" t="s">
        <v>32</v>
      </c>
      <c r="D810">
        <v>1206</v>
      </c>
      <c r="E810" s="7">
        <v>401.89</v>
      </c>
      <c r="F810" s="3">
        <v>45741</v>
      </c>
      <c r="G810" s="3">
        <v>46120</v>
      </c>
      <c r="H810" t="s">
        <v>12</v>
      </c>
      <c r="I810" t="s">
        <v>109</v>
      </c>
      <c r="J810" s="6">
        <f t="shared" si="60"/>
        <v>484679.33999999997</v>
      </c>
      <c r="K810">
        <f t="shared" si="61"/>
        <v>2026</v>
      </c>
      <c r="L810" t="str">
        <f t="shared" si="62"/>
        <v>Apr</v>
      </c>
      <c r="M810" t="str">
        <f t="shared" si="63"/>
        <v>Wed</v>
      </c>
      <c r="N810" t="str">
        <f t="shared" ca="1" si="64"/>
        <v>Valid</v>
      </c>
    </row>
    <row r="811" spans="1:14">
      <c r="A811" t="s">
        <v>265</v>
      </c>
      <c r="B811" t="s">
        <v>81</v>
      </c>
      <c r="C811" t="s">
        <v>11</v>
      </c>
      <c r="D811">
        <v>14</v>
      </c>
      <c r="E811" s="7">
        <v>401.89</v>
      </c>
      <c r="F811" s="3">
        <v>45707</v>
      </c>
      <c r="G811" s="3">
        <v>46457</v>
      </c>
      <c r="H811" t="s">
        <v>52</v>
      </c>
      <c r="I811" t="s">
        <v>193</v>
      </c>
      <c r="J811" s="6">
        <f t="shared" si="60"/>
        <v>5626.46</v>
      </c>
      <c r="K811">
        <f t="shared" si="61"/>
        <v>2027</v>
      </c>
      <c r="L811" t="str">
        <f t="shared" si="62"/>
        <v>Mar</v>
      </c>
      <c r="M811" t="str">
        <f t="shared" si="63"/>
        <v>Thu</v>
      </c>
      <c r="N811" t="str">
        <f t="shared" ca="1" si="64"/>
        <v>Valid</v>
      </c>
    </row>
    <row r="812" spans="1:14">
      <c r="A812" t="s">
        <v>1138</v>
      </c>
      <c r="B812" t="s">
        <v>102</v>
      </c>
      <c r="C812" t="s">
        <v>11</v>
      </c>
      <c r="D812">
        <v>388</v>
      </c>
      <c r="E812" s="7">
        <v>401.89</v>
      </c>
      <c r="F812" s="3">
        <v>45534</v>
      </c>
      <c r="G812" s="3">
        <v>46280</v>
      </c>
      <c r="H812" t="s">
        <v>64</v>
      </c>
      <c r="I812" t="s">
        <v>105</v>
      </c>
      <c r="J812" s="6">
        <f t="shared" si="60"/>
        <v>155933.32</v>
      </c>
      <c r="K812">
        <f t="shared" si="61"/>
        <v>2026</v>
      </c>
      <c r="L812" t="str">
        <f t="shared" si="62"/>
        <v>Sep</v>
      </c>
      <c r="M812" t="str">
        <f t="shared" si="63"/>
        <v>Tue</v>
      </c>
      <c r="N812" t="str">
        <f t="shared" ca="1" si="64"/>
        <v>Valid</v>
      </c>
    </row>
    <row r="813" spans="1:14">
      <c r="A813" t="s">
        <v>962</v>
      </c>
      <c r="B813" t="s">
        <v>124</v>
      </c>
      <c r="C813" t="s">
        <v>16</v>
      </c>
      <c r="D813">
        <v>1531</v>
      </c>
      <c r="E813" s="7">
        <v>401.89</v>
      </c>
      <c r="F813" s="3">
        <v>45762</v>
      </c>
      <c r="G813" s="3">
        <v>46228</v>
      </c>
      <c r="H813" t="s">
        <v>12</v>
      </c>
      <c r="I813" t="s">
        <v>60</v>
      </c>
      <c r="J813" s="6">
        <f t="shared" si="60"/>
        <v>615293.59</v>
      </c>
      <c r="K813">
        <f t="shared" si="61"/>
        <v>2026</v>
      </c>
      <c r="L813" t="str">
        <f t="shared" si="62"/>
        <v>Jul</v>
      </c>
      <c r="M813" t="str">
        <f t="shared" si="63"/>
        <v>Sat</v>
      </c>
      <c r="N813" t="str">
        <f t="shared" ca="1" si="64"/>
        <v>Valid</v>
      </c>
    </row>
    <row r="814" spans="1:14">
      <c r="A814" t="s">
        <v>1036</v>
      </c>
      <c r="B814" t="s">
        <v>47</v>
      </c>
      <c r="C814" t="s">
        <v>51</v>
      </c>
      <c r="D814">
        <v>733</v>
      </c>
      <c r="E814" s="7">
        <v>401.89</v>
      </c>
      <c r="F814" s="3">
        <v>45741</v>
      </c>
      <c r="G814" s="3">
        <v>45938</v>
      </c>
      <c r="H814" t="s">
        <v>64</v>
      </c>
      <c r="I814" t="s">
        <v>223</v>
      </c>
      <c r="J814" s="6">
        <f t="shared" si="60"/>
        <v>294585.37</v>
      </c>
      <c r="K814">
        <f t="shared" si="61"/>
        <v>2025</v>
      </c>
      <c r="L814" t="str">
        <f t="shared" si="62"/>
        <v>Oct</v>
      </c>
      <c r="M814" t="str">
        <f t="shared" si="63"/>
        <v>Wed</v>
      </c>
      <c r="N814" t="str">
        <f t="shared" ca="1" si="64"/>
        <v>Expired</v>
      </c>
    </row>
    <row r="815" spans="1:14">
      <c r="A815" t="s">
        <v>295</v>
      </c>
      <c r="B815" t="s">
        <v>165</v>
      </c>
      <c r="C815" t="s">
        <v>44</v>
      </c>
      <c r="D815">
        <v>107</v>
      </c>
      <c r="E815" s="7">
        <v>401.89</v>
      </c>
      <c r="F815" s="3">
        <v>45655</v>
      </c>
      <c r="G815" s="3">
        <v>46492</v>
      </c>
      <c r="H815" t="s">
        <v>64</v>
      </c>
      <c r="I815" t="s">
        <v>60</v>
      </c>
      <c r="J815" s="6">
        <f t="shared" si="60"/>
        <v>43002.229999999996</v>
      </c>
      <c r="K815">
        <f t="shared" si="61"/>
        <v>2027</v>
      </c>
      <c r="L815" t="str">
        <f t="shared" si="62"/>
        <v>Apr</v>
      </c>
      <c r="M815" t="str">
        <f t="shared" si="63"/>
        <v>Thu</v>
      </c>
      <c r="N815" t="str">
        <f t="shared" ca="1" si="64"/>
        <v>Valid</v>
      </c>
    </row>
    <row r="816" spans="1:14">
      <c r="A816" t="s">
        <v>601</v>
      </c>
      <c r="B816" t="s">
        <v>165</v>
      </c>
      <c r="C816" t="s">
        <v>16</v>
      </c>
      <c r="D816">
        <v>805</v>
      </c>
      <c r="E816" s="7">
        <v>401.89</v>
      </c>
      <c r="F816" s="3">
        <v>45774</v>
      </c>
      <c r="G816" s="3">
        <v>46135</v>
      </c>
      <c r="H816" t="s">
        <v>52</v>
      </c>
      <c r="I816" t="s">
        <v>227</v>
      </c>
      <c r="J816" s="6">
        <f t="shared" si="60"/>
        <v>323521.45</v>
      </c>
      <c r="K816">
        <f t="shared" si="61"/>
        <v>2026</v>
      </c>
      <c r="L816" t="str">
        <f t="shared" si="62"/>
        <v>Apr</v>
      </c>
      <c r="M816" t="str">
        <f t="shared" si="63"/>
        <v>Thu</v>
      </c>
      <c r="N816" t="str">
        <f t="shared" ca="1" si="64"/>
        <v>Valid</v>
      </c>
    </row>
    <row r="817" spans="1:14">
      <c r="A817" t="s">
        <v>1309</v>
      </c>
      <c r="B817" t="s">
        <v>55</v>
      </c>
      <c r="C817" t="s">
        <v>44</v>
      </c>
      <c r="D817">
        <v>512</v>
      </c>
      <c r="E817" s="7">
        <v>401.89</v>
      </c>
      <c r="F817" s="3">
        <v>45681</v>
      </c>
      <c r="G817" s="3">
        <v>46385</v>
      </c>
      <c r="H817" t="s">
        <v>36</v>
      </c>
      <c r="I817" t="s">
        <v>135</v>
      </c>
      <c r="J817" s="6">
        <f t="shared" si="60"/>
        <v>205767.67999999999</v>
      </c>
      <c r="K817">
        <f t="shared" si="61"/>
        <v>2026</v>
      </c>
      <c r="L817" t="str">
        <f t="shared" si="62"/>
        <v>Dec</v>
      </c>
      <c r="M817" t="str">
        <f t="shared" si="63"/>
        <v>Tue</v>
      </c>
      <c r="N817" t="str">
        <f t="shared" ca="1" si="64"/>
        <v>Valid</v>
      </c>
    </row>
    <row r="818" spans="1:14">
      <c r="A818" t="s">
        <v>672</v>
      </c>
      <c r="B818" t="s">
        <v>113</v>
      </c>
      <c r="C818" t="s">
        <v>32</v>
      </c>
      <c r="D818">
        <v>743</v>
      </c>
      <c r="E818" s="7">
        <v>401.89</v>
      </c>
      <c r="F818" s="3">
        <v>45585</v>
      </c>
      <c r="G818" s="3">
        <v>46122</v>
      </c>
      <c r="H818" t="s">
        <v>17</v>
      </c>
      <c r="I818" t="s">
        <v>74</v>
      </c>
      <c r="J818" s="6">
        <f t="shared" si="60"/>
        <v>298604.27</v>
      </c>
      <c r="K818">
        <f t="shared" si="61"/>
        <v>2026</v>
      </c>
      <c r="L818" t="str">
        <f t="shared" si="62"/>
        <v>Apr</v>
      </c>
      <c r="M818" t="str">
        <f t="shared" si="63"/>
        <v>Fri</v>
      </c>
      <c r="N818" t="str">
        <f t="shared" ca="1" si="64"/>
        <v>Valid</v>
      </c>
    </row>
    <row r="819" spans="1:14">
      <c r="A819" t="s">
        <v>525</v>
      </c>
      <c r="B819" t="s">
        <v>165</v>
      </c>
      <c r="C819" t="s">
        <v>11</v>
      </c>
      <c r="D819">
        <v>1846</v>
      </c>
      <c r="E819" s="7">
        <v>401.89</v>
      </c>
      <c r="F819" s="3">
        <v>45592</v>
      </c>
      <c r="G819" s="3">
        <v>46468</v>
      </c>
      <c r="H819" t="s">
        <v>12</v>
      </c>
      <c r="I819" t="s">
        <v>29</v>
      </c>
      <c r="J819" s="6">
        <f t="shared" si="60"/>
        <v>741888.94</v>
      </c>
      <c r="K819">
        <f t="shared" si="61"/>
        <v>2027</v>
      </c>
      <c r="L819" t="str">
        <f t="shared" si="62"/>
        <v>Mar</v>
      </c>
      <c r="M819" t="str">
        <f t="shared" si="63"/>
        <v>Mon</v>
      </c>
      <c r="N819" t="str">
        <f t="shared" ca="1" si="64"/>
        <v>Valid</v>
      </c>
    </row>
    <row r="820" spans="1:14">
      <c r="A820" t="s">
        <v>429</v>
      </c>
      <c r="B820" t="s">
        <v>55</v>
      </c>
      <c r="C820" t="s">
        <v>11</v>
      </c>
      <c r="D820">
        <v>1762</v>
      </c>
      <c r="E820" s="7">
        <v>401.89</v>
      </c>
      <c r="F820" s="3">
        <v>45570</v>
      </c>
      <c r="G820" s="3">
        <v>46218</v>
      </c>
      <c r="H820" t="s">
        <v>64</v>
      </c>
      <c r="I820" t="s">
        <v>76</v>
      </c>
      <c r="J820" s="6">
        <f t="shared" si="60"/>
        <v>708130.17999999993</v>
      </c>
      <c r="K820">
        <f t="shared" si="61"/>
        <v>2026</v>
      </c>
      <c r="L820" t="str">
        <f t="shared" si="62"/>
        <v>Jul</v>
      </c>
      <c r="M820" t="str">
        <f t="shared" si="63"/>
        <v>Wed</v>
      </c>
      <c r="N820" t="str">
        <f t="shared" ca="1" si="64"/>
        <v>Valid</v>
      </c>
    </row>
    <row r="821" spans="1:14">
      <c r="A821" t="s">
        <v>1185</v>
      </c>
      <c r="B821" t="s">
        <v>70</v>
      </c>
      <c r="C821" t="s">
        <v>11</v>
      </c>
      <c r="D821">
        <v>848</v>
      </c>
      <c r="E821" s="7">
        <v>401.89</v>
      </c>
      <c r="F821" s="3">
        <v>45625</v>
      </c>
      <c r="G821" s="3">
        <v>46479</v>
      </c>
      <c r="H821" t="s">
        <v>21</v>
      </c>
      <c r="I821" t="s">
        <v>53</v>
      </c>
      <c r="J821" s="6">
        <f t="shared" si="60"/>
        <v>340802.72</v>
      </c>
      <c r="K821">
        <f t="shared" si="61"/>
        <v>2027</v>
      </c>
      <c r="L821" t="str">
        <f t="shared" si="62"/>
        <v>Apr</v>
      </c>
      <c r="M821" t="str">
        <f t="shared" si="63"/>
        <v>Fri</v>
      </c>
      <c r="N821" t="str">
        <f t="shared" ca="1" si="64"/>
        <v>Valid</v>
      </c>
    </row>
    <row r="822" spans="1:14">
      <c r="A822" t="s">
        <v>602</v>
      </c>
      <c r="B822" t="s">
        <v>65</v>
      </c>
      <c r="C822" t="s">
        <v>35</v>
      </c>
      <c r="D822">
        <v>1334</v>
      </c>
      <c r="E822" s="7">
        <v>401.89</v>
      </c>
      <c r="F822" s="3">
        <v>45770</v>
      </c>
      <c r="G822" s="3">
        <v>45937</v>
      </c>
      <c r="H822" t="s">
        <v>36</v>
      </c>
      <c r="I822" t="s">
        <v>146</v>
      </c>
      <c r="J822" s="6">
        <f t="shared" si="60"/>
        <v>536121.26</v>
      </c>
      <c r="K822">
        <f t="shared" si="61"/>
        <v>2025</v>
      </c>
      <c r="L822" t="str">
        <f t="shared" si="62"/>
        <v>Oct</v>
      </c>
      <c r="M822" t="str">
        <f t="shared" si="63"/>
        <v>Tue</v>
      </c>
      <c r="N822" t="str">
        <f t="shared" ca="1" si="64"/>
        <v>Expired</v>
      </c>
    </row>
    <row r="823" spans="1:14">
      <c r="A823" t="s">
        <v>484</v>
      </c>
      <c r="B823" t="s">
        <v>41</v>
      </c>
      <c r="C823" t="s">
        <v>35</v>
      </c>
      <c r="D823">
        <v>1645</v>
      </c>
      <c r="E823" s="7">
        <v>401.89</v>
      </c>
      <c r="F823" s="3">
        <v>45516</v>
      </c>
      <c r="G823" s="3">
        <v>46511</v>
      </c>
      <c r="H823" t="s">
        <v>21</v>
      </c>
      <c r="I823" t="s">
        <v>80</v>
      </c>
      <c r="J823" s="6">
        <f t="shared" si="60"/>
        <v>661109.04999999993</v>
      </c>
      <c r="K823">
        <f t="shared" si="61"/>
        <v>2027</v>
      </c>
      <c r="L823" t="str">
        <f t="shared" si="62"/>
        <v>May</v>
      </c>
      <c r="M823" t="str">
        <f t="shared" si="63"/>
        <v>Tue</v>
      </c>
      <c r="N823" t="str">
        <f t="shared" ca="1" si="64"/>
        <v>Valid</v>
      </c>
    </row>
    <row r="824" spans="1:14">
      <c r="A824" t="s">
        <v>553</v>
      </c>
      <c r="B824" t="s">
        <v>41</v>
      </c>
      <c r="C824" t="s">
        <v>44</v>
      </c>
      <c r="D824">
        <v>243</v>
      </c>
      <c r="E824" s="7">
        <v>401.89</v>
      </c>
      <c r="F824" s="3">
        <v>45586</v>
      </c>
      <c r="G824" s="3">
        <v>46259</v>
      </c>
      <c r="H824" t="s">
        <v>36</v>
      </c>
      <c r="I824" t="s">
        <v>96</v>
      </c>
      <c r="J824" s="6">
        <f t="shared" si="60"/>
        <v>97659.26999999999</v>
      </c>
      <c r="K824">
        <f t="shared" si="61"/>
        <v>2026</v>
      </c>
      <c r="L824" t="str">
        <f t="shared" si="62"/>
        <v>Aug</v>
      </c>
      <c r="M824" t="str">
        <f t="shared" si="63"/>
        <v>Tue</v>
      </c>
      <c r="N824" t="str">
        <f t="shared" ca="1" si="64"/>
        <v>Valid</v>
      </c>
    </row>
    <row r="825" spans="1:14">
      <c r="A825" t="s">
        <v>1398</v>
      </c>
      <c r="B825" t="s">
        <v>47</v>
      </c>
      <c r="C825" t="s">
        <v>16</v>
      </c>
      <c r="D825">
        <v>1414</v>
      </c>
      <c r="E825" s="7">
        <v>401.89</v>
      </c>
      <c r="F825" s="3">
        <v>45808</v>
      </c>
      <c r="G825" s="3">
        <v>45963</v>
      </c>
      <c r="H825" t="s">
        <v>36</v>
      </c>
      <c r="I825" t="s">
        <v>58</v>
      </c>
      <c r="J825" s="6">
        <f t="shared" si="60"/>
        <v>568272.46</v>
      </c>
      <c r="K825">
        <f t="shared" si="61"/>
        <v>2025</v>
      </c>
      <c r="L825" t="str">
        <f t="shared" si="62"/>
        <v>Nov</v>
      </c>
      <c r="M825" t="str">
        <f t="shared" si="63"/>
        <v>Sun</v>
      </c>
      <c r="N825" t="str">
        <f t="shared" ca="1" si="64"/>
        <v>Valid</v>
      </c>
    </row>
    <row r="826" spans="1:14">
      <c r="A826" t="s">
        <v>1370</v>
      </c>
      <c r="B826" t="s">
        <v>24</v>
      </c>
      <c r="C826" t="s">
        <v>28</v>
      </c>
      <c r="D826">
        <v>1824</v>
      </c>
      <c r="E826" s="7">
        <v>401.89</v>
      </c>
      <c r="F826" s="3">
        <v>45705</v>
      </c>
      <c r="G826" s="3">
        <v>46505</v>
      </c>
      <c r="H826" t="s">
        <v>64</v>
      </c>
      <c r="I826" t="s">
        <v>105</v>
      </c>
      <c r="J826" s="6">
        <f t="shared" si="60"/>
        <v>733047.36</v>
      </c>
      <c r="K826">
        <f t="shared" si="61"/>
        <v>2027</v>
      </c>
      <c r="L826" t="str">
        <f t="shared" si="62"/>
        <v>Apr</v>
      </c>
      <c r="M826" t="str">
        <f t="shared" si="63"/>
        <v>Wed</v>
      </c>
      <c r="N826" t="str">
        <f t="shared" ca="1" si="64"/>
        <v>Valid</v>
      </c>
    </row>
    <row r="827" spans="1:14">
      <c r="A827" t="s">
        <v>1376</v>
      </c>
      <c r="B827" t="s">
        <v>24</v>
      </c>
      <c r="C827" t="s">
        <v>44</v>
      </c>
      <c r="D827">
        <v>289</v>
      </c>
      <c r="E827" s="7">
        <v>401.89</v>
      </c>
      <c r="F827" s="3">
        <v>45479</v>
      </c>
      <c r="G827" s="3">
        <v>46039</v>
      </c>
      <c r="H827" t="s">
        <v>17</v>
      </c>
      <c r="I827" t="s">
        <v>76</v>
      </c>
      <c r="J827" s="6">
        <f t="shared" si="60"/>
        <v>116146.20999999999</v>
      </c>
      <c r="K827">
        <f t="shared" si="61"/>
        <v>2026</v>
      </c>
      <c r="L827" t="str">
        <f t="shared" si="62"/>
        <v>Jan</v>
      </c>
      <c r="M827" t="str">
        <f t="shared" si="63"/>
        <v>Sat</v>
      </c>
      <c r="N827" t="str">
        <f t="shared" ca="1" si="64"/>
        <v>Valid</v>
      </c>
    </row>
    <row r="828" spans="1:14">
      <c r="A828" t="s">
        <v>914</v>
      </c>
      <c r="B828" t="s">
        <v>70</v>
      </c>
      <c r="C828" t="s">
        <v>44</v>
      </c>
      <c r="D828">
        <v>664</v>
      </c>
      <c r="E828" s="7">
        <v>401.89</v>
      </c>
      <c r="F828" s="3">
        <v>45673</v>
      </c>
      <c r="G828" s="3">
        <v>46445</v>
      </c>
      <c r="H828" t="s">
        <v>21</v>
      </c>
      <c r="I828" t="s">
        <v>227</v>
      </c>
      <c r="J828" s="6">
        <f t="shared" si="60"/>
        <v>266854.95999999996</v>
      </c>
      <c r="K828">
        <f t="shared" si="61"/>
        <v>2027</v>
      </c>
      <c r="L828" t="str">
        <f t="shared" si="62"/>
        <v>Feb</v>
      </c>
      <c r="M828" t="str">
        <f t="shared" si="63"/>
        <v>Sat</v>
      </c>
      <c r="N828" t="str">
        <f t="shared" ca="1" si="64"/>
        <v>Valid</v>
      </c>
    </row>
    <row r="829" spans="1:14">
      <c r="A829" t="s">
        <v>487</v>
      </c>
      <c r="B829" t="s">
        <v>20</v>
      </c>
      <c r="C829" t="s">
        <v>11</v>
      </c>
      <c r="D829">
        <v>1025</v>
      </c>
      <c r="E829" s="7">
        <v>401.89</v>
      </c>
      <c r="F829" s="3">
        <v>45603</v>
      </c>
      <c r="G829" s="3">
        <v>46246</v>
      </c>
      <c r="H829" t="s">
        <v>64</v>
      </c>
      <c r="I829" t="s">
        <v>105</v>
      </c>
      <c r="J829" s="6">
        <f t="shared" si="60"/>
        <v>411937.25</v>
      </c>
      <c r="K829">
        <f t="shared" si="61"/>
        <v>2026</v>
      </c>
      <c r="L829" t="str">
        <f t="shared" si="62"/>
        <v>Aug</v>
      </c>
      <c r="M829" t="str">
        <f t="shared" si="63"/>
        <v>Wed</v>
      </c>
      <c r="N829" t="str">
        <f t="shared" ca="1" si="64"/>
        <v>Valid</v>
      </c>
    </row>
    <row r="830" spans="1:14">
      <c r="A830" t="s">
        <v>1361</v>
      </c>
      <c r="B830" t="s">
        <v>31</v>
      </c>
      <c r="C830" t="s">
        <v>11</v>
      </c>
      <c r="D830">
        <v>719</v>
      </c>
      <c r="E830" s="7">
        <v>401.89</v>
      </c>
      <c r="F830" s="3">
        <v>45571</v>
      </c>
      <c r="G830" s="3">
        <v>46127</v>
      </c>
      <c r="H830" t="s">
        <v>64</v>
      </c>
      <c r="I830" t="s">
        <v>232</v>
      </c>
      <c r="J830" s="6">
        <f t="shared" si="60"/>
        <v>288958.90999999997</v>
      </c>
      <c r="K830">
        <f t="shared" si="61"/>
        <v>2026</v>
      </c>
      <c r="L830" t="str">
        <f t="shared" si="62"/>
        <v>Apr</v>
      </c>
      <c r="M830" t="str">
        <f t="shared" si="63"/>
        <v>Wed</v>
      </c>
      <c r="N830" t="str">
        <f t="shared" ca="1" si="64"/>
        <v>Valid</v>
      </c>
    </row>
    <row r="831" spans="1:14">
      <c r="A831" t="s">
        <v>595</v>
      </c>
      <c r="B831" t="s">
        <v>73</v>
      </c>
      <c r="C831" t="s">
        <v>44</v>
      </c>
      <c r="D831">
        <v>1227</v>
      </c>
      <c r="E831" s="7">
        <v>401.89</v>
      </c>
      <c r="F831" s="3">
        <v>45701</v>
      </c>
      <c r="G831" s="3">
        <v>46465</v>
      </c>
      <c r="H831" t="s">
        <v>17</v>
      </c>
      <c r="I831" t="s">
        <v>109</v>
      </c>
      <c r="J831" s="6">
        <f t="shared" si="60"/>
        <v>493119.02999999997</v>
      </c>
      <c r="K831">
        <f t="shared" si="61"/>
        <v>2027</v>
      </c>
      <c r="L831" t="str">
        <f t="shared" si="62"/>
        <v>Mar</v>
      </c>
      <c r="M831" t="str">
        <f t="shared" si="63"/>
        <v>Fri</v>
      </c>
      <c r="N831" t="str">
        <f t="shared" ca="1" si="64"/>
        <v>Valid</v>
      </c>
    </row>
    <row r="832" spans="1:14">
      <c r="A832" t="s">
        <v>954</v>
      </c>
      <c r="B832" t="s">
        <v>165</v>
      </c>
      <c r="C832" t="s">
        <v>11</v>
      </c>
      <c r="D832">
        <v>336</v>
      </c>
      <c r="E832" s="7">
        <v>401.89</v>
      </c>
      <c r="F832" s="3">
        <v>45776</v>
      </c>
      <c r="G832" s="3">
        <v>45984</v>
      </c>
      <c r="H832" t="s">
        <v>12</v>
      </c>
      <c r="I832" t="s">
        <v>234</v>
      </c>
      <c r="J832" s="6">
        <f t="shared" si="60"/>
        <v>135035.04</v>
      </c>
      <c r="K832">
        <f t="shared" si="61"/>
        <v>2025</v>
      </c>
      <c r="L832" t="str">
        <f t="shared" si="62"/>
        <v>Nov</v>
      </c>
      <c r="M832" t="str">
        <f t="shared" si="63"/>
        <v>Sun</v>
      </c>
      <c r="N832" t="str">
        <f t="shared" ca="1" si="64"/>
        <v>Valid</v>
      </c>
    </row>
    <row r="833" spans="1:14">
      <c r="A833" t="s">
        <v>274</v>
      </c>
      <c r="B833" t="s">
        <v>134</v>
      </c>
      <c r="C833" t="s">
        <v>51</v>
      </c>
      <c r="D833">
        <v>116</v>
      </c>
      <c r="E833" s="7">
        <v>401.89</v>
      </c>
      <c r="F833" s="3">
        <v>45575</v>
      </c>
      <c r="G833" s="3">
        <v>46094</v>
      </c>
      <c r="H833" t="s">
        <v>52</v>
      </c>
      <c r="I833" t="s">
        <v>220</v>
      </c>
      <c r="J833" s="6">
        <f t="shared" si="60"/>
        <v>46619.24</v>
      </c>
      <c r="K833">
        <f t="shared" si="61"/>
        <v>2026</v>
      </c>
      <c r="L833" t="str">
        <f t="shared" si="62"/>
        <v>Mar</v>
      </c>
      <c r="M833" t="str">
        <f t="shared" si="63"/>
        <v>Fri</v>
      </c>
      <c r="N833" t="str">
        <f t="shared" ca="1" si="64"/>
        <v>Valid</v>
      </c>
    </row>
    <row r="834" spans="1:14">
      <c r="A834" t="s">
        <v>1216</v>
      </c>
      <c r="B834" t="s">
        <v>162</v>
      </c>
      <c r="C834" t="s">
        <v>11</v>
      </c>
      <c r="D834">
        <v>468</v>
      </c>
      <c r="E834" s="7">
        <v>401.89</v>
      </c>
      <c r="F834" s="3">
        <v>45654</v>
      </c>
      <c r="G834" s="3">
        <v>46163</v>
      </c>
      <c r="H834" t="s">
        <v>25</v>
      </c>
      <c r="I834" t="s">
        <v>22</v>
      </c>
      <c r="J834" s="6">
        <f t="shared" si="60"/>
        <v>188084.52</v>
      </c>
      <c r="K834">
        <f t="shared" si="61"/>
        <v>2026</v>
      </c>
      <c r="L834" t="str">
        <f t="shared" si="62"/>
        <v>May</v>
      </c>
      <c r="M834" t="str">
        <f t="shared" si="63"/>
        <v>Thu</v>
      </c>
      <c r="N834" t="str">
        <f t="shared" ca="1" si="64"/>
        <v>Valid</v>
      </c>
    </row>
    <row r="835" spans="1:14">
      <c r="A835" t="s">
        <v>137</v>
      </c>
      <c r="B835" t="s">
        <v>165</v>
      </c>
      <c r="C835" t="s">
        <v>11</v>
      </c>
      <c r="D835">
        <v>1952</v>
      </c>
      <c r="E835" s="7">
        <v>401.89</v>
      </c>
      <c r="F835" s="3">
        <v>45567</v>
      </c>
      <c r="G835" s="3">
        <v>45919</v>
      </c>
      <c r="H835" t="s">
        <v>25</v>
      </c>
      <c r="I835" t="s">
        <v>135</v>
      </c>
      <c r="J835" s="6">
        <f t="shared" ref="J835:J898" si="65">D835*E835</f>
        <v>784489.28</v>
      </c>
      <c r="K835">
        <f t="shared" ref="K835:K898" si="66">YEAR(G835)</f>
        <v>2025</v>
      </c>
      <c r="L835" t="str">
        <f t="shared" ref="L835:L898" si="67">TEXT(G835,"mmm")</f>
        <v>Sep</v>
      </c>
      <c r="M835" t="str">
        <f t="shared" ref="M835:M898" si="68">TEXT(G835,"DDD")</f>
        <v>Fri</v>
      </c>
      <c r="N835" t="str">
        <f t="shared" ref="N835:N898" ca="1" si="69">IF(AND(G835&gt;=TODAY(),G835&lt;=TODAY()+90),"Expired","Valid")</f>
        <v>Expired</v>
      </c>
    </row>
    <row r="836" spans="1:14">
      <c r="A836" t="s">
        <v>477</v>
      </c>
      <c r="B836" t="s">
        <v>65</v>
      </c>
      <c r="C836" t="s">
        <v>16</v>
      </c>
      <c r="D836">
        <v>1906</v>
      </c>
      <c r="E836" s="7">
        <v>401.89</v>
      </c>
      <c r="F836" s="3">
        <v>45708</v>
      </c>
      <c r="G836" s="3">
        <v>46103</v>
      </c>
      <c r="H836" t="s">
        <v>64</v>
      </c>
      <c r="I836" t="s">
        <v>105</v>
      </c>
      <c r="J836" s="6">
        <f t="shared" si="65"/>
        <v>766002.34</v>
      </c>
      <c r="K836">
        <f t="shared" si="66"/>
        <v>2026</v>
      </c>
      <c r="L836" t="str">
        <f t="shared" si="67"/>
        <v>Mar</v>
      </c>
      <c r="M836" t="str">
        <f t="shared" si="68"/>
        <v>Sun</v>
      </c>
      <c r="N836" t="str">
        <f t="shared" ca="1" si="69"/>
        <v>Valid</v>
      </c>
    </row>
    <row r="837" spans="1:14">
      <c r="A837" t="s">
        <v>339</v>
      </c>
      <c r="B837" t="s">
        <v>10</v>
      </c>
      <c r="C837" t="s">
        <v>35</v>
      </c>
      <c r="D837">
        <v>476</v>
      </c>
      <c r="E837" s="7">
        <v>401.89</v>
      </c>
      <c r="F837" s="3">
        <v>45546</v>
      </c>
      <c r="G837" s="3">
        <v>46380</v>
      </c>
      <c r="H837" t="s">
        <v>17</v>
      </c>
      <c r="I837" t="s">
        <v>82</v>
      </c>
      <c r="J837" s="6">
        <f t="shared" si="65"/>
        <v>191299.63999999998</v>
      </c>
      <c r="K837">
        <f t="shared" si="66"/>
        <v>2026</v>
      </c>
      <c r="L837" t="str">
        <f t="shared" si="67"/>
        <v>Dec</v>
      </c>
      <c r="M837" t="str">
        <f t="shared" si="68"/>
        <v>Thu</v>
      </c>
      <c r="N837" t="str">
        <f t="shared" ca="1" si="69"/>
        <v>Valid</v>
      </c>
    </row>
    <row r="838" spans="1:14">
      <c r="A838" t="s">
        <v>500</v>
      </c>
      <c r="B838" t="s">
        <v>41</v>
      </c>
      <c r="C838" t="s">
        <v>51</v>
      </c>
      <c r="D838">
        <v>121</v>
      </c>
      <c r="E838" s="7">
        <v>401.89</v>
      </c>
      <c r="F838" s="3">
        <v>45654</v>
      </c>
      <c r="G838" s="3">
        <v>46498</v>
      </c>
      <c r="H838" t="s">
        <v>25</v>
      </c>
      <c r="I838" t="s">
        <v>18</v>
      </c>
      <c r="J838" s="6">
        <f t="shared" si="65"/>
        <v>48628.689999999995</v>
      </c>
      <c r="K838">
        <f t="shared" si="66"/>
        <v>2027</v>
      </c>
      <c r="L838" t="str">
        <f t="shared" si="67"/>
        <v>Apr</v>
      </c>
      <c r="M838" t="str">
        <f t="shared" si="68"/>
        <v>Wed</v>
      </c>
      <c r="N838" t="str">
        <f t="shared" ca="1" si="69"/>
        <v>Valid</v>
      </c>
    </row>
    <row r="839" spans="1:14">
      <c r="A839" t="s">
        <v>1403</v>
      </c>
      <c r="B839" t="s">
        <v>57</v>
      </c>
      <c r="C839" t="s">
        <v>28</v>
      </c>
      <c r="D839">
        <v>95</v>
      </c>
      <c r="E839" s="7">
        <v>401.89</v>
      </c>
      <c r="F839" s="3">
        <v>45801</v>
      </c>
      <c r="G839" s="3">
        <v>46255</v>
      </c>
      <c r="H839" t="s">
        <v>21</v>
      </c>
      <c r="I839" t="s">
        <v>167</v>
      </c>
      <c r="J839" s="6">
        <f t="shared" si="65"/>
        <v>38179.549999999996</v>
      </c>
      <c r="K839">
        <f t="shared" si="66"/>
        <v>2026</v>
      </c>
      <c r="L839" t="str">
        <f t="shared" si="67"/>
        <v>Aug</v>
      </c>
      <c r="M839" t="str">
        <f t="shared" si="68"/>
        <v>Fri</v>
      </c>
      <c r="N839" t="str">
        <f t="shared" ca="1" si="69"/>
        <v>Valid</v>
      </c>
    </row>
    <row r="840" spans="1:14">
      <c r="A840" t="s">
        <v>1251</v>
      </c>
      <c r="B840" t="s">
        <v>165</v>
      </c>
      <c r="C840" t="s">
        <v>44</v>
      </c>
      <c r="D840">
        <v>1159</v>
      </c>
      <c r="E840" s="7">
        <v>401.89</v>
      </c>
      <c r="F840" s="3">
        <v>45788</v>
      </c>
      <c r="G840" s="3">
        <v>45873</v>
      </c>
      <c r="H840" t="s">
        <v>36</v>
      </c>
      <c r="I840" t="s">
        <v>60</v>
      </c>
      <c r="J840" s="6">
        <f t="shared" si="65"/>
        <v>465790.51</v>
      </c>
      <c r="K840">
        <f t="shared" si="66"/>
        <v>2025</v>
      </c>
      <c r="L840" t="str">
        <f t="shared" si="67"/>
        <v>Aug</v>
      </c>
      <c r="M840" t="str">
        <f t="shared" si="68"/>
        <v>Mon</v>
      </c>
      <c r="N840" t="str">
        <f t="shared" ca="1" si="69"/>
        <v>Expired</v>
      </c>
    </row>
    <row r="841" spans="1:14">
      <c r="A841" t="s">
        <v>568</v>
      </c>
      <c r="B841" t="s">
        <v>165</v>
      </c>
      <c r="C841" t="s">
        <v>11</v>
      </c>
      <c r="D841">
        <v>1238</v>
      </c>
      <c r="E841" s="7">
        <v>401.89</v>
      </c>
      <c r="F841" s="3">
        <v>45586</v>
      </c>
      <c r="G841" s="3">
        <v>46221</v>
      </c>
      <c r="H841" t="s">
        <v>21</v>
      </c>
      <c r="I841" t="s">
        <v>80</v>
      </c>
      <c r="J841" s="6">
        <f t="shared" si="65"/>
        <v>497539.82</v>
      </c>
      <c r="K841">
        <f t="shared" si="66"/>
        <v>2026</v>
      </c>
      <c r="L841" t="str">
        <f t="shared" si="67"/>
        <v>Jul</v>
      </c>
      <c r="M841" t="str">
        <f t="shared" si="68"/>
        <v>Sat</v>
      </c>
      <c r="N841" t="str">
        <f t="shared" ca="1" si="69"/>
        <v>Valid</v>
      </c>
    </row>
    <row r="842" spans="1:14">
      <c r="A842" t="s">
        <v>358</v>
      </c>
      <c r="B842" t="s">
        <v>165</v>
      </c>
      <c r="C842" t="s">
        <v>35</v>
      </c>
      <c r="D842">
        <v>1195</v>
      </c>
      <c r="E842" s="7">
        <v>401.89</v>
      </c>
      <c r="F842" s="3">
        <v>45582</v>
      </c>
      <c r="G842" s="3">
        <v>46495</v>
      </c>
      <c r="H842" t="s">
        <v>17</v>
      </c>
      <c r="I842" t="s">
        <v>234</v>
      </c>
      <c r="J842" s="6">
        <f t="shared" si="65"/>
        <v>480258.55</v>
      </c>
      <c r="K842">
        <f t="shared" si="66"/>
        <v>2027</v>
      </c>
      <c r="L842" t="str">
        <f t="shared" si="67"/>
        <v>Apr</v>
      </c>
      <c r="M842" t="str">
        <f t="shared" si="68"/>
        <v>Sun</v>
      </c>
      <c r="N842" t="str">
        <f t="shared" ca="1" si="69"/>
        <v>Valid</v>
      </c>
    </row>
    <row r="843" spans="1:14">
      <c r="A843" t="s">
        <v>1172</v>
      </c>
      <c r="B843" t="s">
        <v>43</v>
      </c>
      <c r="C843" t="s">
        <v>35</v>
      </c>
      <c r="D843">
        <v>737</v>
      </c>
      <c r="E843" s="7">
        <v>401.89</v>
      </c>
      <c r="F843" s="3">
        <v>45713</v>
      </c>
      <c r="G843" s="3">
        <v>46373</v>
      </c>
      <c r="H843" t="s">
        <v>52</v>
      </c>
      <c r="I843" t="s">
        <v>143</v>
      </c>
      <c r="J843" s="6">
        <f t="shared" si="65"/>
        <v>296192.93</v>
      </c>
      <c r="K843">
        <f t="shared" si="66"/>
        <v>2026</v>
      </c>
      <c r="L843" t="str">
        <f t="shared" si="67"/>
        <v>Dec</v>
      </c>
      <c r="M843" t="str">
        <f t="shared" si="68"/>
        <v>Thu</v>
      </c>
      <c r="N843" t="str">
        <f t="shared" ca="1" si="69"/>
        <v>Valid</v>
      </c>
    </row>
    <row r="844" spans="1:14">
      <c r="A844" t="s">
        <v>446</v>
      </c>
      <c r="B844" t="s">
        <v>57</v>
      </c>
      <c r="C844" t="s">
        <v>44</v>
      </c>
      <c r="D844">
        <v>113</v>
      </c>
      <c r="E844" s="7">
        <v>401.89</v>
      </c>
      <c r="F844" s="3">
        <v>45504</v>
      </c>
      <c r="G844" s="3">
        <v>46252</v>
      </c>
      <c r="H844" t="s">
        <v>25</v>
      </c>
      <c r="I844" t="s">
        <v>74</v>
      </c>
      <c r="J844" s="6">
        <f t="shared" si="65"/>
        <v>45413.57</v>
      </c>
      <c r="K844">
        <f t="shared" si="66"/>
        <v>2026</v>
      </c>
      <c r="L844" t="str">
        <f t="shared" si="67"/>
        <v>Aug</v>
      </c>
      <c r="M844" t="str">
        <f t="shared" si="68"/>
        <v>Tue</v>
      </c>
      <c r="N844" t="str">
        <f t="shared" ca="1" si="69"/>
        <v>Valid</v>
      </c>
    </row>
    <row r="845" spans="1:14">
      <c r="A845" t="s">
        <v>742</v>
      </c>
      <c r="B845" t="s">
        <v>117</v>
      </c>
      <c r="C845" t="s">
        <v>28</v>
      </c>
      <c r="D845">
        <v>857</v>
      </c>
      <c r="E845" s="7">
        <v>401.89</v>
      </c>
      <c r="F845" s="3">
        <v>45562</v>
      </c>
      <c r="G845" s="3">
        <v>46061</v>
      </c>
      <c r="H845" t="s">
        <v>17</v>
      </c>
      <c r="I845" t="s">
        <v>58</v>
      </c>
      <c r="J845" s="6">
        <f t="shared" si="65"/>
        <v>344419.73</v>
      </c>
      <c r="K845">
        <f t="shared" si="66"/>
        <v>2026</v>
      </c>
      <c r="L845" t="str">
        <f t="shared" si="67"/>
        <v>Feb</v>
      </c>
      <c r="M845" t="str">
        <f t="shared" si="68"/>
        <v>Sun</v>
      </c>
      <c r="N845" t="str">
        <f t="shared" ca="1" si="69"/>
        <v>Valid</v>
      </c>
    </row>
    <row r="846" spans="1:14">
      <c r="A846" t="s">
        <v>285</v>
      </c>
      <c r="B846" t="s">
        <v>90</v>
      </c>
      <c r="C846" t="s">
        <v>51</v>
      </c>
      <c r="D846">
        <v>1913</v>
      </c>
      <c r="E846" s="7">
        <v>401.89</v>
      </c>
      <c r="F846" s="3">
        <v>45791</v>
      </c>
      <c r="G846" s="3">
        <v>46518</v>
      </c>
      <c r="H846" t="s">
        <v>21</v>
      </c>
      <c r="I846" t="s">
        <v>158</v>
      </c>
      <c r="J846" s="6">
        <f t="shared" si="65"/>
        <v>768815.57</v>
      </c>
      <c r="K846">
        <f t="shared" si="66"/>
        <v>2027</v>
      </c>
      <c r="L846" t="str">
        <f t="shared" si="67"/>
        <v>May</v>
      </c>
      <c r="M846" t="str">
        <f t="shared" si="68"/>
        <v>Tue</v>
      </c>
      <c r="N846" t="str">
        <f t="shared" ca="1" si="69"/>
        <v>Valid</v>
      </c>
    </row>
    <row r="847" spans="1:14">
      <c r="A847" t="s">
        <v>1372</v>
      </c>
      <c r="B847" t="s">
        <v>65</v>
      </c>
      <c r="C847" t="s">
        <v>28</v>
      </c>
      <c r="D847">
        <v>1467</v>
      </c>
      <c r="E847" s="7">
        <v>401.89</v>
      </c>
      <c r="F847" s="3">
        <v>45823</v>
      </c>
      <c r="G847" s="3">
        <v>46313</v>
      </c>
      <c r="H847" t="s">
        <v>17</v>
      </c>
      <c r="I847" t="s">
        <v>26</v>
      </c>
      <c r="J847" s="6">
        <f t="shared" si="65"/>
        <v>589572.63</v>
      </c>
      <c r="K847">
        <f t="shared" si="66"/>
        <v>2026</v>
      </c>
      <c r="L847" t="str">
        <f t="shared" si="67"/>
        <v>Oct</v>
      </c>
      <c r="M847" t="str">
        <f t="shared" si="68"/>
        <v>Sun</v>
      </c>
      <c r="N847" t="str">
        <f t="shared" ca="1" si="69"/>
        <v>Valid</v>
      </c>
    </row>
    <row r="848" spans="1:14">
      <c r="A848" t="s">
        <v>1109</v>
      </c>
      <c r="B848" t="s">
        <v>41</v>
      </c>
      <c r="C848" t="s">
        <v>32</v>
      </c>
      <c r="D848">
        <v>294</v>
      </c>
      <c r="E848" s="7">
        <v>401.89</v>
      </c>
      <c r="F848" s="3">
        <v>45541</v>
      </c>
      <c r="G848" s="3">
        <v>45929</v>
      </c>
      <c r="H848" t="s">
        <v>52</v>
      </c>
      <c r="I848" t="s">
        <v>143</v>
      </c>
      <c r="J848" s="6">
        <f t="shared" si="65"/>
        <v>118155.65999999999</v>
      </c>
      <c r="K848">
        <f t="shared" si="66"/>
        <v>2025</v>
      </c>
      <c r="L848" t="str">
        <f t="shared" si="67"/>
        <v>Sep</v>
      </c>
      <c r="M848" t="str">
        <f t="shared" si="68"/>
        <v>Mon</v>
      </c>
      <c r="N848" t="str">
        <f t="shared" ca="1" si="69"/>
        <v>Expired</v>
      </c>
    </row>
    <row r="849" spans="1:14">
      <c r="A849" t="s">
        <v>788</v>
      </c>
      <c r="B849" t="s">
        <v>70</v>
      </c>
      <c r="C849" t="s">
        <v>11</v>
      </c>
      <c r="D849">
        <v>1378</v>
      </c>
      <c r="E849" s="7">
        <v>401.89</v>
      </c>
      <c r="F849" s="3">
        <v>45801</v>
      </c>
      <c r="G849" s="3">
        <v>45878</v>
      </c>
      <c r="H849" t="s">
        <v>36</v>
      </c>
      <c r="I849" t="s">
        <v>143</v>
      </c>
      <c r="J849" s="6">
        <f t="shared" si="65"/>
        <v>553804.41999999993</v>
      </c>
      <c r="K849">
        <f t="shared" si="66"/>
        <v>2025</v>
      </c>
      <c r="L849" t="str">
        <f t="shared" si="67"/>
        <v>Aug</v>
      </c>
      <c r="M849" t="str">
        <f t="shared" si="68"/>
        <v>Sat</v>
      </c>
      <c r="N849" t="str">
        <f t="shared" ca="1" si="69"/>
        <v>Expired</v>
      </c>
    </row>
    <row r="850" spans="1:14">
      <c r="A850" t="s">
        <v>628</v>
      </c>
      <c r="B850" t="s">
        <v>73</v>
      </c>
      <c r="C850" t="s">
        <v>16</v>
      </c>
      <c r="D850">
        <v>1355</v>
      </c>
      <c r="E850" s="7">
        <v>401.89</v>
      </c>
      <c r="F850" s="3">
        <v>45736</v>
      </c>
      <c r="G850" s="3">
        <v>46259</v>
      </c>
      <c r="H850" t="s">
        <v>36</v>
      </c>
      <c r="I850" t="s">
        <v>158</v>
      </c>
      <c r="J850" s="6">
        <f t="shared" si="65"/>
        <v>544560.94999999995</v>
      </c>
      <c r="K850">
        <f t="shared" si="66"/>
        <v>2026</v>
      </c>
      <c r="L850" t="str">
        <f t="shared" si="67"/>
        <v>Aug</v>
      </c>
      <c r="M850" t="str">
        <f t="shared" si="68"/>
        <v>Tue</v>
      </c>
      <c r="N850" t="str">
        <f t="shared" ca="1" si="69"/>
        <v>Valid</v>
      </c>
    </row>
    <row r="851" spans="1:14">
      <c r="A851" t="s">
        <v>1027</v>
      </c>
      <c r="B851" t="s">
        <v>81</v>
      </c>
      <c r="C851" t="s">
        <v>32</v>
      </c>
      <c r="D851">
        <v>1211</v>
      </c>
      <c r="E851" s="7">
        <v>401.89</v>
      </c>
      <c r="F851" s="3">
        <v>45772</v>
      </c>
      <c r="G851" s="3">
        <v>46486</v>
      </c>
      <c r="H851" t="s">
        <v>52</v>
      </c>
      <c r="I851" t="s">
        <v>76</v>
      </c>
      <c r="J851" s="6">
        <f t="shared" si="65"/>
        <v>486688.79</v>
      </c>
      <c r="K851">
        <f t="shared" si="66"/>
        <v>2027</v>
      </c>
      <c r="L851" t="str">
        <f t="shared" si="67"/>
        <v>Apr</v>
      </c>
      <c r="M851" t="str">
        <f t="shared" si="68"/>
        <v>Fri</v>
      </c>
      <c r="N851" t="str">
        <f t="shared" ca="1" si="69"/>
        <v>Valid</v>
      </c>
    </row>
    <row r="852" spans="1:14">
      <c r="A852" t="s">
        <v>857</v>
      </c>
      <c r="B852" t="s">
        <v>134</v>
      </c>
      <c r="C852" t="s">
        <v>16</v>
      </c>
      <c r="D852" s="4">
        <v>224</v>
      </c>
      <c r="E852" s="7">
        <v>401.89</v>
      </c>
      <c r="F852" s="3">
        <v>45704</v>
      </c>
      <c r="G852" s="3">
        <v>46334</v>
      </c>
      <c r="H852" t="s">
        <v>12</v>
      </c>
      <c r="I852" t="s">
        <v>82</v>
      </c>
      <c r="J852" s="6">
        <f t="shared" si="65"/>
        <v>90023.360000000001</v>
      </c>
      <c r="K852">
        <f t="shared" si="66"/>
        <v>2026</v>
      </c>
      <c r="L852" t="str">
        <f t="shared" si="67"/>
        <v>Nov</v>
      </c>
      <c r="M852" t="str">
        <f t="shared" si="68"/>
        <v>Sun</v>
      </c>
      <c r="N852" t="str">
        <f t="shared" ca="1" si="69"/>
        <v>Valid</v>
      </c>
    </row>
    <row r="853" spans="1:14">
      <c r="A853" t="s">
        <v>523</v>
      </c>
      <c r="B853" t="s">
        <v>57</v>
      </c>
      <c r="C853" t="s">
        <v>35</v>
      </c>
      <c r="D853">
        <v>908</v>
      </c>
      <c r="E853" s="7">
        <v>401.89</v>
      </c>
      <c r="F853" s="3">
        <v>45549</v>
      </c>
      <c r="G853" s="3">
        <v>45946</v>
      </c>
      <c r="H853" t="s">
        <v>52</v>
      </c>
      <c r="I853" t="s">
        <v>220</v>
      </c>
      <c r="J853" s="6">
        <f t="shared" si="65"/>
        <v>364916.12</v>
      </c>
      <c r="K853">
        <f t="shared" si="66"/>
        <v>2025</v>
      </c>
      <c r="L853" t="str">
        <f t="shared" si="67"/>
        <v>Oct</v>
      </c>
      <c r="M853" t="str">
        <f t="shared" si="68"/>
        <v>Thu</v>
      </c>
      <c r="N853" t="str">
        <f t="shared" ca="1" si="69"/>
        <v>Valid</v>
      </c>
    </row>
    <row r="854" spans="1:14">
      <c r="A854" t="s">
        <v>1424</v>
      </c>
      <c r="B854" t="s">
        <v>47</v>
      </c>
      <c r="C854" t="s">
        <v>51</v>
      </c>
      <c r="D854">
        <v>1754</v>
      </c>
      <c r="E854" s="7">
        <v>401.89</v>
      </c>
      <c r="F854" s="3">
        <v>45561</v>
      </c>
      <c r="G854" s="3">
        <v>46376</v>
      </c>
      <c r="H854" t="s">
        <v>21</v>
      </c>
      <c r="I854" t="s">
        <v>18</v>
      </c>
      <c r="J854" s="6">
        <f t="shared" si="65"/>
        <v>704915.05999999994</v>
      </c>
      <c r="K854">
        <f t="shared" si="66"/>
        <v>2026</v>
      </c>
      <c r="L854" t="str">
        <f t="shared" si="67"/>
        <v>Dec</v>
      </c>
      <c r="M854" t="str">
        <f t="shared" si="68"/>
        <v>Sun</v>
      </c>
      <c r="N854" t="str">
        <f t="shared" ca="1" si="69"/>
        <v>Valid</v>
      </c>
    </row>
    <row r="855" spans="1:14">
      <c r="A855" t="s">
        <v>266</v>
      </c>
      <c r="B855" t="s">
        <v>81</v>
      </c>
      <c r="C855" t="s">
        <v>11</v>
      </c>
      <c r="D855">
        <v>1578</v>
      </c>
      <c r="E855" s="7">
        <v>401.89</v>
      </c>
      <c r="F855" s="3">
        <v>45732</v>
      </c>
      <c r="G855" s="3">
        <v>45962</v>
      </c>
      <c r="H855" t="s">
        <v>21</v>
      </c>
      <c r="I855" t="s">
        <v>111</v>
      </c>
      <c r="J855" s="6">
        <f t="shared" si="65"/>
        <v>634182.41999999993</v>
      </c>
      <c r="K855">
        <f t="shared" si="66"/>
        <v>2025</v>
      </c>
      <c r="L855" t="str">
        <f t="shared" si="67"/>
        <v>Nov</v>
      </c>
      <c r="M855" t="str">
        <f t="shared" si="68"/>
        <v>Sat</v>
      </c>
      <c r="N855" t="str">
        <f t="shared" ca="1" si="69"/>
        <v>Valid</v>
      </c>
    </row>
    <row r="856" spans="1:14">
      <c r="A856" t="s">
        <v>579</v>
      </c>
      <c r="B856" t="s">
        <v>113</v>
      </c>
      <c r="C856" t="s">
        <v>11</v>
      </c>
      <c r="D856">
        <v>1683</v>
      </c>
      <c r="E856" s="7">
        <v>401.89</v>
      </c>
      <c r="F856" s="3">
        <v>45606</v>
      </c>
      <c r="G856" s="3">
        <v>46139</v>
      </c>
      <c r="H856" t="s">
        <v>12</v>
      </c>
      <c r="I856" t="s">
        <v>60</v>
      </c>
      <c r="J856" s="6">
        <f t="shared" si="65"/>
        <v>676380.87</v>
      </c>
      <c r="K856">
        <f t="shared" si="66"/>
        <v>2026</v>
      </c>
      <c r="L856" t="str">
        <f t="shared" si="67"/>
        <v>Apr</v>
      </c>
      <c r="M856" t="str">
        <f t="shared" si="68"/>
        <v>Mon</v>
      </c>
      <c r="N856" t="str">
        <f t="shared" ca="1" si="69"/>
        <v>Valid</v>
      </c>
    </row>
    <row r="857" spans="1:14">
      <c r="A857" t="s">
        <v>782</v>
      </c>
      <c r="B857" t="s">
        <v>165</v>
      </c>
      <c r="C857" t="s">
        <v>44</v>
      </c>
      <c r="D857">
        <v>643</v>
      </c>
      <c r="E857" s="7">
        <v>401.89</v>
      </c>
      <c r="F857" s="3">
        <v>45726</v>
      </c>
      <c r="G857" s="3">
        <v>46029</v>
      </c>
      <c r="H857" t="s">
        <v>64</v>
      </c>
      <c r="I857" t="s">
        <v>53</v>
      </c>
      <c r="J857" s="6">
        <f t="shared" si="65"/>
        <v>258415.27</v>
      </c>
      <c r="K857">
        <f t="shared" si="66"/>
        <v>2026</v>
      </c>
      <c r="L857" t="str">
        <f t="shared" si="67"/>
        <v>Jan</v>
      </c>
      <c r="M857" t="str">
        <f t="shared" si="68"/>
        <v>Wed</v>
      </c>
      <c r="N857" t="str">
        <f t="shared" ca="1" si="69"/>
        <v>Valid</v>
      </c>
    </row>
    <row r="858" spans="1:14">
      <c r="A858" t="s">
        <v>1411</v>
      </c>
      <c r="B858" t="s">
        <v>162</v>
      </c>
      <c r="C858" t="s">
        <v>11</v>
      </c>
      <c r="D858">
        <v>1675</v>
      </c>
      <c r="E858" s="7">
        <v>401.89</v>
      </c>
      <c r="F858" s="3">
        <v>45536</v>
      </c>
      <c r="G858" s="3">
        <v>46388</v>
      </c>
      <c r="H858" t="s">
        <v>52</v>
      </c>
      <c r="I858" t="s">
        <v>292</v>
      </c>
      <c r="J858" s="6">
        <f t="shared" si="65"/>
        <v>673165.75</v>
      </c>
      <c r="K858">
        <f t="shared" si="66"/>
        <v>2027</v>
      </c>
      <c r="L858" t="str">
        <f t="shared" si="67"/>
        <v>Jan</v>
      </c>
      <c r="M858" t="str">
        <f t="shared" si="68"/>
        <v>Fri</v>
      </c>
      <c r="N858" t="str">
        <f t="shared" ca="1" si="69"/>
        <v>Valid</v>
      </c>
    </row>
    <row r="859" spans="1:14">
      <c r="A859" t="s">
        <v>1315</v>
      </c>
      <c r="B859" t="s">
        <v>162</v>
      </c>
      <c r="C859" t="s">
        <v>44</v>
      </c>
      <c r="D859">
        <v>1856</v>
      </c>
      <c r="E859" s="7">
        <v>401.89</v>
      </c>
      <c r="F859" s="3">
        <v>45740</v>
      </c>
      <c r="G859" s="3">
        <v>46266</v>
      </c>
      <c r="H859" t="s">
        <v>52</v>
      </c>
      <c r="I859" t="s">
        <v>74</v>
      </c>
      <c r="J859" s="6">
        <f t="shared" si="65"/>
        <v>745907.84</v>
      </c>
      <c r="K859">
        <f t="shared" si="66"/>
        <v>2026</v>
      </c>
      <c r="L859" t="str">
        <f t="shared" si="67"/>
        <v>Sep</v>
      </c>
      <c r="M859" t="str">
        <f t="shared" si="68"/>
        <v>Tue</v>
      </c>
      <c r="N859" t="str">
        <f t="shared" ca="1" si="69"/>
        <v>Valid</v>
      </c>
    </row>
    <row r="860" spans="1:14">
      <c r="A860" t="s">
        <v>138</v>
      </c>
      <c r="B860" t="s">
        <v>165</v>
      </c>
      <c r="C860" t="s">
        <v>51</v>
      </c>
      <c r="D860">
        <v>1164</v>
      </c>
      <c r="E860" s="7">
        <v>401.89</v>
      </c>
      <c r="F860" s="3">
        <v>45654</v>
      </c>
      <c r="G860" s="3">
        <v>46221</v>
      </c>
      <c r="H860" t="s">
        <v>12</v>
      </c>
      <c r="I860" t="s">
        <v>58</v>
      </c>
      <c r="J860" s="6">
        <f t="shared" si="65"/>
        <v>467799.95999999996</v>
      </c>
      <c r="K860">
        <f t="shared" si="66"/>
        <v>2026</v>
      </c>
      <c r="L860" t="str">
        <f t="shared" si="67"/>
        <v>Jul</v>
      </c>
      <c r="M860" t="str">
        <f t="shared" si="68"/>
        <v>Sat</v>
      </c>
      <c r="N860" t="str">
        <f t="shared" ca="1" si="69"/>
        <v>Valid</v>
      </c>
    </row>
    <row r="861" spans="1:14">
      <c r="A861" t="s">
        <v>1238</v>
      </c>
      <c r="B861" t="s">
        <v>73</v>
      </c>
      <c r="C861" t="s">
        <v>51</v>
      </c>
      <c r="D861">
        <v>224</v>
      </c>
      <c r="E861" s="7">
        <v>401.89</v>
      </c>
      <c r="F861" s="3">
        <v>45633</v>
      </c>
      <c r="G861" s="3">
        <v>45942</v>
      </c>
      <c r="H861" t="s">
        <v>25</v>
      </c>
      <c r="I861" t="s">
        <v>109</v>
      </c>
      <c r="J861" s="6">
        <f t="shared" si="65"/>
        <v>90023.360000000001</v>
      </c>
      <c r="K861">
        <f t="shared" si="66"/>
        <v>2025</v>
      </c>
      <c r="L861" t="str">
        <f t="shared" si="67"/>
        <v>Oct</v>
      </c>
      <c r="M861" t="str">
        <f t="shared" si="68"/>
        <v>Sun</v>
      </c>
      <c r="N861" t="str">
        <f t="shared" ca="1" si="69"/>
        <v>Valid</v>
      </c>
    </row>
    <row r="862" spans="1:14">
      <c r="A862" t="s">
        <v>1079</v>
      </c>
      <c r="B862" t="s">
        <v>65</v>
      </c>
      <c r="C862" t="s">
        <v>35</v>
      </c>
      <c r="D862">
        <v>753</v>
      </c>
      <c r="E862" s="7">
        <v>401.89</v>
      </c>
      <c r="F862" s="3">
        <v>45721</v>
      </c>
      <c r="G862" s="3">
        <v>45878</v>
      </c>
      <c r="H862" t="s">
        <v>36</v>
      </c>
      <c r="I862" t="s">
        <v>74</v>
      </c>
      <c r="J862" s="6">
        <f t="shared" si="65"/>
        <v>302623.17</v>
      </c>
      <c r="K862">
        <f t="shared" si="66"/>
        <v>2025</v>
      </c>
      <c r="L862" t="str">
        <f t="shared" si="67"/>
        <v>Aug</v>
      </c>
      <c r="M862" t="str">
        <f t="shared" si="68"/>
        <v>Sat</v>
      </c>
      <c r="N862" t="str">
        <f t="shared" ca="1" si="69"/>
        <v>Expired</v>
      </c>
    </row>
    <row r="863" spans="1:14">
      <c r="A863" t="s">
        <v>386</v>
      </c>
      <c r="B863" t="s">
        <v>24</v>
      </c>
      <c r="C863" t="s">
        <v>16</v>
      </c>
      <c r="D863">
        <v>1472</v>
      </c>
      <c r="E863" s="7">
        <v>401.89</v>
      </c>
      <c r="F863" s="3">
        <v>45673</v>
      </c>
      <c r="G863" s="3">
        <v>46151</v>
      </c>
      <c r="H863" t="s">
        <v>25</v>
      </c>
      <c r="I863" t="s">
        <v>220</v>
      </c>
      <c r="J863" s="6">
        <f t="shared" si="65"/>
        <v>591582.07999999996</v>
      </c>
      <c r="K863">
        <f t="shared" si="66"/>
        <v>2026</v>
      </c>
      <c r="L863" t="str">
        <f t="shared" si="67"/>
        <v>May</v>
      </c>
      <c r="M863" t="str">
        <f t="shared" si="68"/>
        <v>Sat</v>
      </c>
      <c r="N863" t="str">
        <f t="shared" ca="1" si="69"/>
        <v>Valid</v>
      </c>
    </row>
    <row r="864" spans="1:14">
      <c r="A864" t="s">
        <v>414</v>
      </c>
      <c r="B864" t="s">
        <v>81</v>
      </c>
      <c r="C864" t="s">
        <v>32</v>
      </c>
      <c r="D864">
        <v>616</v>
      </c>
      <c r="E864" s="7">
        <v>401.89</v>
      </c>
      <c r="F864" s="3">
        <v>45704</v>
      </c>
      <c r="G864" s="3">
        <v>46241</v>
      </c>
      <c r="H864" t="s">
        <v>64</v>
      </c>
      <c r="I864" t="s">
        <v>227</v>
      </c>
      <c r="J864" s="6">
        <f t="shared" si="65"/>
        <v>247564.24</v>
      </c>
      <c r="K864">
        <f t="shared" si="66"/>
        <v>2026</v>
      </c>
      <c r="L864" t="str">
        <f t="shared" si="67"/>
        <v>Aug</v>
      </c>
      <c r="M864" t="str">
        <f t="shared" si="68"/>
        <v>Fri</v>
      </c>
      <c r="N864" t="str">
        <f t="shared" ca="1" si="69"/>
        <v>Valid</v>
      </c>
    </row>
    <row r="865" spans="1:14">
      <c r="A865" t="s">
        <v>1256</v>
      </c>
      <c r="B865" t="s">
        <v>47</v>
      </c>
      <c r="C865" t="s">
        <v>16</v>
      </c>
      <c r="D865">
        <v>1081</v>
      </c>
      <c r="E865" s="7">
        <v>401.89</v>
      </c>
      <c r="F865" s="3">
        <v>45661</v>
      </c>
      <c r="G865" s="3">
        <v>46043</v>
      </c>
      <c r="H865" t="s">
        <v>25</v>
      </c>
      <c r="I865" t="s">
        <v>193</v>
      </c>
      <c r="J865" s="6">
        <f t="shared" si="65"/>
        <v>434443.08999999997</v>
      </c>
      <c r="K865">
        <f t="shared" si="66"/>
        <v>2026</v>
      </c>
      <c r="L865" t="str">
        <f t="shared" si="67"/>
        <v>Jan</v>
      </c>
      <c r="M865" t="str">
        <f t="shared" si="68"/>
        <v>Wed</v>
      </c>
      <c r="N865" t="str">
        <f t="shared" ca="1" si="69"/>
        <v>Valid</v>
      </c>
    </row>
    <row r="866" spans="1:14">
      <c r="A866" t="s">
        <v>710</v>
      </c>
      <c r="B866" t="s">
        <v>24</v>
      </c>
      <c r="C866" t="s">
        <v>16</v>
      </c>
      <c r="D866">
        <v>1291</v>
      </c>
      <c r="E866" s="7">
        <v>401.89</v>
      </c>
      <c r="F866" s="3">
        <v>45595</v>
      </c>
      <c r="G866" s="3">
        <v>45880</v>
      </c>
      <c r="H866" t="s">
        <v>12</v>
      </c>
      <c r="I866" t="s">
        <v>13</v>
      </c>
      <c r="J866" s="6">
        <f t="shared" si="65"/>
        <v>518839.99</v>
      </c>
      <c r="K866">
        <f t="shared" si="66"/>
        <v>2025</v>
      </c>
      <c r="L866" t="str">
        <f t="shared" si="67"/>
        <v>Aug</v>
      </c>
      <c r="M866" t="str">
        <f t="shared" si="68"/>
        <v>Mon</v>
      </c>
      <c r="N866" t="str">
        <f t="shared" ca="1" si="69"/>
        <v>Expired</v>
      </c>
    </row>
    <row r="867" spans="1:14">
      <c r="A867" t="s">
        <v>652</v>
      </c>
      <c r="B867" t="s">
        <v>100</v>
      </c>
      <c r="C867" t="s">
        <v>28</v>
      </c>
      <c r="D867" s="4">
        <v>224</v>
      </c>
      <c r="E867" s="7">
        <v>401.89</v>
      </c>
      <c r="F867" s="3">
        <v>45641</v>
      </c>
      <c r="G867" s="3">
        <v>46019</v>
      </c>
      <c r="H867" t="s">
        <v>21</v>
      </c>
      <c r="I867" t="s">
        <v>227</v>
      </c>
      <c r="J867" s="6">
        <f t="shared" si="65"/>
        <v>90023.360000000001</v>
      </c>
      <c r="K867">
        <f t="shared" si="66"/>
        <v>2025</v>
      </c>
      <c r="L867" t="str">
        <f t="shared" si="67"/>
        <v>Dec</v>
      </c>
      <c r="M867" t="str">
        <f t="shared" si="68"/>
        <v>Sun</v>
      </c>
      <c r="N867" t="str">
        <f t="shared" ca="1" si="69"/>
        <v>Valid</v>
      </c>
    </row>
    <row r="868" spans="1:14">
      <c r="A868" t="s">
        <v>764</v>
      </c>
      <c r="B868" t="s">
        <v>165</v>
      </c>
      <c r="C868" t="s">
        <v>35</v>
      </c>
      <c r="D868">
        <v>1628</v>
      </c>
      <c r="E868" s="7">
        <v>401.89</v>
      </c>
      <c r="F868" s="3">
        <v>45829</v>
      </c>
      <c r="G868" s="3">
        <v>46131</v>
      </c>
      <c r="H868" t="s">
        <v>36</v>
      </c>
      <c r="I868" t="s">
        <v>105</v>
      </c>
      <c r="J868" s="6">
        <f t="shared" si="65"/>
        <v>654276.91999999993</v>
      </c>
      <c r="K868">
        <f t="shared" si="66"/>
        <v>2026</v>
      </c>
      <c r="L868" t="str">
        <f t="shared" si="67"/>
        <v>Apr</v>
      </c>
      <c r="M868" t="str">
        <f t="shared" si="68"/>
        <v>Sun</v>
      </c>
      <c r="N868" t="str">
        <f t="shared" ca="1" si="69"/>
        <v>Valid</v>
      </c>
    </row>
    <row r="869" spans="1:14">
      <c r="A869" t="s">
        <v>978</v>
      </c>
      <c r="B869" t="s">
        <v>24</v>
      </c>
      <c r="C869" t="s">
        <v>11</v>
      </c>
      <c r="D869">
        <v>1016</v>
      </c>
      <c r="E869" s="7">
        <v>401.89</v>
      </c>
      <c r="F869" s="3">
        <v>45820</v>
      </c>
      <c r="G869" s="3">
        <v>46460</v>
      </c>
      <c r="H869" t="s">
        <v>64</v>
      </c>
      <c r="I869" t="s">
        <v>180</v>
      </c>
      <c r="J869" s="6">
        <f t="shared" si="65"/>
        <v>408320.24</v>
      </c>
      <c r="K869">
        <f t="shared" si="66"/>
        <v>2027</v>
      </c>
      <c r="L869" t="str">
        <f t="shared" si="67"/>
        <v>Mar</v>
      </c>
      <c r="M869" t="str">
        <f t="shared" si="68"/>
        <v>Sun</v>
      </c>
      <c r="N869" t="str">
        <f t="shared" ca="1" si="69"/>
        <v>Valid</v>
      </c>
    </row>
    <row r="870" spans="1:14">
      <c r="A870" t="s">
        <v>475</v>
      </c>
      <c r="B870" t="s">
        <v>81</v>
      </c>
      <c r="C870" t="s">
        <v>11</v>
      </c>
      <c r="D870">
        <v>1148</v>
      </c>
      <c r="E870" s="7">
        <v>401.89</v>
      </c>
      <c r="F870" s="3">
        <v>45654</v>
      </c>
      <c r="G870" s="3">
        <v>46380</v>
      </c>
      <c r="H870" t="s">
        <v>12</v>
      </c>
      <c r="I870" t="s">
        <v>234</v>
      </c>
      <c r="J870" s="6">
        <f t="shared" si="65"/>
        <v>461369.72</v>
      </c>
      <c r="K870">
        <f t="shared" si="66"/>
        <v>2026</v>
      </c>
      <c r="L870" t="str">
        <f t="shared" si="67"/>
        <v>Dec</v>
      </c>
      <c r="M870" t="str">
        <f t="shared" si="68"/>
        <v>Thu</v>
      </c>
      <c r="N870" t="str">
        <f t="shared" ca="1" si="69"/>
        <v>Valid</v>
      </c>
    </row>
    <row r="871" spans="1:14">
      <c r="A871" t="s">
        <v>1228</v>
      </c>
      <c r="B871" t="s">
        <v>113</v>
      </c>
      <c r="C871" t="s">
        <v>28</v>
      </c>
      <c r="D871">
        <v>490</v>
      </c>
      <c r="E871" s="7">
        <v>401.89</v>
      </c>
      <c r="F871" s="3">
        <v>45605</v>
      </c>
      <c r="G871" s="3">
        <v>46475</v>
      </c>
      <c r="H871" t="s">
        <v>64</v>
      </c>
      <c r="I871" t="s">
        <v>58</v>
      </c>
      <c r="J871" s="6">
        <f t="shared" si="65"/>
        <v>196926.1</v>
      </c>
      <c r="K871">
        <f t="shared" si="66"/>
        <v>2027</v>
      </c>
      <c r="L871" t="str">
        <f t="shared" si="67"/>
        <v>Mar</v>
      </c>
      <c r="M871" t="str">
        <f t="shared" si="68"/>
        <v>Mon</v>
      </c>
      <c r="N871" t="str">
        <f t="shared" ca="1" si="69"/>
        <v>Valid</v>
      </c>
    </row>
    <row r="872" spans="1:14">
      <c r="A872" t="s">
        <v>1258</v>
      </c>
      <c r="B872" t="s">
        <v>63</v>
      </c>
      <c r="C872" t="s">
        <v>51</v>
      </c>
      <c r="D872" s="4">
        <v>224</v>
      </c>
      <c r="E872" s="7">
        <v>401.89</v>
      </c>
      <c r="F872" s="3">
        <v>45723</v>
      </c>
      <c r="G872" s="3">
        <v>46025</v>
      </c>
      <c r="H872" t="s">
        <v>25</v>
      </c>
      <c r="I872" t="s">
        <v>74</v>
      </c>
      <c r="J872" s="6">
        <f t="shared" si="65"/>
        <v>90023.360000000001</v>
      </c>
      <c r="K872">
        <f t="shared" si="66"/>
        <v>2026</v>
      </c>
      <c r="L872" t="str">
        <f t="shared" si="67"/>
        <v>Jan</v>
      </c>
      <c r="M872" t="str">
        <f t="shared" si="68"/>
        <v>Sat</v>
      </c>
      <c r="N872" t="str">
        <f t="shared" ca="1" si="69"/>
        <v>Valid</v>
      </c>
    </row>
    <row r="873" spans="1:14">
      <c r="A873" t="s">
        <v>217</v>
      </c>
      <c r="B873" t="s">
        <v>113</v>
      </c>
      <c r="C873" t="s">
        <v>51</v>
      </c>
      <c r="D873">
        <v>1731</v>
      </c>
      <c r="E873" s="7">
        <v>401.89</v>
      </c>
      <c r="F873" s="3">
        <v>45591</v>
      </c>
      <c r="G873" s="3">
        <v>46299</v>
      </c>
      <c r="H873" t="s">
        <v>52</v>
      </c>
      <c r="I873" t="s">
        <v>194</v>
      </c>
      <c r="J873" s="6">
        <f t="shared" si="65"/>
        <v>695671.59</v>
      </c>
      <c r="K873">
        <f t="shared" si="66"/>
        <v>2026</v>
      </c>
      <c r="L873" t="str">
        <f t="shared" si="67"/>
        <v>Oct</v>
      </c>
      <c r="M873" t="str">
        <f t="shared" si="68"/>
        <v>Sun</v>
      </c>
      <c r="N873" t="str">
        <f t="shared" ca="1" si="69"/>
        <v>Valid</v>
      </c>
    </row>
    <row r="874" spans="1:14">
      <c r="A874" t="s">
        <v>1387</v>
      </c>
      <c r="B874" t="s">
        <v>152</v>
      </c>
      <c r="C874" t="s">
        <v>28</v>
      </c>
      <c r="D874">
        <v>51</v>
      </c>
      <c r="E874" s="7">
        <v>401.89</v>
      </c>
      <c r="F874" s="3">
        <v>45654</v>
      </c>
      <c r="G874" s="3">
        <v>46055</v>
      </c>
      <c r="H874" t="s">
        <v>12</v>
      </c>
      <c r="I874" t="s">
        <v>232</v>
      </c>
      <c r="J874" s="6">
        <f t="shared" si="65"/>
        <v>20496.39</v>
      </c>
      <c r="K874">
        <f t="shared" si="66"/>
        <v>2026</v>
      </c>
      <c r="L874" t="str">
        <f t="shared" si="67"/>
        <v>Feb</v>
      </c>
      <c r="M874" t="str">
        <f t="shared" si="68"/>
        <v>Mon</v>
      </c>
      <c r="N874" t="str">
        <f t="shared" ca="1" si="69"/>
        <v>Valid</v>
      </c>
    </row>
    <row r="875" spans="1:14">
      <c r="A875" t="s">
        <v>1223</v>
      </c>
      <c r="B875" t="s">
        <v>134</v>
      </c>
      <c r="C875" t="s">
        <v>35</v>
      </c>
      <c r="D875">
        <v>112</v>
      </c>
      <c r="E875" s="7">
        <v>401.89</v>
      </c>
      <c r="F875" s="3">
        <v>45827</v>
      </c>
      <c r="G875" s="3">
        <v>45885</v>
      </c>
      <c r="H875" t="s">
        <v>25</v>
      </c>
      <c r="I875" t="s">
        <v>227</v>
      </c>
      <c r="J875" s="6">
        <f t="shared" si="65"/>
        <v>45011.68</v>
      </c>
      <c r="K875">
        <f t="shared" si="66"/>
        <v>2025</v>
      </c>
      <c r="L875" t="str">
        <f t="shared" si="67"/>
        <v>Aug</v>
      </c>
      <c r="M875" t="str">
        <f t="shared" si="68"/>
        <v>Sat</v>
      </c>
      <c r="N875" t="str">
        <f t="shared" ca="1" si="69"/>
        <v>Expired</v>
      </c>
    </row>
    <row r="876" spans="1:14">
      <c r="A876" t="s">
        <v>468</v>
      </c>
      <c r="B876" t="s">
        <v>200</v>
      </c>
      <c r="C876" t="s">
        <v>16</v>
      </c>
      <c r="D876">
        <v>1543</v>
      </c>
      <c r="E876" s="7">
        <v>401.89</v>
      </c>
      <c r="F876" s="3">
        <v>45587</v>
      </c>
      <c r="G876" s="3">
        <v>46553</v>
      </c>
      <c r="H876" t="s">
        <v>21</v>
      </c>
      <c r="I876" t="s">
        <v>234</v>
      </c>
      <c r="J876" s="6">
        <f t="shared" si="65"/>
        <v>620116.27</v>
      </c>
      <c r="K876">
        <f t="shared" si="66"/>
        <v>2027</v>
      </c>
      <c r="L876" t="str">
        <f t="shared" si="67"/>
        <v>Jun</v>
      </c>
      <c r="M876" t="str">
        <f t="shared" si="68"/>
        <v>Tue</v>
      </c>
      <c r="N876" t="str">
        <f t="shared" ca="1" si="69"/>
        <v>Valid</v>
      </c>
    </row>
    <row r="877" spans="1:14">
      <c r="A877" t="s">
        <v>716</v>
      </c>
      <c r="B877" t="s">
        <v>31</v>
      </c>
      <c r="C877" t="s">
        <v>28</v>
      </c>
      <c r="D877">
        <v>595</v>
      </c>
      <c r="E877" s="7">
        <v>401.89</v>
      </c>
      <c r="F877" s="3">
        <v>45541</v>
      </c>
      <c r="G877" s="3">
        <v>46207</v>
      </c>
      <c r="H877" t="s">
        <v>21</v>
      </c>
      <c r="I877" t="s">
        <v>74</v>
      </c>
      <c r="J877" s="6">
        <f t="shared" si="65"/>
        <v>239124.55</v>
      </c>
      <c r="K877">
        <f t="shared" si="66"/>
        <v>2026</v>
      </c>
      <c r="L877" t="str">
        <f t="shared" si="67"/>
        <v>Jul</v>
      </c>
      <c r="M877" t="str">
        <f t="shared" si="68"/>
        <v>Sat</v>
      </c>
      <c r="N877" t="str">
        <f t="shared" ca="1" si="69"/>
        <v>Valid</v>
      </c>
    </row>
    <row r="878" spans="1:14">
      <c r="A878" t="s">
        <v>287</v>
      </c>
      <c r="B878" t="s">
        <v>162</v>
      </c>
      <c r="C878" t="s">
        <v>11</v>
      </c>
      <c r="D878">
        <v>1355</v>
      </c>
      <c r="E878" s="7">
        <v>401.89</v>
      </c>
      <c r="F878" s="3">
        <v>45615</v>
      </c>
      <c r="G878" s="3">
        <v>46073</v>
      </c>
      <c r="H878" t="s">
        <v>36</v>
      </c>
      <c r="I878" t="s">
        <v>109</v>
      </c>
      <c r="J878" s="6">
        <f t="shared" si="65"/>
        <v>544560.94999999995</v>
      </c>
      <c r="K878">
        <f t="shared" si="66"/>
        <v>2026</v>
      </c>
      <c r="L878" t="str">
        <f t="shared" si="67"/>
        <v>Feb</v>
      </c>
      <c r="M878" t="str">
        <f t="shared" si="68"/>
        <v>Fri</v>
      </c>
      <c r="N878" t="str">
        <f t="shared" ca="1" si="69"/>
        <v>Valid</v>
      </c>
    </row>
    <row r="879" spans="1:14">
      <c r="A879" t="s">
        <v>94</v>
      </c>
      <c r="B879" t="s">
        <v>100</v>
      </c>
      <c r="C879" t="s">
        <v>32</v>
      </c>
      <c r="D879">
        <v>289</v>
      </c>
      <c r="E879" s="7">
        <v>401.89</v>
      </c>
      <c r="F879" s="3">
        <v>45624</v>
      </c>
      <c r="G879" s="3">
        <v>46221</v>
      </c>
      <c r="H879" t="s">
        <v>64</v>
      </c>
      <c r="I879" t="s">
        <v>48</v>
      </c>
      <c r="J879" s="6">
        <f t="shared" si="65"/>
        <v>116146.20999999999</v>
      </c>
      <c r="K879">
        <f t="shared" si="66"/>
        <v>2026</v>
      </c>
      <c r="L879" t="str">
        <f t="shared" si="67"/>
        <v>Jul</v>
      </c>
      <c r="M879" t="str">
        <f t="shared" si="68"/>
        <v>Sat</v>
      </c>
      <c r="N879" t="str">
        <f t="shared" ca="1" si="69"/>
        <v>Valid</v>
      </c>
    </row>
    <row r="880" spans="1:14">
      <c r="A880" t="s">
        <v>1407</v>
      </c>
      <c r="B880" t="s">
        <v>90</v>
      </c>
      <c r="C880" t="s">
        <v>11</v>
      </c>
      <c r="D880">
        <v>689</v>
      </c>
      <c r="E880" s="7">
        <v>401.89</v>
      </c>
      <c r="F880" s="3">
        <v>45801</v>
      </c>
      <c r="G880" s="3">
        <v>46056</v>
      </c>
      <c r="H880" t="s">
        <v>64</v>
      </c>
      <c r="I880" t="s">
        <v>220</v>
      </c>
      <c r="J880" s="6">
        <f t="shared" si="65"/>
        <v>276902.20999999996</v>
      </c>
      <c r="K880">
        <f t="shared" si="66"/>
        <v>2026</v>
      </c>
      <c r="L880" t="str">
        <f t="shared" si="67"/>
        <v>Feb</v>
      </c>
      <c r="M880" t="str">
        <f t="shared" si="68"/>
        <v>Tue</v>
      </c>
      <c r="N880" t="str">
        <f t="shared" ca="1" si="69"/>
        <v>Valid</v>
      </c>
    </row>
    <row r="881" spans="1:14">
      <c r="A881" t="s">
        <v>563</v>
      </c>
      <c r="B881" t="s">
        <v>102</v>
      </c>
      <c r="C881" t="s">
        <v>11</v>
      </c>
      <c r="D881">
        <v>2000</v>
      </c>
      <c r="E881" s="7">
        <v>401.89</v>
      </c>
      <c r="F881" s="3">
        <v>45565</v>
      </c>
      <c r="G881" s="3">
        <v>45990</v>
      </c>
      <c r="H881" t="s">
        <v>21</v>
      </c>
      <c r="I881" t="s">
        <v>167</v>
      </c>
      <c r="J881" s="6">
        <f t="shared" si="65"/>
        <v>803780</v>
      </c>
      <c r="K881">
        <f t="shared" si="66"/>
        <v>2025</v>
      </c>
      <c r="L881" t="str">
        <f t="shared" si="67"/>
        <v>Nov</v>
      </c>
      <c r="M881" t="str">
        <f t="shared" si="68"/>
        <v>Sat</v>
      </c>
      <c r="N881" t="str">
        <f t="shared" ca="1" si="69"/>
        <v>Valid</v>
      </c>
    </row>
    <row r="882" spans="1:14">
      <c r="A882" t="s">
        <v>585</v>
      </c>
      <c r="B882" t="s">
        <v>81</v>
      </c>
      <c r="C882" t="s">
        <v>28</v>
      </c>
      <c r="D882">
        <v>1444</v>
      </c>
      <c r="E882" s="7">
        <v>401.89</v>
      </c>
      <c r="F882" s="3">
        <v>45803</v>
      </c>
      <c r="G882" s="3">
        <v>46293</v>
      </c>
      <c r="H882" t="s">
        <v>25</v>
      </c>
      <c r="I882" t="s">
        <v>194</v>
      </c>
      <c r="J882" s="6">
        <f t="shared" si="65"/>
        <v>580329.16</v>
      </c>
      <c r="K882">
        <f t="shared" si="66"/>
        <v>2026</v>
      </c>
      <c r="L882" t="str">
        <f t="shared" si="67"/>
        <v>Sep</v>
      </c>
      <c r="M882" t="str">
        <f t="shared" si="68"/>
        <v>Mon</v>
      </c>
      <c r="N882" t="str">
        <f t="shared" ca="1" si="69"/>
        <v>Valid</v>
      </c>
    </row>
    <row r="883" spans="1:14">
      <c r="A883" t="s">
        <v>1366</v>
      </c>
      <c r="B883" t="s">
        <v>47</v>
      </c>
      <c r="C883" t="s">
        <v>32</v>
      </c>
      <c r="D883">
        <v>848</v>
      </c>
      <c r="E883" s="7">
        <v>401.89</v>
      </c>
      <c r="F883" s="3">
        <v>45759</v>
      </c>
      <c r="G883" s="3">
        <v>46295</v>
      </c>
      <c r="H883" t="s">
        <v>36</v>
      </c>
      <c r="I883" t="s">
        <v>184</v>
      </c>
      <c r="J883" s="6">
        <f t="shared" si="65"/>
        <v>340802.72</v>
      </c>
      <c r="K883">
        <f t="shared" si="66"/>
        <v>2026</v>
      </c>
      <c r="L883" t="str">
        <f t="shared" si="67"/>
        <v>Sep</v>
      </c>
      <c r="M883" t="str">
        <f t="shared" si="68"/>
        <v>Wed</v>
      </c>
      <c r="N883" t="str">
        <f t="shared" ca="1" si="69"/>
        <v>Valid</v>
      </c>
    </row>
    <row r="884" spans="1:14">
      <c r="A884" t="s">
        <v>1180</v>
      </c>
      <c r="B884" t="s">
        <v>79</v>
      </c>
      <c r="C884" t="s">
        <v>11</v>
      </c>
      <c r="D884">
        <v>1628</v>
      </c>
      <c r="E884" s="7">
        <v>401.89</v>
      </c>
      <c r="F884" s="3">
        <v>45771</v>
      </c>
      <c r="G884" s="3">
        <v>46055</v>
      </c>
      <c r="H884" t="s">
        <v>17</v>
      </c>
      <c r="I884" t="s">
        <v>39</v>
      </c>
      <c r="J884" s="6">
        <f t="shared" si="65"/>
        <v>654276.91999999993</v>
      </c>
      <c r="K884">
        <f t="shared" si="66"/>
        <v>2026</v>
      </c>
      <c r="L884" t="str">
        <f t="shared" si="67"/>
        <v>Feb</v>
      </c>
      <c r="M884" t="str">
        <f t="shared" si="68"/>
        <v>Mon</v>
      </c>
      <c r="N884" t="str">
        <f t="shared" ca="1" si="69"/>
        <v>Valid</v>
      </c>
    </row>
    <row r="885" spans="1:14">
      <c r="A885" t="s">
        <v>1265</v>
      </c>
      <c r="B885" t="s">
        <v>20</v>
      </c>
      <c r="C885" t="s">
        <v>51</v>
      </c>
      <c r="D885">
        <v>1242</v>
      </c>
      <c r="E885" s="7">
        <v>401.89</v>
      </c>
      <c r="F885" s="3">
        <v>45769</v>
      </c>
      <c r="G885" s="3">
        <v>46308</v>
      </c>
      <c r="H885" t="s">
        <v>52</v>
      </c>
      <c r="I885" t="s">
        <v>180</v>
      </c>
      <c r="J885" s="6">
        <f t="shared" si="65"/>
        <v>499147.38</v>
      </c>
      <c r="K885">
        <f t="shared" si="66"/>
        <v>2026</v>
      </c>
      <c r="L885" t="str">
        <f t="shared" si="67"/>
        <v>Oct</v>
      </c>
      <c r="M885" t="str">
        <f t="shared" si="68"/>
        <v>Tue</v>
      </c>
      <c r="N885" t="str">
        <f t="shared" ca="1" si="69"/>
        <v>Valid</v>
      </c>
    </row>
    <row r="886" spans="1:14">
      <c r="A886" t="s">
        <v>818</v>
      </c>
      <c r="B886" t="s">
        <v>20</v>
      </c>
      <c r="C886" t="s">
        <v>16</v>
      </c>
      <c r="D886" s="4">
        <v>224</v>
      </c>
      <c r="E886" s="7">
        <v>401.89</v>
      </c>
      <c r="F886" s="3">
        <v>45654</v>
      </c>
      <c r="G886" s="3">
        <v>46308</v>
      </c>
      <c r="H886" t="s">
        <v>12</v>
      </c>
      <c r="I886" t="s">
        <v>227</v>
      </c>
      <c r="J886" s="6">
        <f t="shared" si="65"/>
        <v>90023.360000000001</v>
      </c>
      <c r="K886">
        <f t="shared" si="66"/>
        <v>2026</v>
      </c>
      <c r="L886" t="str">
        <f t="shared" si="67"/>
        <v>Oct</v>
      </c>
      <c r="M886" t="str">
        <f t="shared" si="68"/>
        <v>Tue</v>
      </c>
      <c r="N886" t="str">
        <f t="shared" ca="1" si="69"/>
        <v>Valid</v>
      </c>
    </row>
    <row r="887" spans="1:14">
      <c r="A887" t="s">
        <v>1400</v>
      </c>
      <c r="B887" t="s">
        <v>124</v>
      </c>
      <c r="C887" t="s">
        <v>51</v>
      </c>
      <c r="D887">
        <v>589</v>
      </c>
      <c r="E887" s="7">
        <v>401.89</v>
      </c>
      <c r="F887" s="3">
        <v>45586</v>
      </c>
      <c r="G887" s="3">
        <v>45931</v>
      </c>
      <c r="H887" t="s">
        <v>12</v>
      </c>
      <c r="I887" t="s">
        <v>227</v>
      </c>
      <c r="J887" s="6">
        <f t="shared" si="65"/>
        <v>236713.21</v>
      </c>
      <c r="K887">
        <f t="shared" si="66"/>
        <v>2025</v>
      </c>
      <c r="L887" t="str">
        <f t="shared" si="67"/>
        <v>Oct</v>
      </c>
      <c r="M887" t="str">
        <f t="shared" si="68"/>
        <v>Wed</v>
      </c>
      <c r="N887" t="str">
        <f t="shared" ca="1" si="69"/>
        <v>Expired</v>
      </c>
    </row>
    <row r="888" spans="1:14">
      <c r="A888" t="s">
        <v>139</v>
      </c>
      <c r="B888" t="s">
        <v>121</v>
      </c>
      <c r="C888" t="s">
        <v>28</v>
      </c>
      <c r="D888">
        <v>865</v>
      </c>
      <c r="E888" s="7">
        <v>401.89</v>
      </c>
      <c r="F888" s="3">
        <v>45690</v>
      </c>
      <c r="G888" s="3">
        <v>45867</v>
      </c>
      <c r="H888" t="s">
        <v>12</v>
      </c>
      <c r="I888" t="s">
        <v>18</v>
      </c>
      <c r="J888" s="6">
        <f t="shared" si="65"/>
        <v>347634.85</v>
      </c>
      <c r="K888">
        <f t="shared" si="66"/>
        <v>2025</v>
      </c>
      <c r="L888" t="str">
        <f t="shared" si="67"/>
        <v>Jul</v>
      </c>
      <c r="M888" t="str">
        <f t="shared" si="68"/>
        <v>Tue</v>
      </c>
      <c r="N888" t="str">
        <f t="shared" ca="1" si="69"/>
        <v>Expired</v>
      </c>
    </row>
    <row r="889" spans="1:14">
      <c r="A889" t="s">
        <v>1215</v>
      </c>
      <c r="B889" t="s">
        <v>134</v>
      </c>
      <c r="C889" t="s">
        <v>16</v>
      </c>
      <c r="D889">
        <v>1408</v>
      </c>
      <c r="E889" s="7">
        <v>401.89</v>
      </c>
      <c r="F889" s="3">
        <v>45538</v>
      </c>
      <c r="G889" s="3">
        <v>46320</v>
      </c>
      <c r="H889" t="s">
        <v>64</v>
      </c>
      <c r="I889" t="s">
        <v>194</v>
      </c>
      <c r="J889" s="6">
        <f t="shared" si="65"/>
        <v>565861.12</v>
      </c>
      <c r="K889">
        <f t="shared" si="66"/>
        <v>2026</v>
      </c>
      <c r="L889" t="str">
        <f t="shared" si="67"/>
        <v>Oct</v>
      </c>
      <c r="M889" t="str">
        <f t="shared" si="68"/>
        <v>Sun</v>
      </c>
      <c r="N889" t="str">
        <f t="shared" ca="1" si="69"/>
        <v>Valid</v>
      </c>
    </row>
    <row r="890" spans="1:14">
      <c r="A890" t="s">
        <v>934</v>
      </c>
      <c r="B890" t="s">
        <v>165</v>
      </c>
      <c r="C890" t="s">
        <v>32</v>
      </c>
      <c r="D890">
        <v>1246</v>
      </c>
      <c r="E890" s="7">
        <v>401.89</v>
      </c>
      <c r="F890" s="3">
        <v>45481</v>
      </c>
      <c r="G890" s="3">
        <v>46418</v>
      </c>
      <c r="H890" t="s">
        <v>64</v>
      </c>
      <c r="I890" t="s">
        <v>53</v>
      </c>
      <c r="J890" s="6">
        <f t="shared" si="65"/>
        <v>500754.94</v>
      </c>
      <c r="K890">
        <f t="shared" si="66"/>
        <v>2027</v>
      </c>
      <c r="L890" t="str">
        <f t="shared" si="67"/>
        <v>Jan</v>
      </c>
      <c r="M890" t="str">
        <f t="shared" si="68"/>
        <v>Sun</v>
      </c>
      <c r="N890" t="str">
        <f t="shared" ca="1" si="69"/>
        <v>Valid</v>
      </c>
    </row>
    <row r="891" spans="1:14">
      <c r="A891" t="s">
        <v>1300</v>
      </c>
      <c r="B891" t="s">
        <v>10</v>
      </c>
      <c r="C891" t="s">
        <v>51</v>
      </c>
      <c r="D891">
        <v>1046</v>
      </c>
      <c r="E891" s="7">
        <v>401.89</v>
      </c>
      <c r="F891" s="3">
        <v>45761</v>
      </c>
      <c r="G891" s="3">
        <v>46366</v>
      </c>
      <c r="H891" t="s">
        <v>12</v>
      </c>
      <c r="I891" t="s">
        <v>180</v>
      </c>
      <c r="J891" s="6">
        <f t="shared" si="65"/>
        <v>420376.94</v>
      </c>
      <c r="K891">
        <f t="shared" si="66"/>
        <v>2026</v>
      </c>
      <c r="L891" t="str">
        <f t="shared" si="67"/>
        <v>Dec</v>
      </c>
      <c r="M891" t="str">
        <f t="shared" si="68"/>
        <v>Thu</v>
      </c>
      <c r="N891" t="str">
        <f t="shared" ca="1" si="69"/>
        <v>Valid</v>
      </c>
    </row>
    <row r="892" spans="1:14">
      <c r="A892" t="s">
        <v>846</v>
      </c>
      <c r="B892" t="s">
        <v>200</v>
      </c>
      <c r="C892" t="s">
        <v>11</v>
      </c>
      <c r="D892">
        <v>1839</v>
      </c>
      <c r="E892" s="7">
        <v>401.89</v>
      </c>
      <c r="F892" s="3">
        <v>45493</v>
      </c>
      <c r="G892" s="3">
        <v>45884</v>
      </c>
      <c r="H892" t="s">
        <v>17</v>
      </c>
      <c r="I892" t="s">
        <v>60</v>
      </c>
      <c r="J892" s="6">
        <f t="shared" si="65"/>
        <v>739075.71</v>
      </c>
      <c r="K892">
        <f t="shared" si="66"/>
        <v>2025</v>
      </c>
      <c r="L892" t="str">
        <f t="shared" si="67"/>
        <v>Aug</v>
      </c>
      <c r="M892" t="str">
        <f t="shared" si="68"/>
        <v>Fri</v>
      </c>
      <c r="N892" t="str">
        <f t="shared" ca="1" si="69"/>
        <v>Expired</v>
      </c>
    </row>
    <row r="893" spans="1:14">
      <c r="A893" t="s">
        <v>590</v>
      </c>
      <c r="B893" t="s">
        <v>10</v>
      </c>
      <c r="C893" t="s">
        <v>51</v>
      </c>
      <c r="D893">
        <v>1754</v>
      </c>
      <c r="E893" s="7">
        <v>401.89</v>
      </c>
      <c r="F893" s="3">
        <v>45636</v>
      </c>
      <c r="G893" s="3">
        <v>46448</v>
      </c>
      <c r="H893" t="s">
        <v>12</v>
      </c>
      <c r="I893" t="s">
        <v>105</v>
      </c>
      <c r="J893" s="6">
        <f t="shared" si="65"/>
        <v>704915.05999999994</v>
      </c>
      <c r="K893">
        <f t="shared" si="66"/>
        <v>2027</v>
      </c>
      <c r="L893" t="str">
        <f t="shared" si="67"/>
        <v>Mar</v>
      </c>
      <c r="M893" t="str">
        <f t="shared" si="68"/>
        <v>Tue</v>
      </c>
      <c r="N893" t="str">
        <f t="shared" ca="1" si="69"/>
        <v>Valid</v>
      </c>
    </row>
    <row r="894" spans="1:14">
      <c r="A894" t="s">
        <v>350</v>
      </c>
      <c r="B894" t="s">
        <v>165</v>
      </c>
      <c r="C894" t="s">
        <v>35</v>
      </c>
      <c r="D894">
        <v>1898</v>
      </c>
      <c r="E894" s="7">
        <v>401.89</v>
      </c>
      <c r="F894" s="3">
        <v>45750</v>
      </c>
      <c r="G894" s="3">
        <v>46141</v>
      </c>
      <c r="H894" t="s">
        <v>64</v>
      </c>
      <c r="I894" t="s">
        <v>67</v>
      </c>
      <c r="J894" s="6">
        <f t="shared" si="65"/>
        <v>762787.22</v>
      </c>
      <c r="K894">
        <f t="shared" si="66"/>
        <v>2026</v>
      </c>
      <c r="L894" t="str">
        <f t="shared" si="67"/>
        <v>Apr</v>
      </c>
      <c r="M894" t="str">
        <f t="shared" si="68"/>
        <v>Wed</v>
      </c>
      <c r="N894" t="str">
        <f t="shared" ca="1" si="69"/>
        <v>Valid</v>
      </c>
    </row>
    <row r="895" spans="1:14">
      <c r="A895" t="s">
        <v>382</v>
      </c>
      <c r="B895" t="s">
        <v>165</v>
      </c>
      <c r="C895" t="s">
        <v>11</v>
      </c>
      <c r="D895">
        <v>1888</v>
      </c>
      <c r="E895" s="7">
        <v>401.89</v>
      </c>
      <c r="F895" s="3">
        <v>45659</v>
      </c>
      <c r="G895" s="3">
        <v>46117</v>
      </c>
      <c r="H895" t="s">
        <v>64</v>
      </c>
      <c r="I895" t="s">
        <v>194</v>
      </c>
      <c r="J895" s="6">
        <f t="shared" si="65"/>
        <v>758768.32</v>
      </c>
      <c r="K895">
        <f t="shared" si="66"/>
        <v>2026</v>
      </c>
      <c r="L895" t="str">
        <f t="shared" si="67"/>
        <v>Apr</v>
      </c>
      <c r="M895" t="str">
        <f t="shared" si="68"/>
        <v>Sun</v>
      </c>
      <c r="N895" t="str">
        <f t="shared" ca="1" si="69"/>
        <v>Valid</v>
      </c>
    </row>
    <row r="896" spans="1:14">
      <c r="A896" t="s">
        <v>691</v>
      </c>
      <c r="B896" t="s">
        <v>81</v>
      </c>
      <c r="C896" t="s">
        <v>16</v>
      </c>
      <c r="D896">
        <v>182</v>
      </c>
      <c r="E896" s="7">
        <v>401.89</v>
      </c>
      <c r="F896" s="3">
        <v>45584</v>
      </c>
      <c r="G896" s="3">
        <v>46182</v>
      </c>
      <c r="H896" t="s">
        <v>25</v>
      </c>
      <c r="I896" t="s">
        <v>105</v>
      </c>
      <c r="J896" s="6">
        <f t="shared" si="65"/>
        <v>73143.98</v>
      </c>
      <c r="K896">
        <f t="shared" si="66"/>
        <v>2026</v>
      </c>
      <c r="L896" t="str">
        <f t="shared" si="67"/>
        <v>Jun</v>
      </c>
      <c r="M896" t="str">
        <f t="shared" si="68"/>
        <v>Tue</v>
      </c>
      <c r="N896" t="str">
        <f t="shared" ca="1" si="69"/>
        <v>Valid</v>
      </c>
    </row>
    <row r="897" spans="1:14">
      <c r="A897" t="s">
        <v>594</v>
      </c>
      <c r="B897" t="s">
        <v>100</v>
      </c>
      <c r="C897" t="s">
        <v>16</v>
      </c>
      <c r="D897">
        <v>236</v>
      </c>
      <c r="E897" s="7">
        <v>401.89</v>
      </c>
      <c r="F897" s="3">
        <v>45654</v>
      </c>
      <c r="G897" s="3">
        <v>46407</v>
      </c>
      <c r="H897" t="s">
        <v>12</v>
      </c>
      <c r="I897" t="s">
        <v>80</v>
      </c>
      <c r="J897" s="6">
        <f t="shared" si="65"/>
        <v>94846.04</v>
      </c>
      <c r="K897">
        <f t="shared" si="66"/>
        <v>2027</v>
      </c>
      <c r="L897" t="str">
        <f t="shared" si="67"/>
        <v>Jan</v>
      </c>
      <c r="M897" t="str">
        <f t="shared" si="68"/>
        <v>Wed</v>
      </c>
      <c r="N897" t="str">
        <f t="shared" ca="1" si="69"/>
        <v>Valid</v>
      </c>
    </row>
    <row r="898" spans="1:14">
      <c r="A898" t="s">
        <v>1163</v>
      </c>
      <c r="B898" t="s">
        <v>65</v>
      </c>
      <c r="C898" t="s">
        <v>28</v>
      </c>
      <c r="D898" s="4">
        <v>224</v>
      </c>
      <c r="E898" s="7">
        <v>401.89</v>
      </c>
      <c r="F898" s="3">
        <v>45687</v>
      </c>
      <c r="G898" s="3">
        <v>46013</v>
      </c>
      <c r="H898" t="s">
        <v>64</v>
      </c>
      <c r="I898" t="s">
        <v>105</v>
      </c>
      <c r="J898" s="6">
        <f t="shared" si="65"/>
        <v>90023.360000000001</v>
      </c>
      <c r="K898">
        <f t="shared" si="66"/>
        <v>2025</v>
      </c>
      <c r="L898" t="str">
        <f t="shared" si="67"/>
        <v>Dec</v>
      </c>
      <c r="M898" t="str">
        <f t="shared" si="68"/>
        <v>Mon</v>
      </c>
      <c r="N898" t="str">
        <f t="shared" ca="1" si="69"/>
        <v>Valid</v>
      </c>
    </row>
    <row r="899" spans="1:14">
      <c r="A899" t="s">
        <v>1360</v>
      </c>
      <c r="B899" t="s">
        <v>165</v>
      </c>
      <c r="C899" t="s">
        <v>16</v>
      </c>
      <c r="D899">
        <v>451</v>
      </c>
      <c r="E899" s="7">
        <v>401.89</v>
      </c>
      <c r="F899" s="3">
        <v>45822</v>
      </c>
      <c r="G899" s="3">
        <v>45990</v>
      </c>
      <c r="H899" t="s">
        <v>52</v>
      </c>
      <c r="I899" t="s">
        <v>96</v>
      </c>
      <c r="J899" s="6">
        <f t="shared" ref="J899:J962" si="70">D899*E899</f>
        <v>181252.38999999998</v>
      </c>
      <c r="K899">
        <f t="shared" ref="K899:K962" si="71">YEAR(G899)</f>
        <v>2025</v>
      </c>
      <c r="L899" t="str">
        <f t="shared" ref="L899:L962" si="72">TEXT(G899,"mmm")</f>
        <v>Nov</v>
      </c>
      <c r="M899" t="str">
        <f t="shared" ref="M899:M962" si="73">TEXT(G899,"DDD")</f>
        <v>Sat</v>
      </c>
      <c r="N899" t="str">
        <f t="shared" ref="N899:N962" ca="1" si="74">IF(AND(G899&gt;=TODAY(),G899&lt;=TODAY()+90),"Expired","Valid")</f>
        <v>Valid</v>
      </c>
    </row>
    <row r="900" spans="1:14">
      <c r="A900" t="s">
        <v>455</v>
      </c>
      <c r="B900" t="s">
        <v>152</v>
      </c>
      <c r="C900" t="s">
        <v>51</v>
      </c>
      <c r="D900">
        <v>613</v>
      </c>
      <c r="E900" s="7">
        <v>401.89</v>
      </c>
      <c r="F900" s="3">
        <v>45577</v>
      </c>
      <c r="G900" s="3">
        <v>46221</v>
      </c>
      <c r="H900" t="s">
        <v>36</v>
      </c>
      <c r="I900" t="s">
        <v>67</v>
      </c>
      <c r="J900" s="6">
        <f t="shared" si="70"/>
        <v>246358.56999999998</v>
      </c>
      <c r="K900">
        <f t="shared" si="71"/>
        <v>2026</v>
      </c>
      <c r="L900" t="str">
        <f t="shared" si="72"/>
        <v>Jul</v>
      </c>
      <c r="M900" t="str">
        <f t="shared" si="73"/>
        <v>Sat</v>
      </c>
      <c r="N900" t="str">
        <f t="shared" ca="1" si="74"/>
        <v>Valid</v>
      </c>
    </row>
    <row r="901" spans="1:14">
      <c r="A901" t="s">
        <v>825</v>
      </c>
      <c r="B901" t="s">
        <v>124</v>
      </c>
      <c r="C901" t="s">
        <v>16</v>
      </c>
      <c r="D901">
        <v>1461</v>
      </c>
      <c r="E901" s="7">
        <v>401.89</v>
      </c>
      <c r="F901" s="3">
        <v>45734</v>
      </c>
      <c r="G901" s="3">
        <v>46451</v>
      </c>
      <c r="H901" t="s">
        <v>64</v>
      </c>
      <c r="I901" t="s">
        <v>105</v>
      </c>
      <c r="J901" s="6">
        <f t="shared" si="70"/>
        <v>587161.29</v>
      </c>
      <c r="K901">
        <f t="shared" si="71"/>
        <v>2027</v>
      </c>
      <c r="L901" t="str">
        <f t="shared" si="72"/>
        <v>Mar</v>
      </c>
      <c r="M901" t="str">
        <f t="shared" si="73"/>
        <v>Fri</v>
      </c>
      <c r="N901" t="str">
        <f t="shared" ca="1" si="74"/>
        <v>Valid</v>
      </c>
    </row>
    <row r="902" spans="1:14">
      <c r="A902" t="s">
        <v>1141</v>
      </c>
      <c r="B902" t="s">
        <v>31</v>
      </c>
      <c r="C902" t="s">
        <v>28</v>
      </c>
      <c r="D902">
        <v>208</v>
      </c>
      <c r="E902" s="7">
        <v>401.89</v>
      </c>
      <c r="F902" s="3">
        <v>45752</v>
      </c>
      <c r="G902" s="3">
        <v>46545</v>
      </c>
      <c r="H902" t="s">
        <v>36</v>
      </c>
      <c r="I902" t="s">
        <v>33</v>
      </c>
      <c r="J902" s="6">
        <f t="shared" si="70"/>
        <v>83593.119999999995</v>
      </c>
      <c r="K902">
        <f t="shared" si="71"/>
        <v>2027</v>
      </c>
      <c r="L902" t="str">
        <f t="shared" si="72"/>
        <v>Jun</v>
      </c>
      <c r="M902" t="str">
        <f t="shared" si="73"/>
        <v>Mon</v>
      </c>
      <c r="N902" t="str">
        <f t="shared" ca="1" si="74"/>
        <v>Valid</v>
      </c>
    </row>
    <row r="903" spans="1:14">
      <c r="A903" t="s">
        <v>1196</v>
      </c>
      <c r="B903" t="s">
        <v>81</v>
      </c>
      <c r="C903" t="s">
        <v>11</v>
      </c>
      <c r="D903">
        <v>1327</v>
      </c>
      <c r="E903" s="7">
        <v>401.89</v>
      </c>
      <c r="F903" s="3">
        <v>45585</v>
      </c>
      <c r="G903" s="3">
        <v>45903</v>
      </c>
      <c r="H903" t="s">
        <v>21</v>
      </c>
      <c r="I903" t="s">
        <v>105</v>
      </c>
      <c r="J903" s="6">
        <f t="shared" si="70"/>
        <v>533308.03</v>
      </c>
      <c r="K903">
        <f t="shared" si="71"/>
        <v>2025</v>
      </c>
      <c r="L903" t="str">
        <f t="shared" si="72"/>
        <v>Sep</v>
      </c>
      <c r="M903" t="str">
        <f t="shared" si="73"/>
        <v>Wed</v>
      </c>
      <c r="N903" t="str">
        <f t="shared" ca="1" si="74"/>
        <v>Expired</v>
      </c>
    </row>
    <row r="904" spans="1:14">
      <c r="A904" t="s">
        <v>72</v>
      </c>
      <c r="B904" t="s">
        <v>90</v>
      </c>
      <c r="C904" t="s">
        <v>44</v>
      </c>
      <c r="D904">
        <v>1683</v>
      </c>
      <c r="E904" s="7">
        <v>401.89</v>
      </c>
      <c r="F904" s="3">
        <v>45654</v>
      </c>
      <c r="G904" s="3">
        <v>46358</v>
      </c>
      <c r="H904" t="s">
        <v>36</v>
      </c>
      <c r="I904" t="s">
        <v>74</v>
      </c>
      <c r="J904" s="6">
        <f t="shared" si="70"/>
        <v>676380.87</v>
      </c>
      <c r="K904">
        <f t="shared" si="71"/>
        <v>2026</v>
      </c>
      <c r="L904" t="str">
        <f t="shared" si="72"/>
        <v>Dec</v>
      </c>
      <c r="M904" t="str">
        <f t="shared" si="73"/>
        <v>Wed</v>
      </c>
      <c r="N904" t="str">
        <f t="shared" ca="1" si="74"/>
        <v>Valid</v>
      </c>
    </row>
    <row r="905" spans="1:14">
      <c r="A905" t="s">
        <v>517</v>
      </c>
      <c r="B905" t="s">
        <v>24</v>
      </c>
      <c r="C905" t="s">
        <v>44</v>
      </c>
      <c r="D905">
        <v>1103</v>
      </c>
      <c r="E905" s="7">
        <v>401.89</v>
      </c>
      <c r="F905" s="3">
        <v>45689</v>
      </c>
      <c r="G905" s="3">
        <v>46355</v>
      </c>
      <c r="H905" t="s">
        <v>17</v>
      </c>
      <c r="I905" t="s">
        <v>193</v>
      </c>
      <c r="J905" s="6">
        <f t="shared" si="70"/>
        <v>443284.67</v>
      </c>
      <c r="K905">
        <f t="shared" si="71"/>
        <v>2026</v>
      </c>
      <c r="L905" t="str">
        <f t="shared" si="72"/>
        <v>Nov</v>
      </c>
      <c r="M905" t="str">
        <f t="shared" si="73"/>
        <v>Sun</v>
      </c>
      <c r="N905" t="str">
        <f t="shared" ca="1" si="74"/>
        <v>Valid</v>
      </c>
    </row>
    <row r="906" spans="1:14">
      <c r="A906" t="s">
        <v>34</v>
      </c>
      <c r="B906" t="s">
        <v>165</v>
      </c>
      <c r="C906" t="s">
        <v>35</v>
      </c>
      <c r="D906">
        <v>770</v>
      </c>
      <c r="E906" s="7">
        <v>401.89</v>
      </c>
      <c r="F906" s="3">
        <v>45616</v>
      </c>
      <c r="G906" s="3">
        <v>46221</v>
      </c>
      <c r="H906" t="s">
        <v>36</v>
      </c>
      <c r="I906" t="s">
        <v>37</v>
      </c>
      <c r="J906" s="6">
        <f t="shared" si="70"/>
        <v>309455.3</v>
      </c>
      <c r="K906">
        <f t="shared" si="71"/>
        <v>2026</v>
      </c>
      <c r="L906" t="str">
        <f t="shared" si="72"/>
        <v>Jul</v>
      </c>
      <c r="M906" t="str">
        <f t="shared" si="73"/>
        <v>Sat</v>
      </c>
      <c r="N906" t="str">
        <f t="shared" ca="1" si="74"/>
        <v>Valid</v>
      </c>
    </row>
    <row r="907" spans="1:14">
      <c r="A907" t="s">
        <v>1000</v>
      </c>
      <c r="B907" t="s">
        <v>63</v>
      </c>
      <c r="C907" t="s">
        <v>32</v>
      </c>
      <c r="D907">
        <v>973</v>
      </c>
      <c r="E907" s="7">
        <v>401.89</v>
      </c>
      <c r="F907" s="3">
        <v>45654</v>
      </c>
      <c r="G907" s="3">
        <v>46273</v>
      </c>
      <c r="H907" t="s">
        <v>17</v>
      </c>
      <c r="I907" t="s">
        <v>167</v>
      </c>
      <c r="J907" s="6">
        <f t="shared" si="70"/>
        <v>391038.97</v>
      </c>
      <c r="K907">
        <f t="shared" si="71"/>
        <v>2026</v>
      </c>
      <c r="L907" t="str">
        <f t="shared" si="72"/>
        <v>Sep</v>
      </c>
      <c r="M907" t="str">
        <f t="shared" si="73"/>
        <v>Tue</v>
      </c>
      <c r="N907" t="str">
        <f t="shared" ca="1" si="74"/>
        <v>Valid</v>
      </c>
    </row>
    <row r="908" spans="1:14">
      <c r="A908" t="s">
        <v>786</v>
      </c>
      <c r="B908" t="s">
        <v>31</v>
      </c>
      <c r="C908" t="s">
        <v>35</v>
      </c>
      <c r="D908">
        <v>1054</v>
      </c>
      <c r="E908" s="7">
        <v>401.89</v>
      </c>
      <c r="F908" s="3">
        <v>45791</v>
      </c>
      <c r="G908" s="3">
        <v>46031</v>
      </c>
      <c r="H908" t="s">
        <v>12</v>
      </c>
      <c r="I908" t="s">
        <v>220</v>
      </c>
      <c r="J908" s="6">
        <f t="shared" si="70"/>
        <v>423592.06</v>
      </c>
      <c r="K908">
        <f t="shared" si="71"/>
        <v>2026</v>
      </c>
      <c r="L908" t="str">
        <f t="shared" si="72"/>
        <v>Jan</v>
      </c>
      <c r="M908" t="str">
        <f t="shared" si="73"/>
        <v>Fri</v>
      </c>
      <c r="N908" t="str">
        <f t="shared" ca="1" si="74"/>
        <v>Valid</v>
      </c>
    </row>
    <row r="909" spans="1:14">
      <c r="A909" t="s">
        <v>708</v>
      </c>
      <c r="B909" t="s">
        <v>121</v>
      </c>
      <c r="C909" t="s">
        <v>16</v>
      </c>
      <c r="D909">
        <v>1642</v>
      </c>
      <c r="E909" s="7">
        <v>401.89</v>
      </c>
      <c r="F909" s="3">
        <v>45768</v>
      </c>
      <c r="G909" s="3">
        <v>46422</v>
      </c>
      <c r="H909" t="s">
        <v>64</v>
      </c>
      <c r="I909" t="s">
        <v>22</v>
      </c>
      <c r="J909" s="6">
        <f t="shared" si="70"/>
        <v>659903.38</v>
      </c>
      <c r="K909">
        <f t="shared" si="71"/>
        <v>2027</v>
      </c>
      <c r="L909" t="str">
        <f t="shared" si="72"/>
        <v>Feb</v>
      </c>
      <c r="M909" t="str">
        <f t="shared" si="73"/>
        <v>Thu</v>
      </c>
      <c r="N909" t="str">
        <f t="shared" ca="1" si="74"/>
        <v>Valid</v>
      </c>
    </row>
    <row r="910" spans="1:14">
      <c r="A910" t="s">
        <v>1409</v>
      </c>
      <c r="B910" t="s">
        <v>81</v>
      </c>
      <c r="C910" t="s">
        <v>44</v>
      </c>
      <c r="D910">
        <v>1085</v>
      </c>
      <c r="E910" s="7">
        <v>401.89</v>
      </c>
      <c r="F910" s="3">
        <v>45736</v>
      </c>
      <c r="G910" s="3">
        <v>46564</v>
      </c>
      <c r="H910" t="s">
        <v>52</v>
      </c>
      <c r="I910" t="s">
        <v>96</v>
      </c>
      <c r="J910" s="6">
        <f t="shared" si="70"/>
        <v>436050.64999999997</v>
      </c>
      <c r="K910">
        <f t="shared" si="71"/>
        <v>2027</v>
      </c>
      <c r="L910" t="str">
        <f t="shared" si="72"/>
        <v>Jun</v>
      </c>
      <c r="M910" t="str">
        <f t="shared" si="73"/>
        <v>Sat</v>
      </c>
      <c r="N910" t="str">
        <f t="shared" ca="1" si="74"/>
        <v>Valid</v>
      </c>
    </row>
    <row r="911" spans="1:14">
      <c r="A911" t="s">
        <v>384</v>
      </c>
      <c r="B911" t="s">
        <v>200</v>
      </c>
      <c r="C911" t="s">
        <v>51</v>
      </c>
      <c r="D911">
        <v>602</v>
      </c>
      <c r="E911" s="7">
        <v>401.89</v>
      </c>
      <c r="F911" s="3">
        <v>45708</v>
      </c>
      <c r="G911" s="3">
        <v>46036</v>
      </c>
      <c r="H911" t="s">
        <v>64</v>
      </c>
      <c r="I911" t="s">
        <v>105</v>
      </c>
      <c r="J911" s="6">
        <f t="shared" si="70"/>
        <v>241937.78</v>
      </c>
      <c r="K911">
        <f t="shared" si="71"/>
        <v>2026</v>
      </c>
      <c r="L911" t="str">
        <f t="shared" si="72"/>
        <v>Jan</v>
      </c>
      <c r="M911" t="str">
        <f t="shared" si="73"/>
        <v>Wed</v>
      </c>
      <c r="N911" t="str">
        <f t="shared" ca="1" si="74"/>
        <v>Valid</v>
      </c>
    </row>
    <row r="912" spans="1:14">
      <c r="A912" t="s">
        <v>935</v>
      </c>
      <c r="B912" t="s">
        <v>102</v>
      </c>
      <c r="C912" t="s">
        <v>32</v>
      </c>
      <c r="D912">
        <v>1498</v>
      </c>
      <c r="E912" s="7">
        <v>401.89</v>
      </c>
      <c r="F912" s="3">
        <v>45496</v>
      </c>
      <c r="G912" s="3">
        <v>46281</v>
      </c>
      <c r="H912" t="s">
        <v>21</v>
      </c>
      <c r="I912" t="s">
        <v>193</v>
      </c>
      <c r="J912" s="6">
        <f t="shared" si="70"/>
        <v>602031.22</v>
      </c>
      <c r="K912">
        <f t="shared" si="71"/>
        <v>2026</v>
      </c>
      <c r="L912" t="str">
        <f t="shared" si="72"/>
        <v>Sep</v>
      </c>
      <c r="M912" t="str">
        <f t="shared" si="73"/>
        <v>Wed</v>
      </c>
      <c r="N912" t="str">
        <f t="shared" ca="1" si="74"/>
        <v>Valid</v>
      </c>
    </row>
    <row r="913" spans="1:14">
      <c r="A913" t="s">
        <v>394</v>
      </c>
      <c r="B913" t="s">
        <v>65</v>
      </c>
      <c r="C913" t="s">
        <v>35</v>
      </c>
      <c r="D913">
        <v>780</v>
      </c>
      <c r="E913" s="7">
        <v>401.89</v>
      </c>
      <c r="F913" s="3">
        <v>45815</v>
      </c>
      <c r="G913" s="3">
        <v>46563</v>
      </c>
      <c r="H913" t="s">
        <v>64</v>
      </c>
      <c r="I913" t="s">
        <v>39</v>
      </c>
      <c r="J913" s="6">
        <f t="shared" si="70"/>
        <v>313474.2</v>
      </c>
      <c r="K913">
        <f t="shared" si="71"/>
        <v>2027</v>
      </c>
      <c r="L913" t="str">
        <f t="shared" si="72"/>
        <v>Jun</v>
      </c>
      <c r="M913" t="str">
        <f t="shared" si="73"/>
        <v>Fri</v>
      </c>
      <c r="N913" t="str">
        <f t="shared" ca="1" si="74"/>
        <v>Valid</v>
      </c>
    </row>
    <row r="914" spans="1:14">
      <c r="A914" t="s">
        <v>1197</v>
      </c>
      <c r="B914" t="s">
        <v>15</v>
      </c>
      <c r="C914" t="s">
        <v>44</v>
      </c>
      <c r="D914">
        <v>263</v>
      </c>
      <c r="E914" s="7">
        <v>401.89</v>
      </c>
      <c r="F914" s="3">
        <v>45592</v>
      </c>
      <c r="G914" s="3">
        <v>46291</v>
      </c>
      <c r="H914" t="s">
        <v>52</v>
      </c>
      <c r="I914" t="s">
        <v>105</v>
      </c>
      <c r="J914" s="6">
        <f t="shared" si="70"/>
        <v>105697.06999999999</v>
      </c>
      <c r="K914">
        <f t="shared" si="71"/>
        <v>2026</v>
      </c>
      <c r="L914" t="str">
        <f t="shared" si="72"/>
        <v>Sep</v>
      </c>
      <c r="M914" t="str">
        <f t="shared" si="73"/>
        <v>Sat</v>
      </c>
      <c r="N914" t="str">
        <f t="shared" ca="1" si="74"/>
        <v>Valid</v>
      </c>
    </row>
    <row r="915" spans="1:14">
      <c r="A915" t="s">
        <v>831</v>
      </c>
      <c r="B915" t="s">
        <v>102</v>
      </c>
      <c r="C915" t="s">
        <v>35</v>
      </c>
      <c r="D915">
        <v>515</v>
      </c>
      <c r="E915" s="7">
        <v>401.89</v>
      </c>
      <c r="F915" s="3">
        <v>45762</v>
      </c>
      <c r="G915" s="3">
        <v>46314</v>
      </c>
      <c r="H915" t="s">
        <v>12</v>
      </c>
      <c r="I915" t="s">
        <v>167</v>
      </c>
      <c r="J915" s="6">
        <f t="shared" si="70"/>
        <v>206973.35</v>
      </c>
      <c r="K915">
        <f t="shared" si="71"/>
        <v>2026</v>
      </c>
      <c r="L915" t="str">
        <f t="shared" si="72"/>
        <v>Oct</v>
      </c>
      <c r="M915" t="str">
        <f t="shared" si="73"/>
        <v>Mon</v>
      </c>
      <c r="N915" t="str">
        <f t="shared" ca="1" si="74"/>
        <v>Valid</v>
      </c>
    </row>
    <row r="916" spans="1:14">
      <c r="A916" t="s">
        <v>775</v>
      </c>
      <c r="B916" t="s">
        <v>117</v>
      </c>
      <c r="C916" t="s">
        <v>11</v>
      </c>
      <c r="D916">
        <v>725</v>
      </c>
      <c r="E916" s="7">
        <v>401.89</v>
      </c>
      <c r="F916" s="3">
        <v>45822</v>
      </c>
      <c r="G916" s="3">
        <v>46039</v>
      </c>
      <c r="H916" t="s">
        <v>52</v>
      </c>
      <c r="I916" t="s">
        <v>13</v>
      </c>
      <c r="J916" s="6">
        <f t="shared" si="70"/>
        <v>291370.25</v>
      </c>
      <c r="K916">
        <f t="shared" si="71"/>
        <v>2026</v>
      </c>
      <c r="L916" t="str">
        <f t="shared" si="72"/>
        <v>Jan</v>
      </c>
      <c r="M916" t="str">
        <f t="shared" si="73"/>
        <v>Sat</v>
      </c>
      <c r="N916" t="str">
        <f t="shared" ca="1" si="74"/>
        <v>Valid</v>
      </c>
    </row>
    <row r="917" spans="1:14">
      <c r="A917" t="s">
        <v>702</v>
      </c>
      <c r="B917" t="s">
        <v>79</v>
      </c>
      <c r="C917" t="s">
        <v>16</v>
      </c>
      <c r="D917">
        <v>888</v>
      </c>
      <c r="E917" s="7">
        <v>401.89</v>
      </c>
      <c r="F917" s="3">
        <v>45574</v>
      </c>
      <c r="G917" s="3">
        <v>46440</v>
      </c>
      <c r="H917" t="s">
        <v>17</v>
      </c>
      <c r="I917" t="s">
        <v>98</v>
      </c>
      <c r="J917" s="6">
        <f t="shared" si="70"/>
        <v>356878.32</v>
      </c>
      <c r="K917">
        <f t="shared" si="71"/>
        <v>2027</v>
      </c>
      <c r="L917" t="str">
        <f t="shared" si="72"/>
        <v>Feb</v>
      </c>
      <c r="M917" t="str">
        <f t="shared" si="73"/>
        <v>Mon</v>
      </c>
      <c r="N917" t="str">
        <f t="shared" ca="1" si="74"/>
        <v>Valid</v>
      </c>
    </row>
    <row r="918" spans="1:14">
      <c r="A918" t="s">
        <v>613</v>
      </c>
      <c r="B918" t="s">
        <v>200</v>
      </c>
      <c r="C918" t="s">
        <v>35</v>
      </c>
      <c r="D918">
        <v>1481</v>
      </c>
      <c r="E918" s="7">
        <v>401.89</v>
      </c>
      <c r="F918" s="3">
        <v>45642</v>
      </c>
      <c r="G918" s="3">
        <v>46221</v>
      </c>
      <c r="H918" t="s">
        <v>64</v>
      </c>
      <c r="I918" t="s">
        <v>180</v>
      </c>
      <c r="J918" s="6">
        <f t="shared" si="70"/>
        <v>595199.09</v>
      </c>
      <c r="K918">
        <f t="shared" si="71"/>
        <v>2026</v>
      </c>
      <c r="L918" t="str">
        <f t="shared" si="72"/>
        <v>Jul</v>
      </c>
      <c r="M918" t="str">
        <f t="shared" si="73"/>
        <v>Sat</v>
      </c>
      <c r="N918" t="str">
        <f t="shared" ca="1" si="74"/>
        <v>Valid</v>
      </c>
    </row>
    <row r="919" spans="1:14">
      <c r="A919" t="s">
        <v>304</v>
      </c>
      <c r="B919" t="s">
        <v>63</v>
      </c>
      <c r="C919" t="s">
        <v>32</v>
      </c>
      <c r="D919" s="4">
        <v>224</v>
      </c>
      <c r="E919" s="7">
        <v>401.89</v>
      </c>
      <c r="F919" s="3">
        <v>45480</v>
      </c>
      <c r="G919" s="3">
        <v>46502</v>
      </c>
      <c r="H919" t="s">
        <v>36</v>
      </c>
      <c r="I919" t="s">
        <v>105</v>
      </c>
      <c r="J919" s="6">
        <f t="shared" si="70"/>
        <v>90023.360000000001</v>
      </c>
      <c r="K919">
        <f t="shared" si="71"/>
        <v>2027</v>
      </c>
      <c r="L919" t="str">
        <f t="shared" si="72"/>
        <v>Apr</v>
      </c>
      <c r="M919" t="str">
        <f t="shared" si="73"/>
        <v>Sun</v>
      </c>
      <c r="N919" t="str">
        <f t="shared" ca="1" si="74"/>
        <v>Valid</v>
      </c>
    </row>
    <row r="920" spans="1:14">
      <c r="A920" t="s">
        <v>589</v>
      </c>
      <c r="B920" t="s">
        <v>117</v>
      </c>
      <c r="C920" t="s">
        <v>51</v>
      </c>
      <c r="D920">
        <v>973</v>
      </c>
      <c r="E920" s="7">
        <v>401.89</v>
      </c>
      <c r="F920" s="3">
        <v>45544</v>
      </c>
      <c r="G920" s="3">
        <v>46221</v>
      </c>
      <c r="H920" t="s">
        <v>36</v>
      </c>
      <c r="I920" t="s">
        <v>105</v>
      </c>
      <c r="J920" s="6">
        <f t="shared" si="70"/>
        <v>391038.97</v>
      </c>
      <c r="K920">
        <f t="shared" si="71"/>
        <v>2026</v>
      </c>
      <c r="L920" t="str">
        <f t="shared" si="72"/>
        <v>Jul</v>
      </c>
      <c r="M920" t="str">
        <f t="shared" si="73"/>
        <v>Sat</v>
      </c>
      <c r="N920" t="str">
        <f t="shared" ca="1" si="74"/>
        <v>Valid</v>
      </c>
    </row>
    <row r="921" spans="1:14">
      <c r="A921" t="s">
        <v>870</v>
      </c>
      <c r="B921" t="s">
        <v>15</v>
      </c>
      <c r="C921" t="s">
        <v>11</v>
      </c>
      <c r="D921">
        <v>729</v>
      </c>
      <c r="E921" s="7">
        <v>401.89</v>
      </c>
      <c r="F921" s="3">
        <v>45674</v>
      </c>
      <c r="G921" s="3">
        <v>46221</v>
      </c>
      <c r="H921" t="s">
        <v>52</v>
      </c>
      <c r="I921" t="s">
        <v>60</v>
      </c>
      <c r="J921" s="6">
        <f t="shared" si="70"/>
        <v>292977.81</v>
      </c>
      <c r="K921">
        <f t="shared" si="71"/>
        <v>2026</v>
      </c>
      <c r="L921" t="str">
        <f t="shared" si="72"/>
        <v>Jul</v>
      </c>
      <c r="M921" t="str">
        <f t="shared" si="73"/>
        <v>Sat</v>
      </c>
      <c r="N921" t="str">
        <f t="shared" ca="1" si="74"/>
        <v>Valid</v>
      </c>
    </row>
    <row r="922" spans="1:14">
      <c r="A922" t="s">
        <v>1148</v>
      </c>
      <c r="B922" t="s">
        <v>47</v>
      </c>
      <c r="C922" t="s">
        <v>28</v>
      </c>
      <c r="D922">
        <v>765</v>
      </c>
      <c r="E922" s="7">
        <v>401.89</v>
      </c>
      <c r="F922" s="3">
        <v>45697</v>
      </c>
      <c r="G922" s="3">
        <v>46449</v>
      </c>
      <c r="H922" t="s">
        <v>36</v>
      </c>
      <c r="I922" t="s">
        <v>244</v>
      </c>
      <c r="J922" s="6">
        <f t="shared" si="70"/>
        <v>307445.84999999998</v>
      </c>
      <c r="K922">
        <f t="shared" si="71"/>
        <v>2027</v>
      </c>
      <c r="L922" t="str">
        <f t="shared" si="72"/>
        <v>Mar</v>
      </c>
      <c r="M922" t="str">
        <f t="shared" si="73"/>
        <v>Wed</v>
      </c>
      <c r="N922" t="str">
        <f t="shared" ca="1" si="74"/>
        <v>Valid</v>
      </c>
    </row>
    <row r="923" spans="1:14">
      <c r="A923" t="s">
        <v>1331</v>
      </c>
      <c r="B923" t="s">
        <v>134</v>
      </c>
      <c r="C923" t="s">
        <v>32</v>
      </c>
      <c r="D923">
        <v>1238</v>
      </c>
      <c r="E923" s="7">
        <v>401.89</v>
      </c>
      <c r="F923" s="3">
        <v>45715</v>
      </c>
      <c r="G923" s="3">
        <v>46161</v>
      </c>
      <c r="H923" t="s">
        <v>36</v>
      </c>
      <c r="I923" t="s">
        <v>292</v>
      </c>
      <c r="J923" s="6">
        <f t="shared" si="70"/>
        <v>497539.82</v>
      </c>
      <c r="K923">
        <f t="shared" si="71"/>
        <v>2026</v>
      </c>
      <c r="L923" t="str">
        <f t="shared" si="72"/>
        <v>May</v>
      </c>
      <c r="M923" t="str">
        <f t="shared" si="73"/>
        <v>Tue</v>
      </c>
      <c r="N923" t="str">
        <f t="shared" ca="1" si="74"/>
        <v>Valid</v>
      </c>
    </row>
    <row r="924" spans="1:14">
      <c r="A924" t="s">
        <v>750</v>
      </c>
      <c r="B924" t="s">
        <v>81</v>
      </c>
      <c r="C924" t="s">
        <v>35</v>
      </c>
      <c r="D924">
        <v>632</v>
      </c>
      <c r="E924" s="7">
        <v>401.89</v>
      </c>
      <c r="F924" s="3">
        <v>45560</v>
      </c>
      <c r="G924" s="3">
        <v>46437</v>
      </c>
      <c r="H924" t="s">
        <v>64</v>
      </c>
      <c r="I924" t="s">
        <v>232</v>
      </c>
      <c r="J924" s="6">
        <f t="shared" si="70"/>
        <v>253994.47999999998</v>
      </c>
      <c r="K924">
        <f t="shared" si="71"/>
        <v>2027</v>
      </c>
      <c r="L924" t="str">
        <f t="shared" si="72"/>
        <v>Feb</v>
      </c>
      <c r="M924" t="str">
        <f t="shared" si="73"/>
        <v>Fri</v>
      </c>
      <c r="N924" t="str">
        <f t="shared" ca="1" si="74"/>
        <v>Valid</v>
      </c>
    </row>
    <row r="925" spans="1:14">
      <c r="A925" t="s">
        <v>252</v>
      </c>
      <c r="B925" t="s">
        <v>41</v>
      </c>
      <c r="C925" t="s">
        <v>44</v>
      </c>
      <c r="D925">
        <v>970</v>
      </c>
      <c r="E925" s="7">
        <v>401.89</v>
      </c>
      <c r="F925" s="3">
        <v>45717</v>
      </c>
      <c r="G925" s="3">
        <v>46221</v>
      </c>
      <c r="H925" t="s">
        <v>64</v>
      </c>
      <c r="I925" t="s">
        <v>67</v>
      </c>
      <c r="J925" s="6">
        <f t="shared" si="70"/>
        <v>389833.3</v>
      </c>
      <c r="K925">
        <f t="shared" si="71"/>
        <v>2026</v>
      </c>
      <c r="L925" t="str">
        <f t="shared" si="72"/>
        <v>Jul</v>
      </c>
      <c r="M925" t="str">
        <f t="shared" si="73"/>
        <v>Sat</v>
      </c>
      <c r="N925" t="str">
        <f t="shared" ca="1" si="74"/>
        <v>Valid</v>
      </c>
    </row>
    <row r="926" spans="1:14">
      <c r="A926" t="s">
        <v>353</v>
      </c>
      <c r="B926" t="s">
        <v>43</v>
      </c>
      <c r="C926" t="s">
        <v>51</v>
      </c>
      <c r="D926">
        <v>1951</v>
      </c>
      <c r="E926" s="7">
        <v>401.89</v>
      </c>
      <c r="F926" s="3">
        <v>45690</v>
      </c>
      <c r="G926" s="3">
        <v>46413</v>
      </c>
      <c r="H926" t="s">
        <v>25</v>
      </c>
      <c r="I926" t="s">
        <v>158</v>
      </c>
      <c r="J926" s="6">
        <f t="shared" si="70"/>
        <v>784087.39</v>
      </c>
      <c r="K926">
        <f t="shared" si="71"/>
        <v>2027</v>
      </c>
      <c r="L926" t="str">
        <f t="shared" si="72"/>
        <v>Jan</v>
      </c>
      <c r="M926" t="str">
        <f t="shared" si="73"/>
        <v>Tue</v>
      </c>
      <c r="N926" t="str">
        <f t="shared" ca="1" si="74"/>
        <v>Valid</v>
      </c>
    </row>
    <row r="927" spans="1:14">
      <c r="A927" t="s">
        <v>97</v>
      </c>
      <c r="B927" t="s">
        <v>90</v>
      </c>
      <c r="C927" t="s">
        <v>51</v>
      </c>
      <c r="D927">
        <v>1144</v>
      </c>
      <c r="E927" s="7">
        <v>401.89</v>
      </c>
      <c r="F927" s="3">
        <v>45754</v>
      </c>
      <c r="G927" s="3">
        <v>46221</v>
      </c>
      <c r="H927" t="s">
        <v>21</v>
      </c>
      <c r="I927" t="s">
        <v>98</v>
      </c>
      <c r="J927" s="6">
        <f t="shared" si="70"/>
        <v>459762.16</v>
      </c>
      <c r="K927">
        <f t="shared" si="71"/>
        <v>2026</v>
      </c>
      <c r="L927" t="str">
        <f t="shared" si="72"/>
        <v>Jul</v>
      </c>
      <c r="M927" t="str">
        <f t="shared" si="73"/>
        <v>Sat</v>
      </c>
      <c r="N927" t="str">
        <f t="shared" ca="1" si="74"/>
        <v>Valid</v>
      </c>
    </row>
    <row r="928" spans="1:14">
      <c r="A928" t="s">
        <v>796</v>
      </c>
      <c r="B928" t="s">
        <v>79</v>
      </c>
      <c r="C928" t="s">
        <v>16</v>
      </c>
      <c r="D928">
        <v>132</v>
      </c>
      <c r="E928" s="7">
        <v>401.89</v>
      </c>
      <c r="F928" s="3">
        <v>45669</v>
      </c>
      <c r="G928" s="3">
        <v>46066</v>
      </c>
      <c r="H928" t="s">
        <v>64</v>
      </c>
      <c r="I928" t="s">
        <v>87</v>
      </c>
      <c r="J928" s="6">
        <f t="shared" si="70"/>
        <v>53049.479999999996</v>
      </c>
      <c r="K928">
        <f t="shared" si="71"/>
        <v>2026</v>
      </c>
      <c r="L928" t="str">
        <f t="shared" si="72"/>
        <v>Feb</v>
      </c>
      <c r="M928" t="str">
        <f t="shared" si="73"/>
        <v>Fri</v>
      </c>
      <c r="N928" t="str">
        <f t="shared" ca="1" si="74"/>
        <v>Valid</v>
      </c>
    </row>
    <row r="929" spans="1:14">
      <c r="A929" t="s">
        <v>547</v>
      </c>
      <c r="B929" t="s">
        <v>20</v>
      </c>
      <c r="C929" t="s">
        <v>32</v>
      </c>
      <c r="D929">
        <v>1732</v>
      </c>
      <c r="E929" s="7">
        <v>401.89</v>
      </c>
      <c r="F929" s="3">
        <v>45738</v>
      </c>
      <c r="G929" s="3">
        <v>46301</v>
      </c>
      <c r="H929" t="s">
        <v>25</v>
      </c>
      <c r="I929" t="s">
        <v>58</v>
      </c>
      <c r="J929" s="6">
        <f t="shared" si="70"/>
        <v>696073.48</v>
      </c>
      <c r="K929">
        <f t="shared" si="71"/>
        <v>2026</v>
      </c>
      <c r="L929" t="str">
        <f t="shared" si="72"/>
        <v>Oct</v>
      </c>
      <c r="M929" t="str">
        <f t="shared" si="73"/>
        <v>Tue</v>
      </c>
      <c r="N929" t="str">
        <f t="shared" ca="1" si="74"/>
        <v>Valid</v>
      </c>
    </row>
    <row r="930" spans="1:14">
      <c r="A930" t="s">
        <v>195</v>
      </c>
      <c r="B930" t="s">
        <v>86</v>
      </c>
      <c r="C930" t="s">
        <v>11</v>
      </c>
      <c r="D930">
        <v>1726</v>
      </c>
      <c r="E930" s="7">
        <v>401.89</v>
      </c>
      <c r="F930" s="3">
        <v>45654</v>
      </c>
      <c r="G930" s="3">
        <v>46456</v>
      </c>
      <c r="H930" t="s">
        <v>12</v>
      </c>
      <c r="I930" t="s">
        <v>71</v>
      </c>
      <c r="J930" s="6">
        <f t="shared" si="70"/>
        <v>693662.14</v>
      </c>
      <c r="K930">
        <f t="shared" si="71"/>
        <v>2027</v>
      </c>
      <c r="L930" t="str">
        <f t="shared" si="72"/>
        <v>Mar</v>
      </c>
      <c r="M930" t="str">
        <f t="shared" si="73"/>
        <v>Wed</v>
      </c>
      <c r="N930" t="str">
        <f t="shared" ca="1" si="74"/>
        <v>Valid</v>
      </c>
    </row>
    <row r="931" spans="1:14">
      <c r="A931" t="s">
        <v>883</v>
      </c>
      <c r="B931" t="s">
        <v>200</v>
      </c>
      <c r="C931" t="s">
        <v>16</v>
      </c>
      <c r="D931">
        <v>120</v>
      </c>
      <c r="E931" s="7">
        <v>401.89</v>
      </c>
      <c r="F931" s="3">
        <v>45570</v>
      </c>
      <c r="G931" s="3">
        <v>46540</v>
      </c>
      <c r="H931" t="s">
        <v>64</v>
      </c>
      <c r="I931" t="s">
        <v>33</v>
      </c>
      <c r="J931" s="6">
        <f t="shared" si="70"/>
        <v>48226.799999999996</v>
      </c>
      <c r="K931">
        <f t="shared" si="71"/>
        <v>2027</v>
      </c>
      <c r="L931" t="str">
        <f t="shared" si="72"/>
        <v>Jun</v>
      </c>
      <c r="M931" t="str">
        <f t="shared" si="73"/>
        <v>Wed</v>
      </c>
      <c r="N931" t="str">
        <f t="shared" ca="1" si="74"/>
        <v>Valid</v>
      </c>
    </row>
    <row r="932" spans="1:14">
      <c r="A932" t="s">
        <v>1113</v>
      </c>
      <c r="B932" t="s">
        <v>73</v>
      </c>
      <c r="C932" t="s">
        <v>51</v>
      </c>
      <c r="D932">
        <v>1364</v>
      </c>
      <c r="E932" s="7">
        <v>401.89</v>
      </c>
      <c r="F932" s="3">
        <v>45697</v>
      </c>
      <c r="G932" s="3">
        <v>46190</v>
      </c>
      <c r="H932" t="s">
        <v>17</v>
      </c>
      <c r="I932" t="s">
        <v>67</v>
      </c>
      <c r="J932" s="6">
        <f t="shared" si="70"/>
        <v>548177.96</v>
      </c>
      <c r="K932">
        <f t="shared" si="71"/>
        <v>2026</v>
      </c>
      <c r="L932" t="str">
        <f t="shared" si="72"/>
        <v>Jun</v>
      </c>
      <c r="M932" t="str">
        <f t="shared" si="73"/>
        <v>Wed</v>
      </c>
      <c r="N932" t="str">
        <f t="shared" ca="1" si="74"/>
        <v>Valid</v>
      </c>
    </row>
    <row r="933" spans="1:14">
      <c r="A933" t="s">
        <v>565</v>
      </c>
      <c r="B933" t="s">
        <v>117</v>
      </c>
      <c r="C933" t="s">
        <v>11</v>
      </c>
      <c r="D933">
        <v>799</v>
      </c>
      <c r="E933" s="7">
        <v>401.89</v>
      </c>
      <c r="F933" s="3">
        <v>45549</v>
      </c>
      <c r="G933" s="3">
        <v>46398</v>
      </c>
      <c r="H933" t="s">
        <v>52</v>
      </c>
      <c r="I933" t="s">
        <v>105</v>
      </c>
      <c r="J933" s="6">
        <f t="shared" si="70"/>
        <v>321110.11</v>
      </c>
      <c r="K933">
        <f t="shared" si="71"/>
        <v>2027</v>
      </c>
      <c r="L933" t="str">
        <f t="shared" si="72"/>
        <v>Jan</v>
      </c>
      <c r="M933" t="str">
        <f t="shared" si="73"/>
        <v>Mon</v>
      </c>
      <c r="N933" t="str">
        <f t="shared" ca="1" si="74"/>
        <v>Valid</v>
      </c>
    </row>
    <row r="934" spans="1:14">
      <c r="A934" t="s">
        <v>888</v>
      </c>
      <c r="B934" t="s">
        <v>165</v>
      </c>
      <c r="C934" t="s">
        <v>16</v>
      </c>
      <c r="D934" s="4">
        <v>224</v>
      </c>
      <c r="E934" s="7">
        <v>401.89</v>
      </c>
      <c r="F934" s="3">
        <v>45748</v>
      </c>
      <c r="G934" s="3">
        <v>46110</v>
      </c>
      <c r="H934" t="s">
        <v>36</v>
      </c>
      <c r="I934" t="s">
        <v>111</v>
      </c>
      <c r="J934" s="6">
        <f t="shared" si="70"/>
        <v>90023.360000000001</v>
      </c>
      <c r="K934">
        <f t="shared" si="71"/>
        <v>2026</v>
      </c>
      <c r="L934" t="str">
        <f t="shared" si="72"/>
        <v>Mar</v>
      </c>
      <c r="M934" t="str">
        <f t="shared" si="73"/>
        <v>Sun</v>
      </c>
      <c r="N934" t="str">
        <f t="shared" ca="1" si="74"/>
        <v>Valid</v>
      </c>
    </row>
    <row r="935" spans="1:14">
      <c r="A935" t="s">
        <v>1099</v>
      </c>
      <c r="B935" t="s">
        <v>102</v>
      </c>
      <c r="C935" t="s">
        <v>32</v>
      </c>
      <c r="D935" s="4">
        <v>224</v>
      </c>
      <c r="E935" s="7">
        <v>401.89</v>
      </c>
      <c r="F935" s="3">
        <v>45610</v>
      </c>
      <c r="G935" s="3">
        <v>45915</v>
      </c>
      <c r="H935" t="s">
        <v>36</v>
      </c>
      <c r="I935" t="s">
        <v>71</v>
      </c>
      <c r="J935" s="6">
        <f t="shared" si="70"/>
        <v>90023.360000000001</v>
      </c>
      <c r="K935">
        <f t="shared" si="71"/>
        <v>2025</v>
      </c>
      <c r="L935" t="str">
        <f t="shared" si="72"/>
        <v>Sep</v>
      </c>
      <c r="M935" t="str">
        <f t="shared" si="73"/>
        <v>Mon</v>
      </c>
      <c r="N935" t="str">
        <f t="shared" ca="1" si="74"/>
        <v>Expired</v>
      </c>
    </row>
    <row r="936" spans="1:14">
      <c r="A936" t="s">
        <v>640</v>
      </c>
      <c r="B936" t="s">
        <v>117</v>
      </c>
      <c r="C936" t="s">
        <v>32</v>
      </c>
      <c r="D936">
        <v>2000</v>
      </c>
      <c r="E936" s="7">
        <v>401.89</v>
      </c>
      <c r="F936" s="3">
        <v>45621</v>
      </c>
      <c r="G936" s="3">
        <v>45884</v>
      </c>
      <c r="H936" t="s">
        <v>64</v>
      </c>
      <c r="I936" t="s">
        <v>174</v>
      </c>
      <c r="J936" s="6">
        <f t="shared" si="70"/>
        <v>803780</v>
      </c>
      <c r="K936">
        <f t="shared" si="71"/>
        <v>2025</v>
      </c>
      <c r="L936" t="str">
        <f t="shared" si="72"/>
        <v>Aug</v>
      </c>
      <c r="M936" t="str">
        <f t="shared" si="73"/>
        <v>Fri</v>
      </c>
      <c r="N936" t="str">
        <f t="shared" ca="1" si="74"/>
        <v>Expired</v>
      </c>
    </row>
    <row r="937" spans="1:14">
      <c r="A937" t="s">
        <v>229</v>
      </c>
      <c r="B937" t="s">
        <v>50</v>
      </c>
      <c r="C937" t="s">
        <v>16</v>
      </c>
      <c r="D937">
        <v>685</v>
      </c>
      <c r="E937" s="7">
        <v>401.89</v>
      </c>
      <c r="F937" s="3">
        <v>45654</v>
      </c>
      <c r="G937" s="3">
        <v>46308</v>
      </c>
      <c r="H937" t="s">
        <v>25</v>
      </c>
      <c r="I937" t="s">
        <v>161</v>
      </c>
      <c r="J937" s="6">
        <f t="shared" si="70"/>
        <v>275294.64999999997</v>
      </c>
      <c r="K937">
        <f t="shared" si="71"/>
        <v>2026</v>
      </c>
      <c r="L937" t="str">
        <f t="shared" si="72"/>
        <v>Oct</v>
      </c>
      <c r="M937" t="str">
        <f t="shared" si="73"/>
        <v>Tue</v>
      </c>
      <c r="N937" t="str">
        <f t="shared" ca="1" si="74"/>
        <v>Valid</v>
      </c>
    </row>
    <row r="938" spans="1:14">
      <c r="A938" t="s">
        <v>203</v>
      </c>
      <c r="B938" t="s">
        <v>90</v>
      </c>
      <c r="C938" t="s">
        <v>35</v>
      </c>
      <c r="D938">
        <v>1129</v>
      </c>
      <c r="E938" s="7">
        <v>401.89</v>
      </c>
      <c r="F938" s="3">
        <v>45484</v>
      </c>
      <c r="G938" s="3">
        <v>46095</v>
      </c>
      <c r="H938" t="s">
        <v>21</v>
      </c>
      <c r="I938" t="s">
        <v>80</v>
      </c>
      <c r="J938" s="6">
        <f t="shared" si="70"/>
        <v>453733.81</v>
      </c>
      <c r="K938">
        <f t="shared" si="71"/>
        <v>2026</v>
      </c>
      <c r="L938" t="str">
        <f t="shared" si="72"/>
        <v>Mar</v>
      </c>
      <c r="M938" t="str">
        <f t="shared" si="73"/>
        <v>Sat</v>
      </c>
      <c r="N938" t="str">
        <f t="shared" ca="1" si="74"/>
        <v>Valid</v>
      </c>
    </row>
    <row r="939" spans="1:14">
      <c r="A939" t="s">
        <v>524</v>
      </c>
      <c r="B939" t="s">
        <v>79</v>
      </c>
      <c r="C939" t="s">
        <v>44</v>
      </c>
      <c r="D939" s="4">
        <v>224</v>
      </c>
      <c r="E939" s="7">
        <v>401.89</v>
      </c>
      <c r="F939" s="3">
        <v>45654</v>
      </c>
      <c r="G939" s="3">
        <v>46221</v>
      </c>
      <c r="H939" t="s">
        <v>25</v>
      </c>
      <c r="I939" t="s">
        <v>227</v>
      </c>
      <c r="J939" s="6">
        <f t="shared" si="70"/>
        <v>90023.360000000001</v>
      </c>
      <c r="K939">
        <f t="shared" si="71"/>
        <v>2026</v>
      </c>
      <c r="L939" t="str">
        <f t="shared" si="72"/>
        <v>Jul</v>
      </c>
      <c r="M939" t="str">
        <f t="shared" si="73"/>
        <v>Sat</v>
      </c>
      <c r="N939" t="str">
        <f t="shared" ca="1" si="74"/>
        <v>Valid</v>
      </c>
    </row>
    <row r="940" spans="1:14">
      <c r="A940" t="s">
        <v>682</v>
      </c>
      <c r="B940" t="s">
        <v>86</v>
      </c>
      <c r="C940" t="s">
        <v>51</v>
      </c>
      <c r="D940">
        <v>1470</v>
      </c>
      <c r="E940" s="7">
        <v>401.89</v>
      </c>
      <c r="F940" s="3">
        <v>45697</v>
      </c>
      <c r="G940" s="3">
        <v>46437</v>
      </c>
      <c r="H940" t="s">
        <v>64</v>
      </c>
      <c r="I940" t="s">
        <v>62</v>
      </c>
      <c r="J940" s="6">
        <f t="shared" si="70"/>
        <v>590778.29999999993</v>
      </c>
      <c r="K940">
        <f t="shared" si="71"/>
        <v>2027</v>
      </c>
      <c r="L940" t="str">
        <f t="shared" si="72"/>
        <v>Feb</v>
      </c>
      <c r="M940" t="str">
        <f t="shared" si="73"/>
        <v>Fri</v>
      </c>
      <c r="N940" t="str">
        <f t="shared" ca="1" si="74"/>
        <v>Valid</v>
      </c>
    </row>
    <row r="941" spans="1:14">
      <c r="A941" t="s">
        <v>768</v>
      </c>
      <c r="B941" t="s">
        <v>121</v>
      </c>
      <c r="C941" t="s">
        <v>35</v>
      </c>
      <c r="D941">
        <v>335</v>
      </c>
      <c r="E941" s="7">
        <v>401.89</v>
      </c>
      <c r="F941" s="3">
        <v>45549</v>
      </c>
      <c r="G941" s="3">
        <v>46284</v>
      </c>
      <c r="H941" t="s">
        <v>17</v>
      </c>
      <c r="I941" t="s">
        <v>82</v>
      </c>
      <c r="J941" s="6">
        <f t="shared" si="70"/>
        <v>134633.15</v>
      </c>
      <c r="K941">
        <f t="shared" si="71"/>
        <v>2026</v>
      </c>
      <c r="L941" t="str">
        <f t="shared" si="72"/>
        <v>Sep</v>
      </c>
      <c r="M941" t="str">
        <f t="shared" si="73"/>
        <v>Sat</v>
      </c>
      <c r="N941" t="str">
        <f t="shared" ca="1" si="74"/>
        <v>Valid</v>
      </c>
    </row>
    <row r="942" spans="1:14">
      <c r="A942" t="s">
        <v>270</v>
      </c>
      <c r="B942" t="s">
        <v>73</v>
      </c>
      <c r="C942" t="s">
        <v>11</v>
      </c>
      <c r="D942">
        <v>610</v>
      </c>
      <c r="E942" s="7">
        <v>401.89</v>
      </c>
      <c r="F942" s="3">
        <v>45719</v>
      </c>
      <c r="G942" s="3">
        <v>45960</v>
      </c>
      <c r="H942" t="s">
        <v>52</v>
      </c>
      <c r="I942" t="s">
        <v>74</v>
      </c>
      <c r="J942" s="6">
        <f t="shared" si="70"/>
        <v>245152.9</v>
      </c>
      <c r="K942">
        <f t="shared" si="71"/>
        <v>2025</v>
      </c>
      <c r="L942" t="str">
        <f t="shared" si="72"/>
        <v>Oct</v>
      </c>
      <c r="M942" t="str">
        <f t="shared" si="73"/>
        <v>Thu</v>
      </c>
      <c r="N942" t="str">
        <f t="shared" ca="1" si="74"/>
        <v>Valid</v>
      </c>
    </row>
    <row r="943" spans="1:14">
      <c r="A943" t="s">
        <v>307</v>
      </c>
      <c r="B943" t="s">
        <v>73</v>
      </c>
      <c r="C943" t="s">
        <v>16</v>
      </c>
      <c r="D943">
        <v>534</v>
      </c>
      <c r="E943" s="7">
        <v>401.89</v>
      </c>
      <c r="F943" s="3">
        <v>45730</v>
      </c>
      <c r="G943" s="3">
        <v>46519</v>
      </c>
      <c r="H943" t="s">
        <v>25</v>
      </c>
      <c r="I943" t="s">
        <v>292</v>
      </c>
      <c r="J943" s="6">
        <f t="shared" si="70"/>
        <v>214609.25999999998</v>
      </c>
      <c r="K943">
        <f t="shared" si="71"/>
        <v>2027</v>
      </c>
      <c r="L943" t="str">
        <f t="shared" si="72"/>
        <v>May</v>
      </c>
      <c r="M943" t="str">
        <f t="shared" si="73"/>
        <v>Wed</v>
      </c>
      <c r="N943" t="str">
        <f t="shared" ca="1" si="74"/>
        <v>Valid</v>
      </c>
    </row>
    <row r="944" spans="1:14">
      <c r="A944" t="s">
        <v>1316</v>
      </c>
      <c r="B944" t="s">
        <v>117</v>
      </c>
      <c r="C944" t="s">
        <v>16</v>
      </c>
      <c r="D944">
        <v>1778</v>
      </c>
      <c r="E944" s="7">
        <v>401.89</v>
      </c>
      <c r="F944" s="3">
        <v>45784</v>
      </c>
      <c r="G944" s="3">
        <v>46555</v>
      </c>
      <c r="H944" t="s">
        <v>12</v>
      </c>
      <c r="I944" t="s">
        <v>143</v>
      </c>
      <c r="J944" s="6">
        <f t="shared" si="70"/>
        <v>714560.41999999993</v>
      </c>
      <c r="K944">
        <f t="shared" si="71"/>
        <v>2027</v>
      </c>
      <c r="L944" t="str">
        <f t="shared" si="72"/>
        <v>Jun</v>
      </c>
      <c r="M944" t="str">
        <f t="shared" si="73"/>
        <v>Thu</v>
      </c>
      <c r="N944" t="str">
        <f t="shared" ca="1" si="74"/>
        <v>Valid</v>
      </c>
    </row>
    <row r="945" spans="1:14">
      <c r="A945" t="s">
        <v>760</v>
      </c>
      <c r="B945" t="s">
        <v>55</v>
      </c>
      <c r="C945" t="s">
        <v>11</v>
      </c>
      <c r="D945" s="4">
        <v>224</v>
      </c>
      <c r="E945" s="7">
        <v>401.89</v>
      </c>
      <c r="F945" s="3">
        <v>45536</v>
      </c>
      <c r="G945" s="3">
        <v>46429</v>
      </c>
      <c r="H945" t="s">
        <v>36</v>
      </c>
      <c r="I945" t="s">
        <v>39</v>
      </c>
      <c r="J945" s="6">
        <f t="shared" si="70"/>
        <v>90023.360000000001</v>
      </c>
      <c r="K945">
        <f t="shared" si="71"/>
        <v>2027</v>
      </c>
      <c r="L945" t="str">
        <f t="shared" si="72"/>
        <v>Feb</v>
      </c>
      <c r="M945" t="str">
        <f t="shared" si="73"/>
        <v>Thu</v>
      </c>
      <c r="N945" t="str">
        <f t="shared" ca="1" si="74"/>
        <v>Valid</v>
      </c>
    </row>
    <row r="946" spans="1:14">
      <c r="A946" t="s">
        <v>1305</v>
      </c>
      <c r="B946" t="s">
        <v>100</v>
      </c>
      <c r="C946" t="s">
        <v>11</v>
      </c>
      <c r="D946">
        <v>706</v>
      </c>
      <c r="E946" s="7">
        <v>401.89</v>
      </c>
      <c r="F946" s="3">
        <v>45718</v>
      </c>
      <c r="G946" s="3">
        <v>45958</v>
      </c>
      <c r="H946" t="s">
        <v>64</v>
      </c>
      <c r="I946" t="s">
        <v>39</v>
      </c>
      <c r="J946" s="6">
        <f t="shared" si="70"/>
        <v>283734.33999999997</v>
      </c>
      <c r="K946">
        <f t="shared" si="71"/>
        <v>2025</v>
      </c>
      <c r="L946" t="str">
        <f t="shared" si="72"/>
        <v>Oct</v>
      </c>
      <c r="M946" t="str">
        <f t="shared" si="73"/>
        <v>Tue</v>
      </c>
      <c r="N946" t="str">
        <f t="shared" ca="1" si="74"/>
        <v>Valid</v>
      </c>
    </row>
    <row r="947" spans="1:14">
      <c r="A947" t="s">
        <v>837</v>
      </c>
      <c r="B947" t="s">
        <v>165</v>
      </c>
      <c r="C947" t="s">
        <v>28</v>
      </c>
      <c r="D947">
        <v>1858</v>
      </c>
      <c r="E947" s="7">
        <v>401.89</v>
      </c>
      <c r="F947" s="3">
        <v>45486</v>
      </c>
      <c r="G947" s="3">
        <v>46118</v>
      </c>
      <c r="H947" t="s">
        <v>21</v>
      </c>
      <c r="I947" t="s">
        <v>74</v>
      </c>
      <c r="J947" s="6">
        <f t="shared" si="70"/>
        <v>746711.62</v>
      </c>
      <c r="K947">
        <f t="shared" si="71"/>
        <v>2026</v>
      </c>
      <c r="L947" t="str">
        <f t="shared" si="72"/>
        <v>Apr</v>
      </c>
      <c r="M947" t="str">
        <f t="shared" si="73"/>
        <v>Mon</v>
      </c>
      <c r="N947" t="str">
        <f t="shared" ca="1" si="74"/>
        <v>Valid</v>
      </c>
    </row>
    <row r="948" spans="1:14">
      <c r="A948" t="s">
        <v>633</v>
      </c>
      <c r="B948" t="s">
        <v>63</v>
      </c>
      <c r="C948" t="s">
        <v>11</v>
      </c>
      <c r="D948">
        <v>79</v>
      </c>
      <c r="E948" s="7">
        <v>401.89</v>
      </c>
      <c r="F948" s="3">
        <v>45707</v>
      </c>
      <c r="G948" s="3">
        <v>46128</v>
      </c>
      <c r="H948" t="s">
        <v>64</v>
      </c>
      <c r="I948" t="s">
        <v>105</v>
      </c>
      <c r="J948" s="6">
        <f t="shared" si="70"/>
        <v>31749.309999999998</v>
      </c>
      <c r="K948">
        <f t="shared" si="71"/>
        <v>2026</v>
      </c>
      <c r="L948" t="str">
        <f t="shared" si="72"/>
        <v>Apr</v>
      </c>
      <c r="M948" t="str">
        <f t="shared" si="73"/>
        <v>Thu</v>
      </c>
      <c r="N948" t="str">
        <f t="shared" ca="1" si="74"/>
        <v>Valid</v>
      </c>
    </row>
    <row r="949" spans="1:14">
      <c r="A949" t="s">
        <v>182</v>
      </c>
      <c r="B949" t="s">
        <v>24</v>
      </c>
      <c r="C949" t="s">
        <v>32</v>
      </c>
      <c r="D949">
        <v>1127</v>
      </c>
      <c r="E949" s="7">
        <v>401.89</v>
      </c>
      <c r="F949" s="3">
        <v>45574</v>
      </c>
      <c r="G949" s="3">
        <v>46311</v>
      </c>
      <c r="H949" t="s">
        <v>21</v>
      </c>
      <c r="I949" t="s">
        <v>111</v>
      </c>
      <c r="J949" s="6">
        <f t="shared" si="70"/>
        <v>452930.02999999997</v>
      </c>
      <c r="K949">
        <f t="shared" si="71"/>
        <v>2026</v>
      </c>
      <c r="L949" t="str">
        <f t="shared" si="72"/>
        <v>Oct</v>
      </c>
      <c r="M949" t="str">
        <f t="shared" si="73"/>
        <v>Fri</v>
      </c>
      <c r="N949" t="str">
        <f t="shared" ca="1" si="74"/>
        <v>Valid</v>
      </c>
    </row>
    <row r="950" spans="1:14">
      <c r="A950" t="s">
        <v>641</v>
      </c>
      <c r="B950" t="s">
        <v>102</v>
      </c>
      <c r="C950" t="s">
        <v>44</v>
      </c>
      <c r="D950" s="4">
        <v>224</v>
      </c>
      <c r="E950" s="7">
        <v>401.89</v>
      </c>
      <c r="F950" s="3">
        <v>45729</v>
      </c>
      <c r="G950" s="3">
        <v>46352</v>
      </c>
      <c r="H950" t="s">
        <v>52</v>
      </c>
      <c r="I950" t="s">
        <v>18</v>
      </c>
      <c r="J950" s="6">
        <f t="shared" si="70"/>
        <v>90023.360000000001</v>
      </c>
      <c r="K950">
        <f t="shared" si="71"/>
        <v>2026</v>
      </c>
      <c r="L950" t="str">
        <f t="shared" si="72"/>
        <v>Nov</v>
      </c>
      <c r="M950" t="str">
        <f t="shared" si="73"/>
        <v>Thu</v>
      </c>
      <c r="N950" t="str">
        <f t="shared" ca="1" si="74"/>
        <v>Valid</v>
      </c>
    </row>
    <row r="951" spans="1:14">
      <c r="A951" t="s">
        <v>674</v>
      </c>
      <c r="B951" t="s">
        <v>65</v>
      </c>
      <c r="C951" t="s">
        <v>51</v>
      </c>
      <c r="D951">
        <v>1787</v>
      </c>
      <c r="E951" s="7">
        <v>401.89</v>
      </c>
      <c r="F951" s="3">
        <v>45579</v>
      </c>
      <c r="G951" s="3">
        <v>46221</v>
      </c>
      <c r="H951" t="s">
        <v>17</v>
      </c>
      <c r="I951" t="s">
        <v>96</v>
      </c>
      <c r="J951" s="6">
        <f t="shared" si="70"/>
        <v>718177.42999999993</v>
      </c>
      <c r="K951">
        <f t="shared" si="71"/>
        <v>2026</v>
      </c>
      <c r="L951" t="str">
        <f t="shared" si="72"/>
        <v>Jul</v>
      </c>
      <c r="M951" t="str">
        <f t="shared" si="73"/>
        <v>Sat</v>
      </c>
      <c r="N951" t="str">
        <f t="shared" ca="1" si="74"/>
        <v>Valid</v>
      </c>
    </row>
    <row r="952" spans="1:14">
      <c r="A952" t="s">
        <v>397</v>
      </c>
      <c r="B952" t="s">
        <v>165</v>
      </c>
      <c r="C952" t="s">
        <v>51</v>
      </c>
      <c r="D952" s="4">
        <v>224</v>
      </c>
      <c r="E952" s="7">
        <v>401.89</v>
      </c>
      <c r="F952" s="3">
        <v>45505</v>
      </c>
      <c r="G952" s="3">
        <v>46557</v>
      </c>
      <c r="H952" t="s">
        <v>25</v>
      </c>
      <c r="I952" t="s">
        <v>143</v>
      </c>
      <c r="J952" s="6">
        <f t="shared" si="70"/>
        <v>90023.360000000001</v>
      </c>
      <c r="K952">
        <f t="shared" si="71"/>
        <v>2027</v>
      </c>
      <c r="L952" t="str">
        <f t="shared" si="72"/>
        <v>Jun</v>
      </c>
      <c r="M952" t="str">
        <f t="shared" si="73"/>
        <v>Sat</v>
      </c>
      <c r="N952" t="str">
        <f t="shared" ca="1" si="74"/>
        <v>Valid</v>
      </c>
    </row>
    <row r="953" spans="1:14">
      <c r="A953" t="s">
        <v>908</v>
      </c>
      <c r="B953" t="s">
        <v>15</v>
      </c>
      <c r="C953" t="s">
        <v>35</v>
      </c>
      <c r="D953">
        <v>1880</v>
      </c>
      <c r="E953" s="7">
        <v>401.89</v>
      </c>
      <c r="F953" s="3">
        <v>45540</v>
      </c>
      <c r="G953" s="3">
        <v>45887</v>
      </c>
      <c r="H953" t="s">
        <v>36</v>
      </c>
      <c r="I953" t="s">
        <v>62</v>
      </c>
      <c r="J953" s="6">
        <f t="shared" si="70"/>
        <v>755553.2</v>
      </c>
      <c r="K953">
        <f t="shared" si="71"/>
        <v>2025</v>
      </c>
      <c r="L953" t="str">
        <f t="shared" si="72"/>
        <v>Aug</v>
      </c>
      <c r="M953" t="str">
        <f t="shared" si="73"/>
        <v>Mon</v>
      </c>
      <c r="N953" t="str">
        <f t="shared" ca="1" si="74"/>
        <v>Expired</v>
      </c>
    </row>
    <row r="954" spans="1:14">
      <c r="A954" t="s">
        <v>389</v>
      </c>
      <c r="B954" t="s">
        <v>20</v>
      </c>
      <c r="C954" t="s">
        <v>11</v>
      </c>
      <c r="D954">
        <v>162</v>
      </c>
      <c r="E954" s="7">
        <v>401.89</v>
      </c>
      <c r="F954" s="3">
        <v>45745</v>
      </c>
      <c r="G954" s="3">
        <v>46385</v>
      </c>
      <c r="H954" t="s">
        <v>21</v>
      </c>
      <c r="I954" t="s">
        <v>111</v>
      </c>
      <c r="J954" s="6">
        <f t="shared" si="70"/>
        <v>65106.18</v>
      </c>
      <c r="K954">
        <f t="shared" si="71"/>
        <v>2026</v>
      </c>
      <c r="L954" t="str">
        <f t="shared" si="72"/>
        <v>Dec</v>
      </c>
      <c r="M954" t="str">
        <f t="shared" si="73"/>
        <v>Tue</v>
      </c>
      <c r="N954" t="str">
        <f t="shared" ca="1" si="74"/>
        <v>Valid</v>
      </c>
    </row>
    <row r="955" spans="1:14">
      <c r="A955" t="s">
        <v>415</v>
      </c>
      <c r="B955" t="s">
        <v>165</v>
      </c>
      <c r="C955" t="s">
        <v>11</v>
      </c>
      <c r="D955">
        <v>1726</v>
      </c>
      <c r="E955" s="7">
        <v>401.89</v>
      </c>
      <c r="F955" s="3">
        <v>45542</v>
      </c>
      <c r="G955" s="3">
        <v>46539</v>
      </c>
      <c r="H955" t="s">
        <v>64</v>
      </c>
      <c r="I955" t="s">
        <v>180</v>
      </c>
      <c r="J955" s="6">
        <f t="shared" si="70"/>
        <v>693662.14</v>
      </c>
      <c r="K955">
        <f t="shared" si="71"/>
        <v>2027</v>
      </c>
      <c r="L955" t="str">
        <f t="shared" si="72"/>
        <v>Jun</v>
      </c>
      <c r="M955" t="str">
        <f t="shared" si="73"/>
        <v>Tue</v>
      </c>
      <c r="N955" t="str">
        <f t="shared" ca="1" si="74"/>
        <v>Valid</v>
      </c>
    </row>
    <row r="956" spans="1:14">
      <c r="A956" t="s">
        <v>333</v>
      </c>
      <c r="B956" t="s">
        <v>134</v>
      </c>
      <c r="C956" t="s">
        <v>35</v>
      </c>
      <c r="D956">
        <v>1231</v>
      </c>
      <c r="E956" s="7">
        <v>401.89</v>
      </c>
      <c r="F956" s="3">
        <v>45702</v>
      </c>
      <c r="G956" s="3">
        <v>45870</v>
      </c>
      <c r="H956" t="s">
        <v>36</v>
      </c>
      <c r="I956" t="s">
        <v>143</v>
      </c>
      <c r="J956" s="6">
        <f t="shared" si="70"/>
        <v>494726.58999999997</v>
      </c>
      <c r="K956">
        <f t="shared" si="71"/>
        <v>2025</v>
      </c>
      <c r="L956" t="str">
        <f t="shared" si="72"/>
        <v>Aug</v>
      </c>
      <c r="M956" t="str">
        <f t="shared" si="73"/>
        <v>Fri</v>
      </c>
      <c r="N956" t="str">
        <f t="shared" ca="1" si="74"/>
        <v>Expired</v>
      </c>
    </row>
    <row r="957" spans="1:14">
      <c r="A957" t="s">
        <v>638</v>
      </c>
      <c r="B957" t="s">
        <v>55</v>
      </c>
      <c r="C957" t="s">
        <v>44</v>
      </c>
      <c r="D957">
        <v>906</v>
      </c>
      <c r="E957" s="7">
        <v>401.89</v>
      </c>
      <c r="F957" s="3">
        <v>45470</v>
      </c>
      <c r="G957" s="3">
        <v>45930</v>
      </c>
      <c r="H957" t="s">
        <v>64</v>
      </c>
      <c r="I957" t="s">
        <v>87</v>
      </c>
      <c r="J957" s="6">
        <f t="shared" si="70"/>
        <v>364112.33999999997</v>
      </c>
      <c r="K957">
        <f t="shared" si="71"/>
        <v>2025</v>
      </c>
      <c r="L957" t="str">
        <f t="shared" si="72"/>
        <v>Sep</v>
      </c>
      <c r="M957" t="str">
        <f t="shared" si="73"/>
        <v>Tue</v>
      </c>
      <c r="N957" t="str">
        <f t="shared" ca="1" si="74"/>
        <v>Expired</v>
      </c>
    </row>
    <row r="958" spans="1:14">
      <c r="A958" t="s">
        <v>1090</v>
      </c>
      <c r="B958" t="s">
        <v>43</v>
      </c>
      <c r="C958" t="s">
        <v>16</v>
      </c>
      <c r="D958">
        <v>1435</v>
      </c>
      <c r="E958" s="7">
        <v>401.89</v>
      </c>
      <c r="F958" s="3">
        <v>45777</v>
      </c>
      <c r="G958" s="3">
        <v>46066</v>
      </c>
      <c r="H958" t="s">
        <v>12</v>
      </c>
      <c r="I958" t="s">
        <v>18</v>
      </c>
      <c r="J958" s="6">
        <f t="shared" si="70"/>
        <v>576712.15</v>
      </c>
      <c r="K958">
        <f t="shared" si="71"/>
        <v>2026</v>
      </c>
      <c r="L958" t="str">
        <f t="shared" si="72"/>
        <v>Feb</v>
      </c>
      <c r="M958" t="str">
        <f t="shared" si="73"/>
        <v>Fri</v>
      </c>
      <c r="N958" t="str">
        <f t="shared" ca="1" si="74"/>
        <v>Valid</v>
      </c>
    </row>
    <row r="959" spans="1:14">
      <c r="A959" t="s">
        <v>189</v>
      </c>
      <c r="B959" t="s">
        <v>90</v>
      </c>
      <c r="C959" t="s">
        <v>16</v>
      </c>
      <c r="D959">
        <v>1646</v>
      </c>
      <c r="E959" s="7">
        <v>401.89</v>
      </c>
      <c r="F959" s="3">
        <v>45592</v>
      </c>
      <c r="G959" s="3">
        <v>46526</v>
      </c>
      <c r="H959" t="s">
        <v>21</v>
      </c>
      <c r="I959" t="s">
        <v>13</v>
      </c>
      <c r="J959" s="6">
        <f t="shared" si="70"/>
        <v>661510.93999999994</v>
      </c>
      <c r="K959">
        <f t="shared" si="71"/>
        <v>2027</v>
      </c>
      <c r="L959" t="str">
        <f t="shared" si="72"/>
        <v>May</v>
      </c>
      <c r="M959" t="str">
        <f t="shared" si="73"/>
        <v>Wed</v>
      </c>
      <c r="N959" t="str">
        <f t="shared" ca="1" si="74"/>
        <v>Valid</v>
      </c>
    </row>
    <row r="960" spans="1:14">
      <c r="A960" t="s">
        <v>1066</v>
      </c>
      <c r="B960" t="s">
        <v>70</v>
      </c>
      <c r="C960" t="s">
        <v>16</v>
      </c>
      <c r="D960">
        <v>1874</v>
      </c>
      <c r="E960" s="7">
        <v>401.89</v>
      </c>
      <c r="F960" s="3">
        <v>45654</v>
      </c>
      <c r="G960" s="3">
        <v>46490</v>
      </c>
      <c r="H960" t="s">
        <v>64</v>
      </c>
      <c r="I960" t="s">
        <v>227</v>
      </c>
      <c r="J960" s="6">
        <f t="shared" si="70"/>
        <v>753141.86</v>
      </c>
      <c r="K960">
        <f t="shared" si="71"/>
        <v>2027</v>
      </c>
      <c r="L960" t="str">
        <f t="shared" si="72"/>
        <v>Apr</v>
      </c>
      <c r="M960" t="str">
        <f t="shared" si="73"/>
        <v>Tue</v>
      </c>
      <c r="N960" t="str">
        <f t="shared" ca="1" si="74"/>
        <v>Valid</v>
      </c>
    </row>
    <row r="961" spans="1:14">
      <c r="A961" t="s">
        <v>1381</v>
      </c>
      <c r="B961" t="s">
        <v>79</v>
      </c>
      <c r="C961" t="s">
        <v>51</v>
      </c>
      <c r="D961">
        <v>1140</v>
      </c>
      <c r="E961" s="7">
        <v>401.89</v>
      </c>
      <c r="F961" s="3">
        <v>45649</v>
      </c>
      <c r="G961" s="3">
        <v>46145</v>
      </c>
      <c r="H961" t="s">
        <v>17</v>
      </c>
      <c r="I961" t="s">
        <v>126</v>
      </c>
      <c r="J961" s="6">
        <f t="shared" si="70"/>
        <v>458154.6</v>
      </c>
      <c r="K961">
        <f t="shared" si="71"/>
        <v>2026</v>
      </c>
      <c r="L961" t="str">
        <f t="shared" si="72"/>
        <v>May</v>
      </c>
      <c r="M961" t="str">
        <f t="shared" si="73"/>
        <v>Sun</v>
      </c>
      <c r="N961" t="str">
        <f t="shared" ca="1" si="74"/>
        <v>Valid</v>
      </c>
    </row>
    <row r="962" spans="1:14">
      <c r="A962" t="s">
        <v>731</v>
      </c>
      <c r="B962" t="s">
        <v>10</v>
      </c>
      <c r="C962" t="s">
        <v>28</v>
      </c>
      <c r="D962">
        <v>1762</v>
      </c>
      <c r="E962" s="7">
        <v>401.89</v>
      </c>
      <c r="F962" s="3">
        <v>45520</v>
      </c>
      <c r="G962" s="3">
        <v>46221</v>
      </c>
      <c r="H962" t="s">
        <v>12</v>
      </c>
      <c r="I962" t="s">
        <v>91</v>
      </c>
      <c r="J962" s="6">
        <f t="shared" si="70"/>
        <v>708130.17999999993</v>
      </c>
      <c r="K962">
        <f t="shared" si="71"/>
        <v>2026</v>
      </c>
      <c r="L962" t="str">
        <f t="shared" si="72"/>
        <v>Jul</v>
      </c>
      <c r="M962" t="str">
        <f t="shared" si="73"/>
        <v>Sat</v>
      </c>
      <c r="N962" t="str">
        <f t="shared" ca="1" si="74"/>
        <v>Valid</v>
      </c>
    </row>
    <row r="963" spans="1:14">
      <c r="A963" t="s">
        <v>155</v>
      </c>
      <c r="B963" t="s">
        <v>86</v>
      </c>
      <c r="C963" t="s">
        <v>51</v>
      </c>
      <c r="D963">
        <v>1795</v>
      </c>
      <c r="E963" s="7">
        <v>401.89</v>
      </c>
      <c r="F963" s="3">
        <v>45826</v>
      </c>
      <c r="G963" s="3">
        <v>46221</v>
      </c>
      <c r="H963" t="s">
        <v>12</v>
      </c>
      <c r="I963" t="s">
        <v>156</v>
      </c>
      <c r="J963" s="6">
        <f t="shared" ref="J963:J1026" si="75">D963*E963</f>
        <v>721392.54999999993</v>
      </c>
      <c r="K963">
        <f t="shared" ref="K963:K1026" si="76">YEAR(G963)</f>
        <v>2026</v>
      </c>
      <c r="L963" t="str">
        <f t="shared" ref="L963:L1026" si="77">TEXT(G963,"mmm")</f>
        <v>Jul</v>
      </c>
      <c r="M963" t="str">
        <f t="shared" ref="M963:M1026" si="78">TEXT(G963,"DDD")</f>
        <v>Sat</v>
      </c>
      <c r="N963" t="str">
        <f t="shared" ref="N963:N1026" ca="1" si="79">IF(AND(G963&gt;=TODAY(),G963&lt;=TODAY()+90),"Expired","Valid")</f>
        <v>Valid</v>
      </c>
    </row>
    <row r="964" spans="1:14">
      <c r="A964" t="s">
        <v>1068</v>
      </c>
      <c r="B964" t="s">
        <v>134</v>
      </c>
      <c r="C964" t="s">
        <v>32</v>
      </c>
      <c r="D964">
        <v>190</v>
      </c>
      <c r="E964" s="7">
        <v>401.89</v>
      </c>
      <c r="F964" s="3">
        <v>45802</v>
      </c>
      <c r="G964" s="3">
        <v>46358</v>
      </c>
      <c r="H964" t="s">
        <v>52</v>
      </c>
      <c r="I964" t="s">
        <v>29</v>
      </c>
      <c r="J964" s="6">
        <f t="shared" si="75"/>
        <v>76359.099999999991</v>
      </c>
      <c r="K964">
        <f t="shared" si="76"/>
        <v>2026</v>
      </c>
      <c r="L964" t="str">
        <f t="shared" si="77"/>
        <v>Dec</v>
      </c>
      <c r="M964" t="str">
        <f t="shared" si="78"/>
        <v>Wed</v>
      </c>
      <c r="N964" t="str">
        <f t="shared" ca="1" si="79"/>
        <v>Valid</v>
      </c>
    </row>
    <row r="965" spans="1:14">
      <c r="A965" t="s">
        <v>233</v>
      </c>
      <c r="B965" t="s">
        <v>113</v>
      </c>
      <c r="C965" t="s">
        <v>35</v>
      </c>
      <c r="D965">
        <v>1081</v>
      </c>
      <c r="E965" s="7">
        <v>401.89</v>
      </c>
      <c r="F965" s="3">
        <v>45477</v>
      </c>
      <c r="G965" s="3">
        <v>46176</v>
      </c>
      <c r="H965" t="s">
        <v>21</v>
      </c>
      <c r="I965" t="s">
        <v>234</v>
      </c>
      <c r="J965" s="6">
        <f t="shared" si="75"/>
        <v>434443.08999999997</v>
      </c>
      <c r="K965">
        <f t="shared" si="76"/>
        <v>2026</v>
      </c>
      <c r="L965" t="str">
        <f t="shared" si="77"/>
        <v>Jun</v>
      </c>
      <c r="M965" t="str">
        <f t="shared" si="78"/>
        <v>Wed</v>
      </c>
      <c r="N965" t="str">
        <f t="shared" ca="1" si="79"/>
        <v>Valid</v>
      </c>
    </row>
    <row r="966" spans="1:14">
      <c r="A966" t="s">
        <v>1176</v>
      </c>
      <c r="B966" t="s">
        <v>20</v>
      </c>
      <c r="C966" t="s">
        <v>16</v>
      </c>
      <c r="D966">
        <v>888</v>
      </c>
      <c r="E966" s="7">
        <v>401.89</v>
      </c>
      <c r="F966" s="3">
        <v>45727</v>
      </c>
      <c r="G966" s="3">
        <v>46295</v>
      </c>
      <c r="H966" t="s">
        <v>25</v>
      </c>
      <c r="I966" t="s">
        <v>161</v>
      </c>
      <c r="J966" s="6">
        <f t="shared" si="75"/>
        <v>356878.32</v>
      </c>
      <c r="K966">
        <f t="shared" si="76"/>
        <v>2026</v>
      </c>
      <c r="L966" t="str">
        <f t="shared" si="77"/>
        <v>Sep</v>
      </c>
      <c r="M966" t="str">
        <f t="shared" si="78"/>
        <v>Wed</v>
      </c>
      <c r="N966" t="str">
        <f t="shared" ca="1" si="79"/>
        <v>Valid</v>
      </c>
    </row>
    <row r="967" spans="1:14">
      <c r="A967" t="s">
        <v>1362</v>
      </c>
      <c r="B967" t="s">
        <v>134</v>
      </c>
      <c r="C967" t="s">
        <v>11</v>
      </c>
      <c r="D967" s="4">
        <v>224</v>
      </c>
      <c r="E967" s="7">
        <v>401.89</v>
      </c>
      <c r="F967" s="3">
        <v>45654</v>
      </c>
      <c r="G967" s="3">
        <v>46476</v>
      </c>
      <c r="H967" t="s">
        <v>21</v>
      </c>
      <c r="I967" t="s">
        <v>53</v>
      </c>
      <c r="J967" s="6">
        <f t="shared" si="75"/>
        <v>90023.360000000001</v>
      </c>
      <c r="K967">
        <f t="shared" si="76"/>
        <v>2027</v>
      </c>
      <c r="L967" t="str">
        <f t="shared" si="77"/>
        <v>Mar</v>
      </c>
      <c r="M967" t="str">
        <f t="shared" si="78"/>
        <v>Tue</v>
      </c>
      <c r="N967" t="str">
        <f t="shared" ca="1" si="79"/>
        <v>Valid</v>
      </c>
    </row>
    <row r="968" spans="1:14">
      <c r="A968" t="s">
        <v>150</v>
      </c>
      <c r="B968" t="s">
        <v>15</v>
      </c>
      <c r="C968" t="s">
        <v>44</v>
      </c>
      <c r="D968">
        <v>798</v>
      </c>
      <c r="E968" s="7">
        <v>401.89</v>
      </c>
      <c r="F968" s="3">
        <v>45490</v>
      </c>
      <c r="G968" s="3">
        <v>46127</v>
      </c>
      <c r="H968" t="s">
        <v>21</v>
      </c>
      <c r="I968" t="s">
        <v>146</v>
      </c>
      <c r="J968" s="6">
        <f t="shared" si="75"/>
        <v>320708.21999999997</v>
      </c>
      <c r="K968">
        <f t="shared" si="76"/>
        <v>2026</v>
      </c>
      <c r="L968" t="str">
        <f t="shared" si="77"/>
        <v>Apr</v>
      </c>
      <c r="M968" t="str">
        <f t="shared" si="78"/>
        <v>Wed</v>
      </c>
      <c r="N968" t="str">
        <f t="shared" ca="1" si="79"/>
        <v>Valid</v>
      </c>
    </row>
    <row r="969" spans="1:14">
      <c r="A969" t="s">
        <v>903</v>
      </c>
      <c r="B969" t="s">
        <v>55</v>
      </c>
      <c r="C969" t="s">
        <v>44</v>
      </c>
      <c r="D969">
        <v>1599</v>
      </c>
      <c r="E969" s="7">
        <v>401.89</v>
      </c>
      <c r="F969" s="3">
        <v>45726</v>
      </c>
      <c r="G969" s="3">
        <v>46221</v>
      </c>
      <c r="H969" t="s">
        <v>25</v>
      </c>
      <c r="I969" t="s">
        <v>33</v>
      </c>
      <c r="J969" s="6">
        <f t="shared" si="75"/>
        <v>642622.11</v>
      </c>
      <c r="K969">
        <f t="shared" si="76"/>
        <v>2026</v>
      </c>
      <c r="L969" t="str">
        <f t="shared" si="77"/>
        <v>Jul</v>
      </c>
      <c r="M969" t="str">
        <f t="shared" si="78"/>
        <v>Sat</v>
      </c>
      <c r="N969" t="str">
        <f t="shared" ca="1" si="79"/>
        <v>Valid</v>
      </c>
    </row>
    <row r="970" spans="1:14">
      <c r="A970" t="s">
        <v>552</v>
      </c>
      <c r="B970" t="s">
        <v>121</v>
      </c>
      <c r="C970" t="s">
        <v>11</v>
      </c>
      <c r="D970" s="4">
        <v>224</v>
      </c>
      <c r="E970" s="7">
        <v>401.89</v>
      </c>
      <c r="F970" s="3">
        <v>45813</v>
      </c>
      <c r="G970" s="3">
        <v>45874</v>
      </c>
      <c r="H970" t="s">
        <v>12</v>
      </c>
      <c r="I970" t="s">
        <v>220</v>
      </c>
      <c r="J970" s="6">
        <f t="shared" si="75"/>
        <v>90023.360000000001</v>
      </c>
      <c r="K970">
        <f t="shared" si="76"/>
        <v>2025</v>
      </c>
      <c r="L970" t="str">
        <f t="shared" si="77"/>
        <v>Aug</v>
      </c>
      <c r="M970" t="str">
        <f t="shared" si="78"/>
        <v>Tue</v>
      </c>
      <c r="N970" t="str">
        <f t="shared" ca="1" si="79"/>
        <v>Expired</v>
      </c>
    </row>
    <row r="971" spans="1:14">
      <c r="A971" t="s">
        <v>624</v>
      </c>
      <c r="B971" t="s">
        <v>41</v>
      </c>
      <c r="C971" t="s">
        <v>51</v>
      </c>
      <c r="D971">
        <v>1651</v>
      </c>
      <c r="E971" s="7">
        <v>401.89</v>
      </c>
      <c r="F971" s="3">
        <v>45576</v>
      </c>
      <c r="G971" s="3">
        <v>46517</v>
      </c>
      <c r="H971" t="s">
        <v>17</v>
      </c>
      <c r="I971" t="s">
        <v>126</v>
      </c>
      <c r="J971" s="6">
        <f t="shared" si="75"/>
        <v>663520.39</v>
      </c>
      <c r="K971">
        <f t="shared" si="76"/>
        <v>2027</v>
      </c>
      <c r="L971" t="str">
        <f t="shared" si="77"/>
        <v>May</v>
      </c>
      <c r="M971" t="str">
        <f t="shared" si="78"/>
        <v>Mon</v>
      </c>
      <c r="N971" t="str">
        <f t="shared" ca="1" si="79"/>
        <v>Valid</v>
      </c>
    </row>
    <row r="972" spans="1:14">
      <c r="A972" t="s">
        <v>531</v>
      </c>
      <c r="B972" t="s">
        <v>47</v>
      </c>
      <c r="C972" t="s">
        <v>11</v>
      </c>
      <c r="D972">
        <v>317</v>
      </c>
      <c r="E972" s="7">
        <v>401.89</v>
      </c>
      <c r="F972" s="3">
        <v>45752</v>
      </c>
      <c r="G972" s="3">
        <v>46501</v>
      </c>
      <c r="H972" t="s">
        <v>64</v>
      </c>
      <c r="I972" t="s">
        <v>126</v>
      </c>
      <c r="J972" s="6">
        <f t="shared" si="75"/>
        <v>127399.12999999999</v>
      </c>
      <c r="K972">
        <f t="shared" si="76"/>
        <v>2027</v>
      </c>
      <c r="L972" t="str">
        <f t="shared" si="77"/>
        <v>Apr</v>
      </c>
      <c r="M972" t="str">
        <f t="shared" si="78"/>
        <v>Sat</v>
      </c>
      <c r="N972" t="str">
        <f t="shared" ca="1" si="79"/>
        <v>Valid</v>
      </c>
    </row>
    <row r="973" spans="1:14">
      <c r="A973" t="s">
        <v>1020</v>
      </c>
      <c r="B973" t="s">
        <v>65</v>
      </c>
      <c r="C973" t="s">
        <v>11</v>
      </c>
      <c r="D973">
        <v>1642</v>
      </c>
      <c r="E973" s="7">
        <v>401.89</v>
      </c>
      <c r="F973" s="3">
        <v>45654</v>
      </c>
      <c r="G973" s="3">
        <v>46272</v>
      </c>
      <c r="H973" t="s">
        <v>12</v>
      </c>
      <c r="I973" t="s">
        <v>211</v>
      </c>
      <c r="J973" s="6">
        <f t="shared" si="75"/>
        <v>659903.38</v>
      </c>
      <c r="K973">
        <f t="shared" si="76"/>
        <v>2026</v>
      </c>
      <c r="L973" t="str">
        <f t="shared" si="77"/>
        <v>Sep</v>
      </c>
      <c r="M973" t="str">
        <f t="shared" si="78"/>
        <v>Mon</v>
      </c>
      <c r="N973" t="str">
        <f t="shared" ca="1" si="79"/>
        <v>Valid</v>
      </c>
    </row>
    <row r="974" spans="1:14">
      <c r="A974" t="s">
        <v>243</v>
      </c>
      <c r="B974" t="s">
        <v>20</v>
      </c>
      <c r="C974" t="s">
        <v>32</v>
      </c>
      <c r="D974">
        <v>253</v>
      </c>
      <c r="E974" s="7">
        <v>401.89</v>
      </c>
      <c r="F974" s="3">
        <v>45817</v>
      </c>
      <c r="G974" s="3">
        <v>46077</v>
      </c>
      <c r="H974" t="s">
        <v>25</v>
      </c>
      <c r="I974" t="s">
        <v>180</v>
      </c>
      <c r="J974" s="6">
        <f t="shared" si="75"/>
        <v>101678.17</v>
      </c>
      <c r="K974">
        <f t="shared" si="76"/>
        <v>2026</v>
      </c>
      <c r="L974" t="str">
        <f t="shared" si="77"/>
        <v>Feb</v>
      </c>
      <c r="M974" t="str">
        <f t="shared" si="78"/>
        <v>Tue</v>
      </c>
      <c r="N974" t="str">
        <f t="shared" ca="1" si="79"/>
        <v>Valid</v>
      </c>
    </row>
    <row r="975" spans="1:14">
      <c r="A975" t="s">
        <v>1085</v>
      </c>
      <c r="B975" t="s">
        <v>134</v>
      </c>
      <c r="C975" t="s">
        <v>51</v>
      </c>
      <c r="D975">
        <v>48</v>
      </c>
      <c r="E975" s="7">
        <v>401.89</v>
      </c>
      <c r="F975" s="3">
        <v>45731</v>
      </c>
      <c r="G975" s="3">
        <v>46219</v>
      </c>
      <c r="H975" t="s">
        <v>52</v>
      </c>
      <c r="I975" t="s">
        <v>135</v>
      </c>
      <c r="J975" s="6">
        <f t="shared" si="75"/>
        <v>19290.72</v>
      </c>
      <c r="K975">
        <f t="shared" si="76"/>
        <v>2026</v>
      </c>
      <c r="L975" t="str">
        <f t="shared" si="77"/>
        <v>Jul</v>
      </c>
      <c r="M975" t="str">
        <f t="shared" si="78"/>
        <v>Thu</v>
      </c>
      <c r="N975" t="str">
        <f t="shared" ca="1" si="79"/>
        <v>Valid</v>
      </c>
    </row>
    <row r="976" spans="1:14">
      <c r="A976" t="s">
        <v>196</v>
      </c>
      <c r="B976" t="s">
        <v>165</v>
      </c>
      <c r="C976" t="s">
        <v>44</v>
      </c>
      <c r="D976">
        <v>1796</v>
      </c>
      <c r="E976" s="7">
        <v>401.89</v>
      </c>
      <c r="F976" s="3">
        <v>45741</v>
      </c>
      <c r="G976" s="3">
        <v>46118</v>
      </c>
      <c r="H976" t="s">
        <v>21</v>
      </c>
      <c r="I976" t="s">
        <v>45</v>
      </c>
      <c r="J976" s="6">
        <f t="shared" si="75"/>
        <v>721794.44</v>
      </c>
      <c r="K976">
        <f t="shared" si="76"/>
        <v>2026</v>
      </c>
      <c r="L976" t="str">
        <f t="shared" si="77"/>
        <v>Apr</v>
      </c>
      <c r="M976" t="str">
        <f t="shared" si="78"/>
        <v>Mon</v>
      </c>
      <c r="N976" t="str">
        <f t="shared" ca="1" si="79"/>
        <v>Valid</v>
      </c>
    </row>
    <row r="977" spans="1:14">
      <c r="A977" t="s">
        <v>1420</v>
      </c>
      <c r="B977" t="s">
        <v>113</v>
      </c>
      <c r="C977" t="s">
        <v>35</v>
      </c>
      <c r="D977">
        <v>1042</v>
      </c>
      <c r="E977" s="7">
        <v>401.89</v>
      </c>
      <c r="F977" s="3">
        <v>45736</v>
      </c>
      <c r="G977" s="3">
        <v>46213</v>
      </c>
      <c r="H977" t="s">
        <v>17</v>
      </c>
      <c r="I977" t="s">
        <v>60</v>
      </c>
      <c r="J977" s="6">
        <f t="shared" si="75"/>
        <v>418769.38</v>
      </c>
      <c r="K977">
        <f t="shared" si="76"/>
        <v>2026</v>
      </c>
      <c r="L977" t="str">
        <f t="shared" si="77"/>
        <v>Jul</v>
      </c>
      <c r="M977" t="str">
        <f t="shared" si="78"/>
        <v>Fri</v>
      </c>
      <c r="N977" t="str">
        <f t="shared" ca="1" si="79"/>
        <v>Valid</v>
      </c>
    </row>
    <row r="978" spans="1:14">
      <c r="A978" t="s">
        <v>430</v>
      </c>
      <c r="B978" t="s">
        <v>15</v>
      </c>
      <c r="C978" t="s">
        <v>28</v>
      </c>
      <c r="D978">
        <v>549</v>
      </c>
      <c r="E978" s="7">
        <v>401.89</v>
      </c>
      <c r="F978" s="3">
        <v>45569</v>
      </c>
      <c r="G978" s="3">
        <v>46156</v>
      </c>
      <c r="H978" t="s">
        <v>25</v>
      </c>
      <c r="I978" t="s">
        <v>13</v>
      </c>
      <c r="J978" s="6">
        <f t="shared" si="75"/>
        <v>220637.61</v>
      </c>
      <c r="K978">
        <f t="shared" si="76"/>
        <v>2026</v>
      </c>
      <c r="L978" t="str">
        <f t="shared" si="77"/>
        <v>May</v>
      </c>
      <c r="M978" t="str">
        <f t="shared" si="78"/>
        <v>Thu</v>
      </c>
      <c r="N978" t="str">
        <f t="shared" ca="1" si="79"/>
        <v>Valid</v>
      </c>
    </row>
    <row r="979" spans="1:14">
      <c r="A979" t="s">
        <v>101</v>
      </c>
      <c r="B979" t="s">
        <v>165</v>
      </c>
      <c r="C979" t="s">
        <v>11</v>
      </c>
      <c r="D979">
        <v>714</v>
      </c>
      <c r="E979" s="7">
        <v>401.89</v>
      </c>
      <c r="F979" s="3">
        <v>45654</v>
      </c>
      <c r="G979" s="3">
        <v>46112</v>
      </c>
      <c r="H979" t="s">
        <v>64</v>
      </c>
      <c r="I979" t="s">
        <v>98</v>
      </c>
      <c r="J979" s="6">
        <f t="shared" si="75"/>
        <v>286949.45999999996</v>
      </c>
      <c r="K979">
        <f t="shared" si="76"/>
        <v>2026</v>
      </c>
      <c r="L979" t="str">
        <f t="shared" si="77"/>
        <v>Mar</v>
      </c>
      <c r="M979" t="str">
        <f t="shared" si="78"/>
        <v>Tue</v>
      </c>
      <c r="N979" t="str">
        <f t="shared" ca="1" si="79"/>
        <v>Valid</v>
      </c>
    </row>
    <row r="980" spans="1:14">
      <c r="A980" t="s">
        <v>513</v>
      </c>
      <c r="B980" t="s">
        <v>134</v>
      </c>
      <c r="C980" t="s">
        <v>51</v>
      </c>
      <c r="D980">
        <v>1941</v>
      </c>
      <c r="E980" s="7">
        <v>401.89</v>
      </c>
      <c r="F980" s="3">
        <v>45785</v>
      </c>
      <c r="G980" s="3">
        <v>46054</v>
      </c>
      <c r="H980" t="s">
        <v>52</v>
      </c>
      <c r="I980" t="s">
        <v>199</v>
      </c>
      <c r="J980" s="6">
        <f t="shared" si="75"/>
        <v>780068.49</v>
      </c>
      <c r="K980">
        <f t="shared" si="76"/>
        <v>2026</v>
      </c>
      <c r="L980" t="str">
        <f t="shared" si="77"/>
        <v>Feb</v>
      </c>
      <c r="M980" t="str">
        <f t="shared" si="78"/>
        <v>Sun</v>
      </c>
      <c r="N980" t="str">
        <f t="shared" ca="1" si="79"/>
        <v>Valid</v>
      </c>
    </row>
    <row r="981" spans="1:14">
      <c r="A981" t="s">
        <v>151</v>
      </c>
      <c r="B981" t="s">
        <v>200</v>
      </c>
      <c r="C981" t="s">
        <v>11</v>
      </c>
      <c r="D981">
        <v>1936</v>
      </c>
      <c r="E981" s="7">
        <v>401.89</v>
      </c>
      <c r="F981" s="3">
        <v>45647</v>
      </c>
      <c r="G981" s="3">
        <v>46059</v>
      </c>
      <c r="H981" t="s">
        <v>52</v>
      </c>
      <c r="I981" t="s">
        <v>109</v>
      </c>
      <c r="J981" s="6">
        <f t="shared" si="75"/>
        <v>778059.03999999992</v>
      </c>
      <c r="K981">
        <f t="shared" si="76"/>
        <v>2026</v>
      </c>
      <c r="L981" t="str">
        <f t="shared" si="77"/>
        <v>Feb</v>
      </c>
      <c r="M981" t="str">
        <f t="shared" si="78"/>
        <v>Fri</v>
      </c>
      <c r="N981" t="str">
        <f t="shared" ca="1" si="79"/>
        <v>Valid</v>
      </c>
    </row>
    <row r="982" spans="1:14">
      <c r="A982" t="s">
        <v>654</v>
      </c>
      <c r="B982" t="s">
        <v>73</v>
      </c>
      <c r="C982" t="s">
        <v>11</v>
      </c>
      <c r="D982">
        <v>1086</v>
      </c>
      <c r="E982" s="7">
        <v>401.89</v>
      </c>
      <c r="F982" s="3">
        <v>45701</v>
      </c>
      <c r="G982" s="3">
        <v>45972</v>
      </c>
      <c r="H982" t="s">
        <v>52</v>
      </c>
      <c r="I982" t="s">
        <v>22</v>
      </c>
      <c r="J982" s="6">
        <f t="shared" si="75"/>
        <v>436452.54</v>
      </c>
      <c r="K982">
        <f t="shared" si="76"/>
        <v>2025</v>
      </c>
      <c r="L982" t="str">
        <f t="shared" si="77"/>
        <v>Nov</v>
      </c>
      <c r="M982" t="str">
        <f t="shared" si="78"/>
        <v>Tue</v>
      </c>
      <c r="N982" t="str">
        <f t="shared" ca="1" si="79"/>
        <v>Valid</v>
      </c>
    </row>
    <row r="983" spans="1:14">
      <c r="A983" t="s">
        <v>231</v>
      </c>
      <c r="B983" t="s">
        <v>124</v>
      </c>
      <c r="C983" t="s">
        <v>51</v>
      </c>
      <c r="D983">
        <v>1132</v>
      </c>
      <c r="E983" s="7">
        <v>401.89</v>
      </c>
      <c r="F983" s="3">
        <v>45700</v>
      </c>
      <c r="G983" s="3">
        <v>46324</v>
      </c>
      <c r="H983" t="s">
        <v>17</v>
      </c>
      <c r="I983" t="s">
        <v>232</v>
      </c>
      <c r="J983" s="6">
        <f t="shared" si="75"/>
        <v>454939.48</v>
      </c>
      <c r="K983">
        <f t="shared" si="76"/>
        <v>2026</v>
      </c>
      <c r="L983" t="str">
        <f t="shared" si="77"/>
        <v>Oct</v>
      </c>
      <c r="M983" t="str">
        <f t="shared" si="78"/>
        <v>Thu</v>
      </c>
      <c r="N983" t="str">
        <f t="shared" ca="1" si="79"/>
        <v>Valid</v>
      </c>
    </row>
    <row r="984" spans="1:14">
      <c r="A984" t="s">
        <v>704</v>
      </c>
      <c r="B984" t="s">
        <v>43</v>
      </c>
      <c r="C984" t="s">
        <v>32</v>
      </c>
      <c r="D984">
        <v>1646</v>
      </c>
      <c r="E984" s="7">
        <v>401.89</v>
      </c>
      <c r="F984" s="3">
        <v>45512</v>
      </c>
      <c r="G984" s="3">
        <v>46400</v>
      </c>
      <c r="H984" t="s">
        <v>64</v>
      </c>
      <c r="I984" t="s">
        <v>105</v>
      </c>
      <c r="J984" s="6">
        <f t="shared" si="75"/>
        <v>661510.93999999994</v>
      </c>
      <c r="K984">
        <f t="shared" si="76"/>
        <v>2027</v>
      </c>
      <c r="L984" t="str">
        <f t="shared" si="77"/>
        <v>Jan</v>
      </c>
      <c r="M984" t="str">
        <f t="shared" si="78"/>
        <v>Wed</v>
      </c>
      <c r="N984" t="str">
        <f t="shared" ca="1" si="79"/>
        <v>Valid</v>
      </c>
    </row>
    <row r="985" spans="1:14">
      <c r="A985" t="s">
        <v>591</v>
      </c>
      <c r="B985" t="s">
        <v>200</v>
      </c>
      <c r="C985" t="s">
        <v>16</v>
      </c>
      <c r="D985">
        <v>1754</v>
      </c>
      <c r="E985" s="7">
        <v>401.89</v>
      </c>
      <c r="F985" s="3">
        <v>45495</v>
      </c>
      <c r="G985" s="3">
        <v>46048</v>
      </c>
      <c r="H985" t="s">
        <v>36</v>
      </c>
      <c r="I985" t="s">
        <v>53</v>
      </c>
      <c r="J985" s="6">
        <f t="shared" si="75"/>
        <v>704915.05999999994</v>
      </c>
      <c r="K985">
        <f t="shared" si="76"/>
        <v>2026</v>
      </c>
      <c r="L985" t="str">
        <f t="shared" si="77"/>
        <v>Jan</v>
      </c>
      <c r="M985" t="str">
        <f t="shared" si="78"/>
        <v>Mon</v>
      </c>
      <c r="N985" t="str">
        <f t="shared" ca="1" si="79"/>
        <v>Valid</v>
      </c>
    </row>
    <row r="986" spans="1:14">
      <c r="A986" t="s">
        <v>688</v>
      </c>
      <c r="B986" t="s">
        <v>134</v>
      </c>
      <c r="C986" t="s">
        <v>32</v>
      </c>
      <c r="D986">
        <v>1233</v>
      </c>
      <c r="E986" s="7">
        <v>401.89</v>
      </c>
      <c r="F986" s="3">
        <v>45650</v>
      </c>
      <c r="G986" s="3">
        <v>46221</v>
      </c>
      <c r="H986" t="s">
        <v>12</v>
      </c>
      <c r="I986" t="s">
        <v>91</v>
      </c>
      <c r="J986" s="6">
        <f t="shared" si="75"/>
        <v>495530.37</v>
      </c>
      <c r="K986">
        <f t="shared" si="76"/>
        <v>2026</v>
      </c>
      <c r="L986" t="str">
        <f t="shared" si="77"/>
        <v>Jul</v>
      </c>
      <c r="M986" t="str">
        <f t="shared" si="78"/>
        <v>Sat</v>
      </c>
      <c r="N986" t="str">
        <f t="shared" ca="1" si="79"/>
        <v>Valid</v>
      </c>
    </row>
    <row r="987" spans="1:14">
      <c r="A987" t="s">
        <v>336</v>
      </c>
      <c r="B987" t="s">
        <v>55</v>
      </c>
      <c r="C987" t="s">
        <v>32</v>
      </c>
      <c r="D987" s="4">
        <v>224</v>
      </c>
      <c r="E987" s="7">
        <v>401.89</v>
      </c>
      <c r="F987" s="3">
        <v>45482</v>
      </c>
      <c r="G987" s="3">
        <v>46003</v>
      </c>
      <c r="H987" t="s">
        <v>17</v>
      </c>
      <c r="I987" t="s">
        <v>82</v>
      </c>
      <c r="J987" s="6">
        <f t="shared" si="75"/>
        <v>90023.360000000001</v>
      </c>
      <c r="K987">
        <f t="shared" si="76"/>
        <v>2025</v>
      </c>
      <c r="L987" t="str">
        <f t="shared" si="77"/>
        <v>Dec</v>
      </c>
      <c r="M987" t="str">
        <f t="shared" si="78"/>
        <v>Fri</v>
      </c>
      <c r="N987" t="str">
        <f t="shared" ca="1" si="79"/>
        <v>Valid</v>
      </c>
    </row>
    <row r="988" spans="1:14">
      <c r="A988" t="s">
        <v>853</v>
      </c>
      <c r="B988" t="s">
        <v>43</v>
      </c>
      <c r="C988" t="s">
        <v>44</v>
      </c>
      <c r="D988">
        <v>1656</v>
      </c>
      <c r="E988" s="7">
        <v>401.89</v>
      </c>
      <c r="F988" s="3">
        <v>45634</v>
      </c>
      <c r="G988" s="3">
        <v>46397</v>
      </c>
      <c r="H988" t="s">
        <v>52</v>
      </c>
      <c r="I988" t="s">
        <v>96</v>
      </c>
      <c r="J988" s="6">
        <f t="shared" si="75"/>
        <v>665529.84</v>
      </c>
      <c r="K988">
        <f t="shared" si="76"/>
        <v>2027</v>
      </c>
      <c r="L988" t="str">
        <f t="shared" si="77"/>
        <v>Jan</v>
      </c>
      <c r="M988" t="str">
        <f t="shared" si="78"/>
        <v>Sun</v>
      </c>
      <c r="N988" t="str">
        <f t="shared" ca="1" si="79"/>
        <v>Valid</v>
      </c>
    </row>
    <row r="989" spans="1:14">
      <c r="A989" t="s">
        <v>869</v>
      </c>
      <c r="B989" t="s">
        <v>55</v>
      </c>
      <c r="C989" t="s">
        <v>32</v>
      </c>
      <c r="D989">
        <v>725</v>
      </c>
      <c r="E989" s="7">
        <v>401.89</v>
      </c>
      <c r="F989" s="3">
        <v>45815</v>
      </c>
      <c r="G989" s="3">
        <v>46062</v>
      </c>
      <c r="H989" t="s">
        <v>52</v>
      </c>
      <c r="I989" t="s">
        <v>227</v>
      </c>
      <c r="J989" s="6">
        <f t="shared" si="75"/>
        <v>291370.25</v>
      </c>
      <c r="K989">
        <f t="shared" si="76"/>
        <v>2026</v>
      </c>
      <c r="L989" t="str">
        <f t="shared" si="77"/>
        <v>Feb</v>
      </c>
      <c r="M989" t="str">
        <f t="shared" si="78"/>
        <v>Mon</v>
      </c>
      <c r="N989" t="str">
        <f t="shared" ca="1" si="79"/>
        <v>Valid</v>
      </c>
    </row>
    <row r="990" spans="1:14">
      <c r="A990" t="s">
        <v>1414</v>
      </c>
      <c r="B990" t="s">
        <v>117</v>
      </c>
      <c r="C990" t="s">
        <v>16</v>
      </c>
      <c r="D990">
        <v>1418</v>
      </c>
      <c r="E990" s="7">
        <v>401.89</v>
      </c>
      <c r="F990" s="3">
        <v>45697</v>
      </c>
      <c r="G990" s="3">
        <v>46470</v>
      </c>
      <c r="H990" t="s">
        <v>64</v>
      </c>
      <c r="I990" t="s">
        <v>96</v>
      </c>
      <c r="J990" s="6">
        <f t="shared" si="75"/>
        <v>569880.02</v>
      </c>
      <c r="K990">
        <f t="shared" si="76"/>
        <v>2027</v>
      </c>
      <c r="L990" t="str">
        <f t="shared" si="77"/>
        <v>Mar</v>
      </c>
      <c r="M990" t="str">
        <f t="shared" si="78"/>
        <v>Wed</v>
      </c>
      <c r="N990" t="str">
        <f t="shared" ca="1" si="79"/>
        <v>Valid</v>
      </c>
    </row>
    <row r="991" spans="1:14">
      <c r="A991" t="s">
        <v>986</v>
      </c>
      <c r="B991" t="s">
        <v>15</v>
      </c>
      <c r="C991" t="s">
        <v>28</v>
      </c>
      <c r="D991">
        <v>224</v>
      </c>
      <c r="E991" s="7">
        <v>401.89</v>
      </c>
      <c r="F991" s="3">
        <v>45733</v>
      </c>
      <c r="G991" s="3">
        <v>46180</v>
      </c>
      <c r="H991" t="s">
        <v>52</v>
      </c>
      <c r="I991" t="s">
        <v>105</v>
      </c>
      <c r="J991" s="6">
        <f t="shared" si="75"/>
        <v>90023.360000000001</v>
      </c>
      <c r="K991">
        <f t="shared" si="76"/>
        <v>2026</v>
      </c>
      <c r="L991" t="str">
        <f t="shared" si="77"/>
        <v>Jun</v>
      </c>
      <c r="M991" t="str">
        <f t="shared" si="78"/>
        <v>Sun</v>
      </c>
      <c r="N991" t="str">
        <f t="shared" ca="1" si="79"/>
        <v>Valid</v>
      </c>
    </row>
    <row r="992" spans="1:14">
      <c r="A992" t="s">
        <v>1023</v>
      </c>
      <c r="B992" t="s">
        <v>124</v>
      </c>
      <c r="C992" t="s">
        <v>11</v>
      </c>
      <c r="D992">
        <v>939</v>
      </c>
      <c r="E992" s="7">
        <v>401.89</v>
      </c>
      <c r="F992" s="3">
        <v>45654</v>
      </c>
      <c r="G992" s="3">
        <v>46177</v>
      </c>
      <c r="H992" t="s">
        <v>64</v>
      </c>
      <c r="I992" t="s">
        <v>126</v>
      </c>
      <c r="J992" s="6">
        <f t="shared" si="75"/>
        <v>377374.70999999996</v>
      </c>
      <c r="K992">
        <f t="shared" si="76"/>
        <v>2026</v>
      </c>
      <c r="L992" t="str">
        <f t="shared" si="77"/>
        <v>Jun</v>
      </c>
      <c r="M992" t="str">
        <f t="shared" si="78"/>
        <v>Thu</v>
      </c>
      <c r="N992" t="str">
        <f t="shared" ca="1" si="79"/>
        <v>Valid</v>
      </c>
    </row>
    <row r="993" spans="1:14">
      <c r="A993" t="s">
        <v>469</v>
      </c>
      <c r="B993" t="s">
        <v>79</v>
      </c>
      <c r="C993" t="s">
        <v>44</v>
      </c>
      <c r="D993">
        <v>351</v>
      </c>
      <c r="E993" s="7">
        <v>401.89</v>
      </c>
      <c r="F993" s="3">
        <v>45644</v>
      </c>
      <c r="G993" s="3">
        <v>46436</v>
      </c>
      <c r="H993" t="s">
        <v>52</v>
      </c>
      <c r="I993" t="s">
        <v>87</v>
      </c>
      <c r="J993" s="6">
        <f t="shared" si="75"/>
        <v>141063.38999999998</v>
      </c>
      <c r="K993">
        <f t="shared" si="76"/>
        <v>2027</v>
      </c>
      <c r="L993" t="str">
        <f t="shared" si="77"/>
        <v>Feb</v>
      </c>
      <c r="M993" t="str">
        <f t="shared" si="78"/>
        <v>Thu</v>
      </c>
      <c r="N993" t="str">
        <f t="shared" ca="1" si="79"/>
        <v>Valid</v>
      </c>
    </row>
    <row r="994" spans="1:14">
      <c r="A994" t="s">
        <v>1128</v>
      </c>
      <c r="B994" t="s">
        <v>47</v>
      </c>
      <c r="C994" t="s">
        <v>28</v>
      </c>
      <c r="D994">
        <v>1013</v>
      </c>
      <c r="E994" s="7">
        <v>401.89</v>
      </c>
      <c r="F994" s="3">
        <v>45778</v>
      </c>
      <c r="G994" s="3">
        <v>46339</v>
      </c>
      <c r="H994" t="s">
        <v>25</v>
      </c>
      <c r="I994" t="s">
        <v>135</v>
      </c>
      <c r="J994" s="6">
        <f t="shared" si="75"/>
        <v>407114.57</v>
      </c>
      <c r="K994">
        <f t="shared" si="76"/>
        <v>2026</v>
      </c>
      <c r="L994" t="str">
        <f t="shared" si="77"/>
        <v>Nov</v>
      </c>
      <c r="M994" t="str">
        <f t="shared" si="78"/>
        <v>Fri</v>
      </c>
      <c r="N994" t="str">
        <f t="shared" ca="1" si="79"/>
        <v>Valid</v>
      </c>
    </row>
    <row r="995" spans="1:14">
      <c r="A995" t="s">
        <v>816</v>
      </c>
      <c r="B995" t="s">
        <v>134</v>
      </c>
      <c r="C995" t="s">
        <v>11</v>
      </c>
      <c r="D995">
        <v>1306</v>
      </c>
      <c r="E995" s="7">
        <v>401.89</v>
      </c>
      <c r="F995" s="3">
        <v>45762</v>
      </c>
      <c r="G995" s="3">
        <v>46221</v>
      </c>
      <c r="H995" t="s">
        <v>25</v>
      </c>
      <c r="I995" t="s">
        <v>156</v>
      </c>
      <c r="J995" s="6">
        <f t="shared" si="75"/>
        <v>524868.34</v>
      </c>
      <c r="K995">
        <f t="shared" si="76"/>
        <v>2026</v>
      </c>
      <c r="L995" t="str">
        <f t="shared" si="77"/>
        <v>Jul</v>
      </c>
      <c r="M995" t="str">
        <f t="shared" si="78"/>
        <v>Sat</v>
      </c>
      <c r="N995" t="str">
        <f t="shared" ca="1" si="79"/>
        <v>Valid</v>
      </c>
    </row>
    <row r="996" spans="1:14">
      <c r="A996" t="s">
        <v>335</v>
      </c>
      <c r="B996" t="s">
        <v>86</v>
      </c>
      <c r="C996" t="s">
        <v>28</v>
      </c>
      <c r="D996">
        <v>1308</v>
      </c>
      <c r="E996" s="7">
        <v>401.89</v>
      </c>
      <c r="F996" s="3">
        <v>45640</v>
      </c>
      <c r="G996" s="3">
        <v>46495</v>
      </c>
      <c r="H996" t="s">
        <v>21</v>
      </c>
      <c r="I996" t="s">
        <v>53</v>
      </c>
      <c r="J996" s="6">
        <f t="shared" si="75"/>
        <v>525672.12</v>
      </c>
      <c r="K996">
        <f t="shared" si="76"/>
        <v>2027</v>
      </c>
      <c r="L996" t="str">
        <f t="shared" si="77"/>
        <v>Apr</v>
      </c>
      <c r="M996" t="str">
        <f t="shared" si="78"/>
        <v>Sun</v>
      </c>
      <c r="N996" t="str">
        <f t="shared" ca="1" si="79"/>
        <v>Valid</v>
      </c>
    </row>
    <row r="997" spans="1:14">
      <c r="A997" t="s">
        <v>617</v>
      </c>
      <c r="B997" t="s">
        <v>47</v>
      </c>
      <c r="C997" t="s">
        <v>44</v>
      </c>
      <c r="D997">
        <v>904</v>
      </c>
      <c r="E997" s="7">
        <v>401.89</v>
      </c>
      <c r="F997" s="3">
        <v>45538</v>
      </c>
      <c r="G997" s="3">
        <v>46316</v>
      </c>
      <c r="H997" t="s">
        <v>52</v>
      </c>
      <c r="I997" t="s">
        <v>105</v>
      </c>
      <c r="J997" s="6">
        <f t="shared" si="75"/>
        <v>363308.56</v>
      </c>
      <c r="K997">
        <f t="shared" si="76"/>
        <v>2026</v>
      </c>
      <c r="L997" t="str">
        <f t="shared" si="77"/>
        <v>Oct</v>
      </c>
      <c r="M997" t="str">
        <f t="shared" si="78"/>
        <v>Wed</v>
      </c>
      <c r="N997" t="str">
        <f t="shared" ca="1" si="79"/>
        <v>Valid</v>
      </c>
    </row>
    <row r="998" spans="1:14">
      <c r="A998" t="s">
        <v>1390</v>
      </c>
      <c r="B998" t="s">
        <v>50</v>
      </c>
      <c r="C998" t="s">
        <v>51</v>
      </c>
      <c r="D998">
        <v>1291</v>
      </c>
      <c r="E998" s="7">
        <v>401.89</v>
      </c>
      <c r="F998" s="3">
        <v>45634</v>
      </c>
      <c r="G998" s="3">
        <v>46038</v>
      </c>
      <c r="H998" t="s">
        <v>52</v>
      </c>
      <c r="I998" t="s">
        <v>80</v>
      </c>
      <c r="J998" s="6">
        <f t="shared" si="75"/>
        <v>518839.99</v>
      </c>
      <c r="K998">
        <f t="shared" si="76"/>
        <v>2026</v>
      </c>
      <c r="L998" t="str">
        <f t="shared" si="77"/>
        <v>Jan</v>
      </c>
      <c r="M998" t="str">
        <f t="shared" si="78"/>
        <v>Fri</v>
      </c>
      <c r="N998" t="str">
        <f t="shared" ca="1" si="79"/>
        <v>Valid</v>
      </c>
    </row>
    <row r="999" spans="1:14">
      <c r="A999" t="s">
        <v>639</v>
      </c>
      <c r="B999" t="s">
        <v>41</v>
      </c>
      <c r="C999" t="s">
        <v>11</v>
      </c>
      <c r="D999">
        <v>362</v>
      </c>
      <c r="E999" s="7">
        <v>401.89</v>
      </c>
      <c r="F999" s="3">
        <v>45780</v>
      </c>
      <c r="G999" s="3">
        <v>46442</v>
      </c>
      <c r="H999" t="s">
        <v>12</v>
      </c>
      <c r="I999" t="s">
        <v>232</v>
      </c>
      <c r="J999" s="6">
        <f t="shared" si="75"/>
        <v>145484.18</v>
      </c>
      <c r="K999">
        <f t="shared" si="76"/>
        <v>2027</v>
      </c>
      <c r="L999" t="str">
        <f t="shared" si="77"/>
        <v>Feb</v>
      </c>
      <c r="M999" t="str">
        <f t="shared" si="78"/>
        <v>Wed</v>
      </c>
      <c r="N999" t="str">
        <f t="shared" ca="1" si="79"/>
        <v>Valid</v>
      </c>
    </row>
    <row r="1000" spans="1:14">
      <c r="A1000" t="s">
        <v>213</v>
      </c>
      <c r="B1000" t="s">
        <v>165</v>
      </c>
      <c r="C1000" t="s">
        <v>16</v>
      </c>
      <c r="D1000">
        <v>1228</v>
      </c>
      <c r="E1000" s="7">
        <v>401.89</v>
      </c>
      <c r="F1000" s="3">
        <v>45607</v>
      </c>
      <c r="G1000" s="3">
        <v>46465</v>
      </c>
      <c r="H1000" t="s">
        <v>64</v>
      </c>
      <c r="I1000" t="s">
        <v>211</v>
      </c>
      <c r="J1000" s="6">
        <f t="shared" si="75"/>
        <v>493520.92</v>
      </c>
      <c r="K1000">
        <f t="shared" si="76"/>
        <v>2027</v>
      </c>
      <c r="L1000" t="str">
        <f t="shared" si="77"/>
        <v>Mar</v>
      </c>
      <c r="M1000" t="str">
        <f t="shared" si="78"/>
        <v>Fri</v>
      </c>
      <c r="N1000" t="str">
        <f t="shared" ca="1" si="79"/>
        <v>Valid</v>
      </c>
    </row>
    <row r="1001" spans="1:14">
      <c r="A1001" t="s">
        <v>284</v>
      </c>
      <c r="B1001" t="s">
        <v>47</v>
      </c>
      <c r="C1001" t="s">
        <v>11</v>
      </c>
      <c r="D1001" s="4">
        <v>224</v>
      </c>
      <c r="E1001" s="7">
        <v>401.89</v>
      </c>
      <c r="F1001" s="3">
        <v>45718</v>
      </c>
      <c r="G1001" s="3">
        <v>46215</v>
      </c>
      <c r="H1001" t="s">
        <v>52</v>
      </c>
      <c r="I1001" t="s">
        <v>180</v>
      </c>
      <c r="J1001" s="6">
        <f t="shared" si="75"/>
        <v>90023.360000000001</v>
      </c>
      <c r="K1001">
        <f t="shared" si="76"/>
        <v>2026</v>
      </c>
      <c r="L1001" t="str">
        <f t="shared" si="77"/>
        <v>Jul</v>
      </c>
      <c r="M1001" t="str">
        <f t="shared" si="78"/>
        <v>Sun</v>
      </c>
      <c r="N1001" t="str">
        <f t="shared" ca="1" si="79"/>
        <v>Valid</v>
      </c>
    </row>
    <row r="1002" spans="1:14">
      <c r="A1002" t="s">
        <v>678</v>
      </c>
      <c r="B1002" t="s">
        <v>10</v>
      </c>
      <c r="C1002" t="s">
        <v>44</v>
      </c>
      <c r="D1002">
        <v>306</v>
      </c>
      <c r="E1002" s="7">
        <v>401.89</v>
      </c>
      <c r="F1002" s="3">
        <v>45593</v>
      </c>
      <c r="G1002" s="3">
        <v>45880</v>
      </c>
      <c r="H1002" t="s">
        <v>12</v>
      </c>
      <c r="I1002" t="s">
        <v>244</v>
      </c>
      <c r="J1002" s="6">
        <f t="shared" si="75"/>
        <v>122978.34</v>
      </c>
      <c r="K1002">
        <f t="shared" si="76"/>
        <v>2025</v>
      </c>
      <c r="L1002" t="str">
        <f t="shared" si="77"/>
        <v>Aug</v>
      </c>
      <c r="M1002" t="str">
        <f t="shared" si="78"/>
        <v>Mon</v>
      </c>
      <c r="N1002" t="str">
        <f t="shared" ca="1" si="79"/>
        <v>Expired</v>
      </c>
    </row>
    <row r="1003" spans="1:14">
      <c r="A1003" t="s">
        <v>83</v>
      </c>
      <c r="B1003" t="s">
        <v>165</v>
      </c>
      <c r="C1003" t="s">
        <v>11</v>
      </c>
      <c r="D1003">
        <v>1486</v>
      </c>
      <c r="E1003" s="7">
        <v>401.89</v>
      </c>
      <c r="F1003" s="3">
        <v>45763</v>
      </c>
      <c r="G1003" s="3">
        <v>46456</v>
      </c>
      <c r="H1003" t="s">
        <v>12</v>
      </c>
      <c r="I1003" t="s">
        <v>29</v>
      </c>
      <c r="J1003" s="6">
        <f t="shared" si="75"/>
        <v>597208.54</v>
      </c>
      <c r="K1003">
        <f t="shared" si="76"/>
        <v>2027</v>
      </c>
      <c r="L1003" t="str">
        <f t="shared" si="77"/>
        <v>Mar</v>
      </c>
      <c r="M1003" t="str">
        <f t="shared" si="78"/>
        <v>Wed</v>
      </c>
      <c r="N1003" t="str">
        <f t="shared" ca="1" si="79"/>
        <v>Valid</v>
      </c>
    </row>
    <row r="1004" spans="1:14">
      <c r="A1004" t="s">
        <v>686</v>
      </c>
      <c r="B1004" t="s">
        <v>79</v>
      </c>
      <c r="C1004" t="s">
        <v>35</v>
      </c>
      <c r="D1004">
        <v>1662</v>
      </c>
      <c r="E1004" s="7">
        <v>401.89</v>
      </c>
      <c r="F1004" s="3">
        <v>45654</v>
      </c>
      <c r="G1004" s="3">
        <v>46051</v>
      </c>
      <c r="H1004" t="s">
        <v>21</v>
      </c>
      <c r="I1004" t="s">
        <v>105</v>
      </c>
      <c r="J1004" s="6">
        <f t="shared" si="75"/>
        <v>667941.17999999993</v>
      </c>
      <c r="K1004">
        <f t="shared" si="76"/>
        <v>2026</v>
      </c>
      <c r="L1004" t="str">
        <f t="shared" si="77"/>
        <v>Jan</v>
      </c>
      <c r="M1004" t="str">
        <f t="shared" si="78"/>
        <v>Thu</v>
      </c>
      <c r="N1004" t="str">
        <f t="shared" ca="1" si="79"/>
        <v>Valid</v>
      </c>
    </row>
    <row r="1005" spans="1:14">
      <c r="A1005" t="s">
        <v>69</v>
      </c>
      <c r="B1005" t="s">
        <v>41</v>
      </c>
      <c r="C1005" t="s">
        <v>44</v>
      </c>
      <c r="D1005">
        <v>987</v>
      </c>
      <c r="E1005" s="7">
        <v>401.89</v>
      </c>
      <c r="F1005" s="3">
        <v>45770</v>
      </c>
      <c r="G1005" s="3">
        <v>46090</v>
      </c>
      <c r="H1005" t="s">
        <v>17</v>
      </c>
      <c r="I1005" t="s">
        <v>71</v>
      </c>
      <c r="J1005" s="6">
        <f t="shared" si="75"/>
        <v>396665.43</v>
      </c>
      <c r="K1005">
        <f t="shared" si="76"/>
        <v>2026</v>
      </c>
      <c r="L1005" t="str">
        <f t="shared" si="77"/>
        <v>Mar</v>
      </c>
      <c r="M1005" t="str">
        <f t="shared" si="78"/>
        <v>Mon</v>
      </c>
      <c r="N1005" t="str">
        <f t="shared" ca="1" si="79"/>
        <v>Valid</v>
      </c>
    </row>
    <row r="1006" spans="1:14">
      <c r="A1006" t="s">
        <v>387</v>
      </c>
      <c r="B1006" t="s">
        <v>43</v>
      </c>
      <c r="C1006" t="s">
        <v>51</v>
      </c>
      <c r="D1006">
        <v>211</v>
      </c>
      <c r="E1006" s="7">
        <v>401.89</v>
      </c>
      <c r="F1006" s="3">
        <v>45769</v>
      </c>
      <c r="G1006" s="3">
        <v>46554</v>
      </c>
      <c r="H1006" t="s">
        <v>25</v>
      </c>
      <c r="I1006" t="s">
        <v>37</v>
      </c>
      <c r="J1006" s="6">
        <f t="shared" si="75"/>
        <v>84798.79</v>
      </c>
      <c r="K1006">
        <f t="shared" si="76"/>
        <v>2027</v>
      </c>
      <c r="L1006" t="str">
        <f t="shared" si="77"/>
        <v>Jun</v>
      </c>
      <c r="M1006" t="str">
        <f t="shared" si="78"/>
        <v>Wed</v>
      </c>
      <c r="N1006" t="str">
        <f t="shared" ca="1" si="79"/>
        <v>Valid</v>
      </c>
    </row>
    <row r="1007" spans="1:14">
      <c r="A1007" t="s">
        <v>943</v>
      </c>
      <c r="B1007" t="s">
        <v>165</v>
      </c>
      <c r="C1007" t="s">
        <v>11</v>
      </c>
      <c r="D1007">
        <v>1298</v>
      </c>
      <c r="E1007" s="7">
        <v>401.89</v>
      </c>
      <c r="F1007" s="3">
        <v>45540</v>
      </c>
      <c r="G1007" s="3">
        <v>46491</v>
      </c>
      <c r="H1007" t="s">
        <v>25</v>
      </c>
      <c r="I1007" t="s">
        <v>211</v>
      </c>
      <c r="J1007" s="6">
        <f t="shared" si="75"/>
        <v>521653.22</v>
      </c>
      <c r="K1007">
        <f t="shared" si="76"/>
        <v>2027</v>
      </c>
      <c r="L1007" t="str">
        <f t="shared" si="77"/>
        <v>Apr</v>
      </c>
      <c r="M1007" t="str">
        <f t="shared" si="78"/>
        <v>Wed</v>
      </c>
      <c r="N1007" t="str">
        <f t="shared" ca="1" si="79"/>
        <v>Valid</v>
      </c>
    </row>
    <row r="1008" spans="1:14">
      <c r="A1008" t="s">
        <v>729</v>
      </c>
      <c r="B1008" t="s">
        <v>165</v>
      </c>
      <c r="C1008" t="s">
        <v>16</v>
      </c>
      <c r="D1008">
        <v>649</v>
      </c>
      <c r="E1008" s="7">
        <v>401.89</v>
      </c>
      <c r="F1008" s="3">
        <v>45639</v>
      </c>
      <c r="G1008" s="3">
        <v>46403</v>
      </c>
      <c r="H1008" t="s">
        <v>64</v>
      </c>
      <c r="I1008" t="s">
        <v>71</v>
      </c>
      <c r="J1008" s="6">
        <f t="shared" si="75"/>
        <v>260826.61</v>
      </c>
      <c r="K1008">
        <f t="shared" si="76"/>
        <v>2027</v>
      </c>
      <c r="L1008" t="str">
        <f t="shared" si="77"/>
        <v>Jan</v>
      </c>
      <c r="M1008" t="str">
        <f t="shared" si="78"/>
        <v>Sat</v>
      </c>
      <c r="N1008" t="str">
        <f t="shared" ca="1" si="79"/>
        <v>Valid</v>
      </c>
    </row>
    <row r="1009" spans="1:14">
      <c r="A1009" t="s">
        <v>1145</v>
      </c>
      <c r="B1009" t="s">
        <v>90</v>
      </c>
      <c r="C1009" t="s">
        <v>32</v>
      </c>
      <c r="D1009">
        <v>1171</v>
      </c>
      <c r="E1009" s="7">
        <v>401.89</v>
      </c>
      <c r="F1009" s="3">
        <v>45725</v>
      </c>
      <c r="G1009" s="3">
        <v>46478</v>
      </c>
      <c r="H1009" t="s">
        <v>36</v>
      </c>
      <c r="I1009" t="s">
        <v>167</v>
      </c>
      <c r="J1009" s="6">
        <f t="shared" si="75"/>
        <v>470613.19</v>
      </c>
      <c r="K1009">
        <f t="shared" si="76"/>
        <v>2027</v>
      </c>
      <c r="L1009" t="str">
        <f t="shared" si="77"/>
        <v>Apr</v>
      </c>
      <c r="M1009" t="str">
        <f t="shared" si="78"/>
        <v>Thu</v>
      </c>
      <c r="N1009" t="str">
        <f t="shared" ca="1" si="79"/>
        <v>Valid</v>
      </c>
    </row>
    <row r="1010" spans="1:14">
      <c r="A1010" t="s">
        <v>1402</v>
      </c>
      <c r="B1010" t="s">
        <v>165</v>
      </c>
      <c r="C1010" t="s">
        <v>35</v>
      </c>
      <c r="D1010">
        <v>1362</v>
      </c>
      <c r="E1010" s="7">
        <v>401.89</v>
      </c>
      <c r="F1010" s="3">
        <v>45699</v>
      </c>
      <c r="G1010" s="3">
        <v>46376</v>
      </c>
      <c r="H1010" t="s">
        <v>17</v>
      </c>
      <c r="I1010" t="s">
        <v>105</v>
      </c>
      <c r="J1010" s="6">
        <f t="shared" si="75"/>
        <v>547374.17999999993</v>
      </c>
      <c r="K1010">
        <f t="shared" si="76"/>
        <v>2026</v>
      </c>
      <c r="L1010" t="str">
        <f t="shared" si="77"/>
        <v>Dec</v>
      </c>
      <c r="M1010" t="str">
        <f t="shared" si="78"/>
        <v>Sun</v>
      </c>
      <c r="N1010" t="str">
        <f t="shared" ca="1" si="79"/>
        <v>Valid</v>
      </c>
    </row>
    <row r="1011" spans="1:14">
      <c r="A1011" t="s">
        <v>932</v>
      </c>
      <c r="B1011" t="s">
        <v>165</v>
      </c>
      <c r="C1011" t="s">
        <v>32</v>
      </c>
      <c r="D1011">
        <v>1715</v>
      </c>
      <c r="E1011" s="7">
        <v>401.89</v>
      </c>
      <c r="F1011" s="3">
        <v>45496</v>
      </c>
      <c r="G1011" s="3">
        <v>46253</v>
      </c>
      <c r="H1011" t="s">
        <v>17</v>
      </c>
      <c r="I1011" t="s">
        <v>223</v>
      </c>
      <c r="J1011" s="6">
        <f t="shared" si="75"/>
        <v>689241.35</v>
      </c>
      <c r="K1011">
        <f t="shared" si="76"/>
        <v>2026</v>
      </c>
      <c r="L1011" t="str">
        <f t="shared" si="77"/>
        <v>Aug</v>
      </c>
      <c r="M1011" t="str">
        <f t="shared" si="78"/>
        <v>Wed</v>
      </c>
      <c r="N1011" t="str">
        <f t="shared" ca="1" si="79"/>
        <v>Valid</v>
      </c>
    </row>
    <row r="1012" spans="1:14">
      <c r="A1012" t="s">
        <v>851</v>
      </c>
      <c r="B1012" t="s">
        <v>121</v>
      </c>
      <c r="C1012" t="s">
        <v>11</v>
      </c>
      <c r="D1012" s="4">
        <v>224</v>
      </c>
      <c r="E1012" s="7">
        <v>401.89</v>
      </c>
      <c r="F1012" s="3">
        <v>45654</v>
      </c>
      <c r="G1012" s="3">
        <v>46221</v>
      </c>
      <c r="H1012" t="s">
        <v>64</v>
      </c>
      <c r="I1012" t="s">
        <v>39</v>
      </c>
      <c r="J1012" s="6">
        <f t="shared" si="75"/>
        <v>90023.360000000001</v>
      </c>
      <c r="K1012">
        <f t="shared" si="76"/>
        <v>2026</v>
      </c>
      <c r="L1012" t="str">
        <f t="shared" si="77"/>
        <v>Jul</v>
      </c>
      <c r="M1012" t="str">
        <f t="shared" si="78"/>
        <v>Sat</v>
      </c>
      <c r="N1012" t="str">
        <f t="shared" ca="1" si="79"/>
        <v>Valid</v>
      </c>
    </row>
    <row r="1013" spans="1:14">
      <c r="A1013" t="s">
        <v>576</v>
      </c>
      <c r="B1013" t="s">
        <v>113</v>
      </c>
      <c r="C1013" t="s">
        <v>35</v>
      </c>
      <c r="D1013">
        <v>1222</v>
      </c>
      <c r="E1013" s="7">
        <v>401.89</v>
      </c>
      <c r="F1013" s="3">
        <v>45607</v>
      </c>
      <c r="G1013" s="3">
        <v>46169</v>
      </c>
      <c r="H1013" t="s">
        <v>21</v>
      </c>
      <c r="I1013" t="s">
        <v>156</v>
      </c>
      <c r="J1013" s="6">
        <f t="shared" si="75"/>
        <v>491109.57999999996</v>
      </c>
      <c r="K1013">
        <f t="shared" si="76"/>
        <v>2026</v>
      </c>
      <c r="L1013" t="str">
        <f t="shared" si="77"/>
        <v>May</v>
      </c>
      <c r="M1013" t="str">
        <f t="shared" si="78"/>
        <v>Wed</v>
      </c>
      <c r="N1013" t="str">
        <f t="shared" ca="1" si="79"/>
        <v>Valid</v>
      </c>
    </row>
    <row r="1014" spans="1:14">
      <c r="A1014" t="s">
        <v>1076</v>
      </c>
      <c r="B1014" t="s">
        <v>100</v>
      </c>
      <c r="C1014" t="s">
        <v>32</v>
      </c>
      <c r="D1014" s="4">
        <v>224</v>
      </c>
      <c r="E1014" s="7">
        <v>401.89</v>
      </c>
      <c r="F1014" s="3">
        <v>45654</v>
      </c>
      <c r="G1014" s="3">
        <v>46476</v>
      </c>
      <c r="H1014" t="s">
        <v>64</v>
      </c>
      <c r="I1014" t="s">
        <v>22</v>
      </c>
      <c r="J1014" s="6">
        <f t="shared" si="75"/>
        <v>90023.360000000001</v>
      </c>
      <c r="K1014">
        <f t="shared" si="76"/>
        <v>2027</v>
      </c>
      <c r="L1014" t="str">
        <f t="shared" si="77"/>
        <v>Mar</v>
      </c>
      <c r="M1014" t="str">
        <f t="shared" si="78"/>
        <v>Tue</v>
      </c>
      <c r="N1014" t="str">
        <f t="shared" ca="1" si="79"/>
        <v>Valid</v>
      </c>
    </row>
    <row r="1015" spans="1:14">
      <c r="A1015" t="s">
        <v>933</v>
      </c>
      <c r="B1015" t="s">
        <v>152</v>
      </c>
      <c r="C1015" t="s">
        <v>28</v>
      </c>
      <c r="D1015">
        <v>1057</v>
      </c>
      <c r="E1015" s="7">
        <v>401.89</v>
      </c>
      <c r="F1015" s="3">
        <v>45532</v>
      </c>
      <c r="G1015" s="3">
        <v>46518</v>
      </c>
      <c r="H1015" t="s">
        <v>17</v>
      </c>
      <c r="I1015" t="s">
        <v>93</v>
      </c>
      <c r="J1015" s="6">
        <f t="shared" si="75"/>
        <v>424797.73</v>
      </c>
      <c r="K1015">
        <f t="shared" si="76"/>
        <v>2027</v>
      </c>
      <c r="L1015" t="str">
        <f t="shared" si="77"/>
        <v>May</v>
      </c>
      <c r="M1015" t="str">
        <f t="shared" si="78"/>
        <v>Tue</v>
      </c>
      <c r="N1015" t="str">
        <f t="shared" ca="1" si="79"/>
        <v>Valid</v>
      </c>
    </row>
    <row r="1016" spans="1:14">
      <c r="A1016" t="s">
        <v>664</v>
      </c>
      <c r="B1016" t="s">
        <v>165</v>
      </c>
      <c r="C1016" t="s">
        <v>35</v>
      </c>
      <c r="D1016">
        <v>1448</v>
      </c>
      <c r="E1016" s="7">
        <v>401.89</v>
      </c>
      <c r="F1016" s="3">
        <v>45732</v>
      </c>
      <c r="G1016" s="3">
        <v>46516</v>
      </c>
      <c r="H1016" t="s">
        <v>64</v>
      </c>
      <c r="I1016" t="s">
        <v>180</v>
      </c>
      <c r="J1016" s="6">
        <f t="shared" si="75"/>
        <v>581936.72</v>
      </c>
      <c r="K1016">
        <f t="shared" si="76"/>
        <v>2027</v>
      </c>
      <c r="L1016" t="str">
        <f t="shared" si="77"/>
        <v>May</v>
      </c>
      <c r="M1016" t="str">
        <f t="shared" si="78"/>
        <v>Sun</v>
      </c>
      <c r="N1016" t="str">
        <f t="shared" ca="1" si="79"/>
        <v>Valid</v>
      </c>
    </row>
    <row r="1017" spans="1:14">
      <c r="A1017" t="s">
        <v>428</v>
      </c>
      <c r="B1017" t="s">
        <v>50</v>
      </c>
      <c r="C1017" t="s">
        <v>16</v>
      </c>
      <c r="D1017" s="4">
        <v>224</v>
      </c>
      <c r="E1017" s="7">
        <v>401.89</v>
      </c>
      <c r="F1017" s="3">
        <v>45723</v>
      </c>
      <c r="G1017" s="3">
        <v>46014</v>
      </c>
      <c r="H1017" t="s">
        <v>36</v>
      </c>
      <c r="I1017" t="s">
        <v>111</v>
      </c>
      <c r="J1017" s="6">
        <f t="shared" si="75"/>
        <v>90023.360000000001</v>
      </c>
      <c r="K1017">
        <f t="shared" si="76"/>
        <v>2025</v>
      </c>
      <c r="L1017" t="str">
        <f t="shared" si="77"/>
        <v>Dec</v>
      </c>
      <c r="M1017" t="str">
        <f t="shared" si="78"/>
        <v>Tue</v>
      </c>
      <c r="N1017" t="str">
        <f t="shared" ca="1" si="79"/>
        <v>Valid</v>
      </c>
    </row>
    <row r="1018" spans="1:14">
      <c r="A1018" t="s">
        <v>300</v>
      </c>
      <c r="B1018" t="s">
        <v>10</v>
      </c>
      <c r="C1018" t="s">
        <v>28</v>
      </c>
      <c r="D1018">
        <v>1878</v>
      </c>
      <c r="E1018" s="7">
        <v>401.89</v>
      </c>
      <c r="F1018" s="3">
        <v>45524</v>
      </c>
      <c r="G1018" s="3">
        <v>46058</v>
      </c>
      <c r="H1018" t="s">
        <v>12</v>
      </c>
      <c r="I1018" t="s">
        <v>26</v>
      </c>
      <c r="J1018" s="6">
        <f t="shared" si="75"/>
        <v>754749.41999999993</v>
      </c>
      <c r="K1018">
        <f t="shared" si="76"/>
        <v>2026</v>
      </c>
      <c r="L1018" t="str">
        <f t="shared" si="77"/>
        <v>Feb</v>
      </c>
      <c r="M1018" t="str">
        <f t="shared" si="78"/>
        <v>Thu</v>
      </c>
      <c r="N1018" t="str">
        <f t="shared" ca="1" si="79"/>
        <v>Valid</v>
      </c>
    </row>
    <row r="1019" spans="1:14">
      <c r="A1019" t="s">
        <v>294</v>
      </c>
      <c r="B1019" t="s">
        <v>200</v>
      </c>
      <c r="C1019" t="s">
        <v>11</v>
      </c>
      <c r="D1019">
        <v>626</v>
      </c>
      <c r="E1019" s="7">
        <v>401.89</v>
      </c>
      <c r="F1019" s="3">
        <v>45612</v>
      </c>
      <c r="G1019" s="3">
        <v>46000</v>
      </c>
      <c r="H1019" t="s">
        <v>64</v>
      </c>
      <c r="I1019" t="s">
        <v>126</v>
      </c>
      <c r="J1019" s="6">
        <f t="shared" si="75"/>
        <v>251583.13999999998</v>
      </c>
      <c r="K1019">
        <f t="shared" si="76"/>
        <v>2025</v>
      </c>
      <c r="L1019" t="str">
        <f t="shared" si="77"/>
        <v>Dec</v>
      </c>
      <c r="M1019" t="str">
        <f t="shared" si="78"/>
        <v>Tue</v>
      </c>
      <c r="N1019" t="str">
        <f t="shared" ca="1" si="79"/>
        <v>Valid</v>
      </c>
    </row>
    <row r="1020" spans="1:14">
      <c r="A1020" t="s">
        <v>1155</v>
      </c>
      <c r="B1020" t="s">
        <v>134</v>
      </c>
      <c r="C1020" t="s">
        <v>51</v>
      </c>
      <c r="D1020">
        <v>911</v>
      </c>
      <c r="E1020" s="7">
        <v>401.89</v>
      </c>
      <c r="F1020" s="3">
        <v>45654</v>
      </c>
      <c r="G1020" s="3">
        <v>46159</v>
      </c>
      <c r="H1020" t="s">
        <v>64</v>
      </c>
      <c r="I1020" t="s">
        <v>45</v>
      </c>
      <c r="J1020" s="6">
        <f t="shared" si="75"/>
        <v>366121.79</v>
      </c>
      <c r="K1020">
        <f t="shared" si="76"/>
        <v>2026</v>
      </c>
      <c r="L1020" t="str">
        <f t="shared" si="77"/>
        <v>May</v>
      </c>
      <c r="M1020" t="str">
        <f t="shared" si="78"/>
        <v>Sun</v>
      </c>
      <c r="N1020" t="str">
        <f t="shared" ca="1" si="79"/>
        <v>Valid</v>
      </c>
    </row>
    <row r="1021" spans="1:14">
      <c r="A1021" t="s">
        <v>968</v>
      </c>
      <c r="B1021" t="s">
        <v>70</v>
      </c>
      <c r="C1021" t="s">
        <v>11</v>
      </c>
      <c r="D1021">
        <v>870</v>
      </c>
      <c r="E1021" s="7">
        <v>401.89</v>
      </c>
      <c r="F1021" s="3">
        <v>45526</v>
      </c>
      <c r="G1021" s="3">
        <v>46057</v>
      </c>
      <c r="H1021" t="s">
        <v>12</v>
      </c>
      <c r="I1021" t="s">
        <v>146</v>
      </c>
      <c r="J1021" s="6">
        <f t="shared" si="75"/>
        <v>349644.3</v>
      </c>
      <c r="K1021">
        <f t="shared" si="76"/>
        <v>2026</v>
      </c>
      <c r="L1021" t="str">
        <f t="shared" si="77"/>
        <v>Feb</v>
      </c>
      <c r="M1021" t="str">
        <f t="shared" si="78"/>
        <v>Wed</v>
      </c>
      <c r="N1021" t="str">
        <f t="shared" ca="1" si="79"/>
        <v>Valid</v>
      </c>
    </row>
    <row r="1022" spans="1:14">
      <c r="A1022" t="s">
        <v>130</v>
      </c>
      <c r="B1022" t="s">
        <v>20</v>
      </c>
      <c r="C1022" t="s">
        <v>11</v>
      </c>
      <c r="D1022">
        <v>1000</v>
      </c>
      <c r="E1022" s="7">
        <v>401.89</v>
      </c>
      <c r="F1022" s="3">
        <v>45734</v>
      </c>
      <c r="G1022" s="3">
        <v>46042</v>
      </c>
      <c r="H1022" t="s">
        <v>25</v>
      </c>
      <c r="I1022" t="s">
        <v>74</v>
      </c>
      <c r="J1022" s="6">
        <f t="shared" si="75"/>
        <v>401890</v>
      </c>
      <c r="K1022">
        <f t="shared" si="76"/>
        <v>2026</v>
      </c>
      <c r="L1022" t="str">
        <f t="shared" si="77"/>
        <v>Jan</v>
      </c>
      <c r="M1022" t="str">
        <f t="shared" si="78"/>
        <v>Tue</v>
      </c>
      <c r="N1022" t="str">
        <f t="shared" ca="1" si="79"/>
        <v>Valid</v>
      </c>
    </row>
    <row r="1023" spans="1:14">
      <c r="A1023" t="s">
        <v>1313</v>
      </c>
      <c r="B1023" t="s">
        <v>200</v>
      </c>
      <c r="C1023" t="s">
        <v>11</v>
      </c>
      <c r="D1023">
        <v>682</v>
      </c>
      <c r="E1023" s="7">
        <v>401.89</v>
      </c>
      <c r="F1023" s="3">
        <v>45573</v>
      </c>
      <c r="G1023" s="3">
        <v>45981</v>
      </c>
      <c r="H1023" t="s">
        <v>17</v>
      </c>
      <c r="I1023" t="s">
        <v>105</v>
      </c>
      <c r="J1023" s="6">
        <f t="shared" si="75"/>
        <v>274088.98</v>
      </c>
      <c r="K1023">
        <f t="shared" si="76"/>
        <v>2025</v>
      </c>
      <c r="L1023" t="str">
        <f t="shared" si="77"/>
        <v>Nov</v>
      </c>
      <c r="M1023" t="str">
        <f t="shared" si="78"/>
        <v>Thu</v>
      </c>
      <c r="N1023" t="str">
        <f t="shared" ca="1" si="79"/>
        <v>Valid</v>
      </c>
    </row>
    <row r="1024" spans="1:14">
      <c r="A1024" t="s">
        <v>1327</v>
      </c>
      <c r="B1024" t="s">
        <v>63</v>
      </c>
      <c r="C1024" t="s">
        <v>28</v>
      </c>
      <c r="D1024">
        <v>1879</v>
      </c>
      <c r="E1024" s="7">
        <v>401.89</v>
      </c>
      <c r="F1024" s="3">
        <v>45654</v>
      </c>
      <c r="G1024" s="3">
        <v>46196</v>
      </c>
      <c r="H1024" t="s">
        <v>36</v>
      </c>
      <c r="I1024" t="s">
        <v>156</v>
      </c>
      <c r="J1024" s="6">
        <f t="shared" si="75"/>
        <v>755151.30999999994</v>
      </c>
      <c r="K1024">
        <f t="shared" si="76"/>
        <v>2026</v>
      </c>
      <c r="L1024" t="str">
        <f t="shared" si="77"/>
        <v>Jun</v>
      </c>
      <c r="M1024" t="str">
        <f t="shared" si="78"/>
        <v>Tue</v>
      </c>
      <c r="N1024" t="str">
        <f t="shared" ca="1" si="79"/>
        <v>Valid</v>
      </c>
    </row>
    <row r="1025" spans="1:14">
      <c r="A1025" t="s">
        <v>1249</v>
      </c>
      <c r="B1025" t="s">
        <v>165</v>
      </c>
      <c r="C1025" t="s">
        <v>44</v>
      </c>
      <c r="D1025">
        <v>1337</v>
      </c>
      <c r="E1025" s="7">
        <v>401.89</v>
      </c>
      <c r="F1025" s="3">
        <v>45673</v>
      </c>
      <c r="G1025" s="3">
        <v>45990</v>
      </c>
      <c r="H1025" t="s">
        <v>25</v>
      </c>
      <c r="I1025" t="s">
        <v>105</v>
      </c>
      <c r="J1025" s="6">
        <f t="shared" si="75"/>
        <v>537326.92999999993</v>
      </c>
      <c r="K1025">
        <f t="shared" si="76"/>
        <v>2025</v>
      </c>
      <c r="L1025" t="str">
        <f t="shared" si="77"/>
        <v>Nov</v>
      </c>
      <c r="M1025" t="str">
        <f t="shared" si="78"/>
        <v>Sat</v>
      </c>
      <c r="N1025" t="str">
        <f t="shared" ca="1" si="79"/>
        <v>Valid</v>
      </c>
    </row>
    <row r="1026" spans="1:14">
      <c r="A1026" t="s">
        <v>564</v>
      </c>
      <c r="B1026" t="s">
        <v>73</v>
      </c>
      <c r="C1026" t="s">
        <v>11</v>
      </c>
      <c r="D1026">
        <v>1055</v>
      </c>
      <c r="E1026" s="7">
        <v>401.89</v>
      </c>
      <c r="F1026" s="3">
        <v>45732</v>
      </c>
      <c r="G1026" s="3">
        <v>46472</v>
      </c>
      <c r="H1026" t="s">
        <v>64</v>
      </c>
      <c r="I1026" t="s">
        <v>98</v>
      </c>
      <c r="J1026" s="6">
        <f t="shared" si="75"/>
        <v>423993.95</v>
      </c>
      <c r="K1026">
        <f t="shared" si="76"/>
        <v>2027</v>
      </c>
      <c r="L1026" t="str">
        <f t="shared" si="77"/>
        <v>Mar</v>
      </c>
      <c r="M1026" t="str">
        <f t="shared" si="78"/>
        <v>Fri</v>
      </c>
      <c r="N1026" t="str">
        <f t="shared" ca="1" si="79"/>
        <v>Valid</v>
      </c>
    </row>
    <row r="1027" spans="1:14">
      <c r="A1027" t="s">
        <v>1294</v>
      </c>
      <c r="B1027" t="s">
        <v>121</v>
      </c>
      <c r="C1027" t="s">
        <v>28</v>
      </c>
      <c r="D1027">
        <v>1494</v>
      </c>
      <c r="E1027" s="7">
        <v>401.89</v>
      </c>
      <c r="F1027" s="3">
        <v>45812</v>
      </c>
      <c r="G1027" s="3">
        <v>46429</v>
      </c>
      <c r="H1027" t="s">
        <v>64</v>
      </c>
      <c r="I1027" t="s">
        <v>91</v>
      </c>
      <c r="J1027" s="6">
        <f t="shared" ref="J1027:J1090" si="80">D1027*E1027</f>
        <v>600423.66</v>
      </c>
      <c r="K1027">
        <f t="shared" ref="K1027:K1090" si="81">YEAR(G1027)</f>
        <v>2027</v>
      </c>
      <c r="L1027" t="str">
        <f t="shared" ref="L1027:L1090" si="82">TEXT(G1027,"mmm")</f>
        <v>Feb</v>
      </c>
      <c r="M1027" t="str">
        <f t="shared" ref="M1027:M1090" si="83">TEXT(G1027,"DDD")</f>
        <v>Thu</v>
      </c>
      <c r="N1027" t="str">
        <f t="shared" ref="N1027:N1090" ca="1" si="84">IF(AND(G1027&gt;=TODAY(),G1027&lt;=TODAY()+90),"Expired","Valid")</f>
        <v>Valid</v>
      </c>
    </row>
    <row r="1028" spans="1:14">
      <c r="A1028" t="s">
        <v>632</v>
      </c>
      <c r="B1028" t="s">
        <v>102</v>
      </c>
      <c r="C1028" t="s">
        <v>28</v>
      </c>
      <c r="D1028" s="4">
        <v>224</v>
      </c>
      <c r="E1028" s="7">
        <v>401.89</v>
      </c>
      <c r="F1028" s="3">
        <v>45654</v>
      </c>
      <c r="G1028" s="3">
        <v>45931</v>
      </c>
      <c r="H1028" t="s">
        <v>21</v>
      </c>
      <c r="I1028" t="s">
        <v>126</v>
      </c>
      <c r="J1028" s="6">
        <f t="shared" si="80"/>
        <v>90023.360000000001</v>
      </c>
      <c r="K1028">
        <f t="shared" si="81"/>
        <v>2025</v>
      </c>
      <c r="L1028" t="str">
        <f t="shared" si="82"/>
        <v>Oct</v>
      </c>
      <c r="M1028" t="str">
        <f t="shared" si="83"/>
        <v>Wed</v>
      </c>
      <c r="N1028" t="str">
        <f t="shared" ca="1" si="84"/>
        <v>Expired</v>
      </c>
    </row>
    <row r="1029" spans="1:14">
      <c r="A1029" t="s">
        <v>992</v>
      </c>
      <c r="B1029" t="s">
        <v>113</v>
      </c>
      <c r="C1029" t="s">
        <v>16</v>
      </c>
      <c r="D1029">
        <v>146</v>
      </c>
      <c r="E1029" s="7">
        <v>401.89</v>
      </c>
      <c r="F1029" s="3">
        <v>45719</v>
      </c>
      <c r="G1029" s="3">
        <v>45976</v>
      </c>
      <c r="H1029" t="s">
        <v>25</v>
      </c>
      <c r="I1029" t="s">
        <v>244</v>
      </c>
      <c r="J1029" s="6">
        <f t="shared" si="80"/>
        <v>58675.939999999995</v>
      </c>
      <c r="K1029">
        <f t="shared" si="81"/>
        <v>2025</v>
      </c>
      <c r="L1029" t="str">
        <f t="shared" si="82"/>
        <v>Nov</v>
      </c>
      <c r="M1029" t="str">
        <f t="shared" si="83"/>
        <v>Sat</v>
      </c>
      <c r="N1029" t="str">
        <f t="shared" ca="1" si="84"/>
        <v>Valid</v>
      </c>
    </row>
    <row r="1030" spans="1:14">
      <c r="A1030" t="s">
        <v>560</v>
      </c>
      <c r="B1030" t="s">
        <v>55</v>
      </c>
      <c r="C1030" t="s">
        <v>28</v>
      </c>
      <c r="D1030">
        <v>1263</v>
      </c>
      <c r="E1030" s="7">
        <v>401.89</v>
      </c>
      <c r="F1030" s="3">
        <v>45729</v>
      </c>
      <c r="G1030" s="3">
        <v>46243</v>
      </c>
      <c r="H1030" t="s">
        <v>64</v>
      </c>
      <c r="I1030" t="s">
        <v>193</v>
      </c>
      <c r="J1030" s="6">
        <f t="shared" si="80"/>
        <v>507587.07</v>
      </c>
      <c r="K1030">
        <f t="shared" si="81"/>
        <v>2026</v>
      </c>
      <c r="L1030" t="str">
        <f t="shared" si="82"/>
        <v>Aug</v>
      </c>
      <c r="M1030" t="str">
        <f t="shared" si="83"/>
        <v>Sun</v>
      </c>
      <c r="N1030" t="str">
        <f t="shared" ca="1" si="84"/>
        <v>Valid</v>
      </c>
    </row>
    <row r="1031" spans="1:14">
      <c r="A1031" t="s">
        <v>1429</v>
      </c>
      <c r="B1031" t="s">
        <v>165</v>
      </c>
      <c r="C1031" t="s">
        <v>16</v>
      </c>
      <c r="D1031">
        <v>1916</v>
      </c>
      <c r="E1031" s="7">
        <v>401.89</v>
      </c>
      <c r="F1031" s="3">
        <v>45707</v>
      </c>
      <c r="G1031" s="3">
        <v>45929</v>
      </c>
      <c r="H1031" t="s">
        <v>12</v>
      </c>
      <c r="I1031" t="s">
        <v>93</v>
      </c>
      <c r="J1031" s="6">
        <f t="shared" si="80"/>
        <v>770021.24</v>
      </c>
      <c r="K1031">
        <f t="shared" si="81"/>
        <v>2025</v>
      </c>
      <c r="L1031" t="str">
        <f t="shared" si="82"/>
        <v>Sep</v>
      </c>
      <c r="M1031" t="str">
        <f t="shared" si="83"/>
        <v>Mon</v>
      </c>
      <c r="N1031" t="str">
        <f t="shared" ca="1" si="84"/>
        <v>Expired</v>
      </c>
    </row>
    <row r="1032" spans="1:14">
      <c r="A1032" t="s">
        <v>574</v>
      </c>
      <c r="B1032" t="s">
        <v>43</v>
      </c>
      <c r="C1032" t="s">
        <v>16</v>
      </c>
      <c r="D1032">
        <v>1448</v>
      </c>
      <c r="E1032" s="7">
        <v>401.89</v>
      </c>
      <c r="F1032" s="3">
        <v>45540</v>
      </c>
      <c r="G1032" s="3">
        <v>46057</v>
      </c>
      <c r="H1032" t="s">
        <v>36</v>
      </c>
      <c r="I1032" t="s">
        <v>67</v>
      </c>
      <c r="J1032" s="6">
        <f t="shared" si="80"/>
        <v>581936.72</v>
      </c>
      <c r="K1032">
        <f t="shared" si="81"/>
        <v>2026</v>
      </c>
      <c r="L1032" t="str">
        <f t="shared" si="82"/>
        <v>Feb</v>
      </c>
      <c r="M1032" t="str">
        <f t="shared" si="83"/>
        <v>Wed</v>
      </c>
      <c r="N1032" t="str">
        <f t="shared" ca="1" si="84"/>
        <v>Valid</v>
      </c>
    </row>
    <row r="1033" spans="1:14">
      <c r="A1033" t="s">
        <v>409</v>
      </c>
      <c r="B1033" t="s">
        <v>113</v>
      </c>
      <c r="C1033" t="s">
        <v>16</v>
      </c>
      <c r="D1033">
        <v>423</v>
      </c>
      <c r="E1033" s="7">
        <v>401.89</v>
      </c>
      <c r="F1033" s="3">
        <v>45797</v>
      </c>
      <c r="G1033" s="3">
        <v>45891</v>
      </c>
      <c r="H1033" t="s">
        <v>21</v>
      </c>
      <c r="I1033" t="s">
        <v>33</v>
      </c>
      <c r="J1033" s="6">
        <f t="shared" si="80"/>
        <v>169999.47</v>
      </c>
      <c r="K1033">
        <f t="shared" si="81"/>
        <v>2025</v>
      </c>
      <c r="L1033" t="str">
        <f t="shared" si="82"/>
        <v>Aug</v>
      </c>
      <c r="M1033" t="str">
        <f t="shared" si="83"/>
        <v>Fri</v>
      </c>
      <c r="N1033" t="str">
        <f t="shared" ca="1" si="84"/>
        <v>Expired</v>
      </c>
    </row>
    <row r="1034" spans="1:14">
      <c r="A1034" t="s">
        <v>1401</v>
      </c>
      <c r="B1034" t="s">
        <v>165</v>
      </c>
      <c r="C1034" t="s">
        <v>44</v>
      </c>
      <c r="D1034">
        <v>1726</v>
      </c>
      <c r="E1034" s="7">
        <v>401.89</v>
      </c>
      <c r="F1034" s="3">
        <v>45588</v>
      </c>
      <c r="G1034" s="3">
        <v>46109</v>
      </c>
      <c r="H1034" t="s">
        <v>17</v>
      </c>
      <c r="I1034" t="s">
        <v>37</v>
      </c>
      <c r="J1034" s="6">
        <f t="shared" si="80"/>
        <v>693662.14</v>
      </c>
      <c r="K1034">
        <f t="shared" si="81"/>
        <v>2026</v>
      </c>
      <c r="L1034" t="str">
        <f t="shared" si="82"/>
        <v>Mar</v>
      </c>
      <c r="M1034" t="str">
        <f t="shared" si="83"/>
        <v>Sat</v>
      </c>
      <c r="N1034" t="str">
        <f t="shared" ca="1" si="84"/>
        <v>Valid</v>
      </c>
    </row>
    <row r="1035" spans="1:14">
      <c r="A1035" t="s">
        <v>278</v>
      </c>
      <c r="B1035" t="s">
        <v>86</v>
      </c>
      <c r="C1035" t="s">
        <v>28</v>
      </c>
      <c r="D1035">
        <v>184</v>
      </c>
      <c r="E1035" s="7">
        <v>401.89</v>
      </c>
      <c r="F1035" s="3">
        <v>45784</v>
      </c>
      <c r="G1035" s="3">
        <v>46061</v>
      </c>
      <c r="H1035" t="s">
        <v>12</v>
      </c>
      <c r="I1035" t="s">
        <v>174</v>
      </c>
      <c r="J1035" s="6">
        <f t="shared" si="80"/>
        <v>73947.759999999995</v>
      </c>
      <c r="K1035">
        <f t="shared" si="81"/>
        <v>2026</v>
      </c>
      <c r="L1035" t="str">
        <f t="shared" si="82"/>
        <v>Feb</v>
      </c>
      <c r="M1035" t="str">
        <f t="shared" si="83"/>
        <v>Sun</v>
      </c>
      <c r="N1035" t="str">
        <f t="shared" ca="1" si="84"/>
        <v>Valid</v>
      </c>
    </row>
    <row r="1036" spans="1:14">
      <c r="A1036" t="s">
        <v>916</v>
      </c>
      <c r="B1036" t="s">
        <v>63</v>
      </c>
      <c r="C1036" t="s">
        <v>35</v>
      </c>
      <c r="D1036">
        <v>15</v>
      </c>
      <c r="E1036" s="7">
        <v>401.89</v>
      </c>
      <c r="F1036" s="3">
        <v>45606</v>
      </c>
      <c r="G1036" s="3">
        <v>46021</v>
      </c>
      <c r="H1036" t="s">
        <v>64</v>
      </c>
      <c r="I1036" t="s">
        <v>39</v>
      </c>
      <c r="J1036" s="6">
        <f t="shared" si="80"/>
        <v>6028.3499999999995</v>
      </c>
      <c r="K1036">
        <f t="shared" si="81"/>
        <v>2025</v>
      </c>
      <c r="L1036" t="str">
        <f t="shared" si="82"/>
        <v>Dec</v>
      </c>
      <c r="M1036" t="str">
        <f t="shared" si="83"/>
        <v>Tue</v>
      </c>
      <c r="N1036" t="str">
        <f t="shared" ca="1" si="84"/>
        <v>Valid</v>
      </c>
    </row>
    <row r="1037" spans="1:14">
      <c r="A1037" t="s">
        <v>1292</v>
      </c>
      <c r="B1037" t="s">
        <v>165</v>
      </c>
      <c r="C1037" t="s">
        <v>11</v>
      </c>
      <c r="D1037">
        <v>892</v>
      </c>
      <c r="E1037" s="7">
        <v>401.89</v>
      </c>
      <c r="F1037" s="3">
        <v>45516</v>
      </c>
      <c r="G1037" s="3">
        <v>46074</v>
      </c>
      <c r="H1037" t="s">
        <v>52</v>
      </c>
      <c r="I1037" t="s">
        <v>146</v>
      </c>
      <c r="J1037" s="6">
        <f t="shared" si="80"/>
        <v>358485.88</v>
      </c>
      <c r="K1037">
        <f t="shared" si="81"/>
        <v>2026</v>
      </c>
      <c r="L1037" t="str">
        <f t="shared" si="82"/>
        <v>Feb</v>
      </c>
      <c r="M1037" t="str">
        <f t="shared" si="83"/>
        <v>Sat</v>
      </c>
      <c r="N1037" t="str">
        <f t="shared" ca="1" si="84"/>
        <v>Valid</v>
      </c>
    </row>
    <row r="1038" spans="1:14">
      <c r="A1038" t="s">
        <v>1125</v>
      </c>
      <c r="B1038" t="s">
        <v>79</v>
      </c>
      <c r="C1038" t="s">
        <v>28</v>
      </c>
      <c r="D1038">
        <v>480</v>
      </c>
      <c r="E1038" s="7">
        <v>401.89</v>
      </c>
      <c r="F1038" s="3">
        <v>45802</v>
      </c>
      <c r="G1038" s="3">
        <v>46221</v>
      </c>
      <c r="H1038" t="s">
        <v>52</v>
      </c>
      <c r="I1038" t="s">
        <v>62</v>
      </c>
      <c r="J1038" s="6">
        <f t="shared" si="80"/>
        <v>192907.19999999998</v>
      </c>
      <c r="K1038">
        <f t="shared" si="81"/>
        <v>2026</v>
      </c>
      <c r="L1038" t="str">
        <f t="shared" si="82"/>
        <v>Jul</v>
      </c>
      <c r="M1038" t="str">
        <f t="shared" si="83"/>
        <v>Sat</v>
      </c>
      <c r="N1038" t="str">
        <f t="shared" ca="1" si="84"/>
        <v>Valid</v>
      </c>
    </row>
    <row r="1039" spans="1:14">
      <c r="A1039" t="s">
        <v>1399</v>
      </c>
      <c r="B1039" t="s">
        <v>165</v>
      </c>
      <c r="C1039" t="s">
        <v>32</v>
      </c>
      <c r="D1039">
        <v>1553</v>
      </c>
      <c r="E1039" s="7">
        <v>401.89</v>
      </c>
      <c r="F1039" s="3">
        <v>45589</v>
      </c>
      <c r="G1039" s="3">
        <v>46068</v>
      </c>
      <c r="H1039" t="s">
        <v>64</v>
      </c>
      <c r="I1039" t="s">
        <v>53</v>
      </c>
      <c r="J1039" s="6">
        <f t="shared" si="80"/>
        <v>624135.16999999993</v>
      </c>
      <c r="K1039">
        <f t="shared" si="81"/>
        <v>2026</v>
      </c>
      <c r="L1039" t="str">
        <f t="shared" si="82"/>
        <v>Feb</v>
      </c>
      <c r="M1039" t="str">
        <f t="shared" si="83"/>
        <v>Sun</v>
      </c>
      <c r="N1039" t="str">
        <f t="shared" ca="1" si="84"/>
        <v>Valid</v>
      </c>
    </row>
    <row r="1040" spans="1:14">
      <c r="A1040" t="s">
        <v>1123</v>
      </c>
      <c r="B1040" t="s">
        <v>162</v>
      </c>
      <c r="C1040" t="s">
        <v>44</v>
      </c>
      <c r="D1040">
        <v>1608</v>
      </c>
      <c r="E1040" s="7">
        <v>401.89</v>
      </c>
      <c r="F1040" s="3">
        <v>45627</v>
      </c>
      <c r="G1040" s="3">
        <v>45919</v>
      </c>
      <c r="H1040" t="s">
        <v>12</v>
      </c>
      <c r="I1040" t="s">
        <v>33</v>
      </c>
      <c r="J1040" s="6">
        <f t="shared" si="80"/>
        <v>646239.12</v>
      </c>
      <c r="K1040">
        <f t="shared" si="81"/>
        <v>2025</v>
      </c>
      <c r="L1040" t="str">
        <f t="shared" si="82"/>
        <v>Sep</v>
      </c>
      <c r="M1040" t="str">
        <f t="shared" si="83"/>
        <v>Fri</v>
      </c>
      <c r="N1040" t="str">
        <f t="shared" ca="1" si="84"/>
        <v>Expired</v>
      </c>
    </row>
    <row r="1041" spans="1:14">
      <c r="A1041" t="s">
        <v>1266</v>
      </c>
      <c r="B1041" t="s">
        <v>117</v>
      </c>
      <c r="C1041" t="s">
        <v>11</v>
      </c>
      <c r="D1041">
        <v>1387</v>
      </c>
      <c r="E1041" s="7">
        <v>401.89</v>
      </c>
      <c r="F1041" s="3">
        <v>45575</v>
      </c>
      <c r="G1041" s="3">
        <v>46189</v>
      </c>
      <c r="H1041" t="s">
        <v>64</v>
      </c>
      <c r="I1041" t="s">
        <v>29</v>
      </c>
      <c r="J1041" s="6">
        <f t="shared" si="80"/>
        <v>557421.42999999993</v>
      </c>
      <c r="K1041">
        <f t="shared" si="81"/>
        <v>2026</v>
      </c>
      <c r="L1041" t="str">
        <f t="shared" si="82"/>
        <v>Jun</v>
      </c>
      <c r="M1041" t="str">
        <f t="shared" si="83"/>
        <v>Tue</v>
      </c>
      <c r="N1041" t="str">
        <f t="shared" ca="1" si="84"/>
        <v>Valid</v>
      </c>
    </row>
    <row r="1042" spans="1:14">
      <c r="A1042" t="s">
        <v>1053</v>
      </c>
      <c r="B1042" t="s">
        <v>121</v>
      </c>
      <c r="C1042" t="s">
        <v>51</v>
      </c>
      <c r="D1042">
        <v>883</v>
      </c>
      <c r="E1042" s="7">
        <v>401.89</v>
      </c>
      <c r="F1042" s="3">
        <v>45545</v>
      </c>
      <c r="G1042" s="3">
        <v>46221</v>
      </c>
      <c r="H1042" t="s">
        <v>17</v>
      </c>
      <c r="I1042" t="s">
        <v>105</v>
      </c>
      <c r="J1042" s="6">
        <f t="shared" si="80"/>
        <v>354868.87</v>
      </c>
      <c r="K1042">
        <f t="shared" si="81"/>
        <v>2026</v>
      </c>
      <c r="L1042" t="str">
        <f t="shared" si="82"/>
        <v>Jul</v>
      </c>
      <c r="M1042" t="str">
        <f t="shared" si="83"/>
        <v>Sat</v>
      </c>
      <c r="N1042" t="str">
        <f t="shared" ca="1" si="84"/>
        <v>Valid</v>
      </c>
    </row>
    <row r="1043" spans="1:14">
      <c r="A1043" t="s">
        <v>1139</v>
      </c>
      <c r="B1043" t="s">
        <v>79</v>
      </c>
      <c r="C1043" t="s">
        <v>28</v>
      </c>
      <c r="D1043">
        <v>1430</v>
      </c>
      <c r="E1043" s="7">
        <v>401.89</v>
      </c>
      <c r="F1043" s="3">
        <v>45531</v>
      </c>
      <c r="G1043" s="3">
        <v>46072</v>
      </c>
      <c r="H1043" t="s">
        <v>17</v>
      </c>
      <c r="I1043" t="s">
        <v>13</v>
      </c>
      <c r="J1043" s="6">
        <f t="shared" si="80"/>
        <v>574702.69999999995</v>
      </c>
      <c r="K1043">
        <f t="shared" si="81"/>
        <v>2026</v>
      </c>
      <c r="L1043" t="str">
        <f t="shared" si="82"/>
        <v>Feb</v>
      </c>
      <c r="M1043" t="str">
        <f t="shared" si="83"/>
        <v>Thu</v>
      </c>
      <c r="N1043" t="str">
        <f t="shared" ca="1" si="84"/>
        <v>Valid</v>
      </c>
    </row>
    <row r="1044" spans="1:14">
      <c r="A1044" t="s">
        <v>838</v>
      </c>
      <c r="B1044" t="s">
        <v>113</v>
      </c>
      <c r="C1044" t="s">
        <v>11</v>
      </c>
      <c r="D1044">
        <v>240</v>
      </c>
      <c r="E1044" s="7">
        <v>401.89</v>
      </c>
      <c r="F1044" s="3">
        <v>45832</v>
      </c>
      <c r="G1044" s="3">
        <v>46221</v>
      </c>
      <c r="H1044" t="s">
        <v>64</v>
      </c>
      <c r="I1044" t="s">
        <v>244</v>
      </c>
      <c r="J1044" s="6">
        <f t="shared" si="80"/>
        <v>96453.599999999991</v>
      </c>
      <c r="K1044">
        <f t="shared" si="81"/>
        <v>2026</v>
      </c>
      <c r="L1044" t="str">
        <f t="shared" si="82"/>
        <v>Jul</v>
      </c>
      <c r="M1044" t="str">
        <f t="shared" si="83"/>
        <v>Sat</v>
      </c>
      <c r="N1044" t="str">
        <f t="shared" ca="1" si="84"/>
        <v>Valid</v>
      </c>
    </row>
    <row r="1045" spans="1:14">
      <c r="A1045" t="s">
        <v>739</v>
      </c>
      <c r="B1045" t="s">
        <v>162</v>
      </c>
      <c r="C1045" t="s">
        <v>11</v>
      </c>
      <c r="D1045">
        <v>403</v>
      </c>
      <c r="E1045" s="7">
        <v>401.89</v>
      </c>
      <c r="F1045" s="3">
        <v>45732</v>
      </c>
      <c r="G1045" s="3">
        <v>46104</v>
      </c>
      <c r="H1045" t="s">
        <v>25</v>
      </c>
      <c r="I1045" t="s">
        <v>22</v>
      </c>
      <c r="J1045" s="6">
        <f t="shared" si="80"/>
        <v>161961.66999999998</v>
      </c>
      <c r="K1045">
        <f t="shared" si="81"/>
        <v>2026</v>
      </c>
      <c r="L1045" t="str">
        <f t="shared" si="82"/>
        <v>Mar</v>
      </c>
      <c r="M1045" t="str">
        <f t="shared" si="83"/>
        <v>Mon</v>
      </c>
      <c r="N1045" t="str">
        <f t="shared" ca="1" si="84"/>
        <v>Valid</v>
      </c>
    </row>
    <row r="1046" spans="1:14">
      <c r="A1046" t="s">
        <v>736</v>
      </c>
      <c r="B1046" t="s">
        <v>124</v>
      </c>
      <c r="C1046" t="s">
        <v>44</v>
      </c>
      <c r="D1046">
        <v>1958</v>
      </c>
      <c r="E1046" s="7">
        <v>401.89</v>
      </c>
      <c r="F1046" s="3">
        <v>45564</v>
      </c>
      <c r="G1046" s="3">
        <v>45884</v>
      </c>
      <c r="H1046" t="s">
        <v>17</v>
      </c>
      <c r="I1046" t="s">
        <v>156</v>
      </c>
      <c r="J1046" s="6">
        <f t="shared" si="80"/>
        <v>786900.62</v>
      </c>
      <c r="K1046">
        <f t="shared" si="81"/>
        <v>2025</v>
      </c>
      <c r="L1046" t="str">
        <f t="shared" si="82"/>
        <v>Aug</v>
      </c>
      <c r="M1046" t="str">
        <f t="shared" si="83"/>
        <v>Fri</v>
      </c>
      <c r="N1046" t="str">
        <f t="shared" ca="1" si="84"/>
        <v>Expired</v>
      </c>
    </row>
    <row r="1047" spans="1:14">
      <c r="A1047" t="s">
        <v>596</v>
      </c>
      <c r="B1047" t="s">
        <v>10</v>
      </c>
      <c r="C1047" t="s">
        <v>28</v>
      </c>
      <c r="D1047">
        <v>639</v>
      </c>
      <c r="E1047" s="7">
        <v>401.89</v>
      </c>
      <c r="F1047" s="3">
        <v>45773</v>
      </c>
      <c r="G1047" s="3">
        <v>46221</v>
      </c>
      <c r="H1047" t="s">
        <v>25</v>
      </c>
      <c r="I1047" t="s">
        <v>111</v>
      </c>
      <c r="J1047" s="6">
        <f t="shared" si="80"/>
        <v>256807.71</v>
      </c>
      <c r="K1047">
        <f t="shared" si="81"/>
        <v>2026</v>
      </c>
      <c r="L1047" t="str">
        <f t="shared" si="82"/>
        <v>Jul</v>
      </c>
      <c r="M1047" t="str">
        <f t="shared" si="83"/>
        <v>Sat</v>
      </c>
      <c r="N1047" t="str">
        <f t="shared" ca="1" si="84"/>
        <v>Valid</v>
      </c>
    </row>
    <row r="1048" spans="1:14">
      <c r="A1048" t="s">
        <v>676</v>
      </c>
      <c r="B1048" t="s">
        <v>63</v>
      </c>
      <c r="C1048" t="s">
        <v>16</v>
      </c>
      <c r="D1048">
        <v>177</v>
      </c>
      <c r="E1048" s="7">
        <v>401.89</v>
      </c>
      <c r="F1048" s="3">
        <v>45808</v>
      </c>
      <c r="G1048" s="3">
        <v>46278</v>
      </c>
      <c r="H1048" t="s">
        <v>64</v>
      </c>
      <c r="I1048" t="s">
        <v>161</v>
      </c>
      <c r="J1048" s="6">
        <f t="shared" si="80"/>
        <v>71134.53</v>
      </c>
      <c r="K1048">
        <f t="shared" si="81"/>
        <v>2026</v>
      </c>
      <c r="L1048" t="str">
        <f t="shared" si="82"/>
        <v>Sep</v>
      </c>
      <c r="M1048" t="str">
        <f t="shared" si="83"/>
        <v>Sun</v>
      </c>
      <c r="N1048" t="str">
        <f t="shared" ca="1" si="84"/>
        <v>Valid</v>
      </c>
    </row>
    <row r="1049" spans="1:14">
      <c r="A1049" t="s">
        <v>225</v>
      </c>
      <c r="B1049" t="s">
        <v>200</v>
      </c>
      <c r="C1049" t="s">
        <v>11</v>
      </c>
      <c r="D1049">
        <v>1006</v>
      </c>
      <c r="E1049" s="7">
        <v>401.89</v>
      </c>
      <c r="F1049" s="3">
        <v>45750</v>
      </c>
      <c r="G1049" s="3">
        <v>46188</v>
      </c>
      <c r="H1049" t="s">
        <v>21</v>
      </c>
      <c r="I1049" t="s">
        <v>167</v>
      </c>
      <c r="J1049" s="6">
        <f t="shared" si="80"/>
        <v>404301.33999999997</v>
      </c>
      <c r="K1049">
        <f t="shared" si="81"/>
        <v>2026</v>
      </c>
      <c r="L1049" t="str">
        <f t="shared" si="82"/>
        <v>Jun</v>
      </c>
      <c r="M1049" t="str">
        <f t="shared" si="83"/>
        <v>Mon</v>
      </c>
      <c r="N1049" t="str">
        <f t="shared" ca="1" si="84"/>
        <v>Valid</v>
      </c>
    </row>
    <row r="1050" spans="1:14">
      <c r="A1050" t="s">
        <v>507</v>
      </c>
      <c r="B1050" t="s">
        <v>31</v>
      </c>
      <c r="C1050" t="s">
        <v>16</v>
      </c>
      <c r="D1050">
        <v>576</v>
      </c>
      <c r="E1050" s="7">
        <v>401.89</v>
      </c>
      <c r="F1050" s="3">
        <v>45475</v>
      </c>
      <c r="G1050" s="3">
        <v>46015</v>
      </c>
      <c r="H1050" t="s">
        <v>17</v>
      </c>
      <c r="I1050" t="s">
        <v>48</v>
      </c>
      <c r="J1050" s="6">
        <f t="shared" si="80"/>
        <v>231488.63999999998</v>
      </c>
      <c r="K1050">
        <f t="shared" si="81"/>
        <v>2025</v>
      </c>
      <c r="L1050" t="str">
        <f t="shared" si="82"/>
        <v>Dec</v>
      </c>
      <c r="M1050" t="str">
        <f t="shared" si="83"/>
        <v>Wed</v>
      </c>
      <c r="N1050" t="str">
        <f t="shared" ca="1" si="84"/>
        <v>Valid</v>
      </c>
    </row>
    <row r="1051" spans="1:14">
      <c r="A1051" t="s">
        <v>660</v>
      </c>
      <c r="B1051" t="s">
        <v>162</v>
      </c>
      <c r="C1051" t="s">
        <v>44</v>
      </c>
      <c r="D1051" s="4">
        <v>224</v>
      </c>
      <c r="E1051" s="7">
        <v>401.89</v>
      </c>
      <c r="F1051" s="3">
        <v>45802</v>
      </c>
      <c r="G1051" s="3">
        <v>46332</v>
      </c>
      <c r="H1051" t="s">
        <v>36</v>
      </c>
      <c r="I1051" t="s">
        <v>48</v>
      </c>
      <c r="J1051" s="6">
        <f t="shared" si="80"/>
        <v>90023.360000000001</v>
      </c>
      <c r="K1051">
        <f t="shared" si="81"/>
        <v>2026</v>
      </c>
      <c r="L1051" t="str">
        <f t="shared" si="82"/>
        <v>Nov</v>
      </c>
      <c r="M1051" t="str">
        <f t="shared" si="83"/>
        <v>Fri</v>
      </c>
      <c r="N1051" t="str">
        <f t="shared" ca="1" si="84"/>
        <v>Valid</v>
      </c>
    </row>
    <row r="1052" spans="1:14">
      <c r="A1052" t="s">
        <v>164</v>
      </c>
      <c r="B1052" t="s">
        <v>100</v>
      </c>
      <c r="C1052" t="s">
        <v>28</v>
      </c>
      <c r="D1052">
        <v>895</v>
      </c>
      <c r="E1052" s="7">
        <v>401.89</v>
      </c>
      <c r="F1052" s="3">
        <v>45487</v>
      </c>
      <c r="G1052" s="3">
        <v>46151</v>
      </c>
      <c r="H1052" t="s">
        <v>12</v>
      </c>
      <c r="I1052" t="s">
        <v>161</v>
      </c>
      <c r="J1052" s="6">
        <f t="shared" si="80"/>
        <v>359691.55</v>
      </c>
      <c r="K1052">
        <f t="shared" si="81"/>
        <v>2026</v>
      </c>
      <c r="L1052" t="str">
        <f t="shared" si="82"/>
        <v>May</v>
      </c>
      <c r="M1052" t="str">
        <f t="shared" si="83"/>
        <v>Sat</v>
      </c>
      <c r="N1052" t="str">
        <f t="shared" ca="1" si="84"/>
        <v>Valid</v>
      </c>
    </row>
    <row r="1053" spans="1:14">
      <c r="A1053" t="s">
        <v>661</v>
      </c>
      <c r="B1053" t="s">
        <v>162</v>
      </c>
      <c r="C1053" t="s">
        <v>44</v>
      </c>
      <c r="D1053" s="4">
        <v>224</v>
      </c>
      <c r="E1053" s="7">
        <v>401.89</v>
      </c>
      <c r="F1053" s="3">
        <v>45654</v>
      </c>
      <c r="G1053" s="3">
        <v>46085</v>
      </c>
      <c r="H1053" t="s">
        <v>12</v>
      </c>
      <c r="I1053" t="s">
        <v>194</v>
      </c>
      <c r="J1053" s="6">
        <f t="shared" si="80"/>
        <v>90023.360000000001</v>
      </c>
      <c r="K1053">
        <f t="shared" si="81"/>
        <v>2026</v>
      </c>
      <c r="L1053" t="str">
        <f t="shared" si="82"/>
        <v>Mar</v>
      </c>
      <c r="M1053" t="str">
        <f t="shared" si="83"/>
        <v>Wed</v>
      </c>
      <c r="N1053" t="str">
        <f t="shared" ca="1" si="84"/>
        <v>Valid</v>
      </c>
    </row>
    <row r="1054" spans="1:14">
      <c r="A1054" t="s">
        <v>1375</v>
      </c>
      <c r="B1054" t="s">
        <v>86</v>
      </c>
      <c r="C1054" t="s">
        <v>16</v>
      </c>
      <c r="D1054">
        <v>1571</v>
      </c>
      <c r="E1054" s="7">
        <v>401.89</v>
      </c>
      <c r="F1054" s="3">
        <v>45573</v>
      </c>
      <c r="G1054" s="3">
        <v>46157</v>
      </c>
      <c r="H1054" t="s">
        <v>21</v>
      </c>
      <c r="I1054" t="s">
        <v>71</v>
      </c>
      <c r="J1054" s="6">
        <f t="shared" si="80"/>
        <v>631369.18999999994</v>
      </c>
      <c r="K1054">
        <f t="shared" si="81"/>
        <v>2026</v>
      </c>
      <c r="L1054" t="str">
        <f t="shared" si="82"/>
        <v>May</v>
      </c>
      <c r="M1054" t="str">
        <f t="shared" si="83"/>
        <v>Fri</v>
      </c>
      <c r="N1054" t="str">
        <f t="shared" ca="1" si="84"/>
        <v>Valid</v>
      </c>
    </row>
    <row r="1055" spans="1:14">
      <c r="A1055" t="s">
        <v>890</v>
      </c>
      <c r="B1055" t="s">
        <v>86</v>
      </c>
      <c r="C1055" t="s">
        <v>11</v>
      </c>
      <c r="D1055">
        <v>1635</v>
      </c>
      <c r="E1055" s="7">
        <v>401.89</v>
      </c>
      <c r="F1055" s="3">
        <v>45634</v>
      </c>
      <c r="G1055" s="3">
        <v>46075</v>
      </c>
      <c r="H1055" t="s">
        <v>64</v>
      </c>
      <c r="I1055" t="s">
        <v>211</v>
      </c>
      <c r="J1055" s="6">
        <f t="shared" si="80"/>
        <v>657090.15</v>
      </c>
      <c r="K1055">
        <f t="shared" si="81"/>
        <v>2026</v>
      </c>
      <c r="L1055" t="str">
        <f t="shared" si="82"/>
        <v>Feb</v>
      </c>
      <c r="M1055" t="str">
        <f t="shared" si="83"/>
        <v>Sun</v>
      </c>
      <c r="N1055" t="str">
        <f t="shared" ca="1" si="84"/>
        <v>Valid</v>
      </c>
    </row>
    <row r="1056" spans="1:14">
      <c r="A1056" t="s">
        <v>395</v>
      </c>
      <c r="B1056" t="s">
        <v>134</v>
      </c>
      <c r="C1056" t="s">
        <v>35</v>
      </c>
      <c r="D1056">
        <v>341</v>
      </c>
      <c r="E1056" s="7">
        <v>401.89</v>
      </c>
      <c r="F1056" s="3">
        <v>45749</v>
      </c>
      <c r="G1056" s="3">
        <v>46221</v>
      </c>
      <c r="H1056" t="s">
        <v>64</v>
      </c>
      <c r="I1056" t="s">
        <v>244</v>
      </c>
      <c r="J1056" s="6">
        <f t="shared" si="80"/>
        <v>137044.49</v>
      </c>
      <c r="K1056">
        <f t="shared" si="81"/>
        <v>2026</v>
      </c>
      <c r="L1056" t="str">
        <f t="shared" si="82"/>
        <v>Jul</v>
      </c>
      <c r="M1056" t="str">
        <f t="shared" si="83"/>
        <v>Sat</v>
      </c>
      <c r="N1056" t="str">
        <f t="shared" ca="1" si="84"/>
        <v>Valid</v>
      </c>
    </row>
    <row r="1057" spans="1:14">
      <c r="A1057" t="s">
        <v>697</v>
      </c>
      <c r="B1057" t="s">
        <v>102</v>
      </c>
      <c r="C1057" t="s">
        <v>51</v>
      </c>
      <c r="D1057">
        <v>562</v>
      </c>
      <c r="E1057" s="7">
        <v>401.89</v>
      </c>
      <c r="F1057" s="3">
        <v>45642</v>
      </c>
      <c r="G1057" s="3">
        <v>46175</v>
      </c>
      <c r="H1057" t="s">
        <v>21</v>
      </c>
      <c r="I1057" t="s">
        <v>105</v>
      </c>
      <c r="J1057" s="6">
        <f t="shared" si="80"/>
        <v>225862.18</v>
      </c>
      <c r="K1057">
        <f t="shared" si="81"/>
        <v>2026</v>
      </c>
      <c r="L1057" t="str">
        <f t="shared" si="82"/>
        <v>Jun</v>
      </c>
      <c r="M1057" t="str">
        <f t="shared" si="83"/>
        <v>Tue</v>
      </c>
      <c r="N1057" t="str">
        <f t="shared" ca="1" si="84"/>
        <v>Valid</v>
      </c>
    </row>
    <row r="1058" spans="1:14">
      <c r="A1058" t="s">
        <v>1270</v>
      </c>
      <c r="B1058" t="s">
        <v>102</v>
      </c>
      <c r="C1058" t="s">
        <v>32</v>
      </c>
      <c r="D1058">
        <v>642</v>
      </c>
      <c r="E1058" s="7">
        <v>401.89</v>
      </c>
      <c r="F1058" s="3">
        <v>45598</v>
      </c>
      <c r="G1058" s="3">
        <v>46109</v>
      </c>
      <c r="H1058" t="s">
        <v>64</v>
      </c>
      <c r="I1058" t="s">
        <v>126</v>
      </c>
      <c r="J1058" s="6">
        <f t="shared" si="80"/>
        <v>258013.38</v>
      </c>
      <c r="K1058">
        <f t="shared" si="81"/>
        <v>2026</v>
      </c>
      <c r="L1058" t="str">
        <f t="shared" si="82"/>
        <v>Mar</v>
      </c>
      <c r="M1058" t="str">
        <f t="shared" si="83"/>
        <v>Sat</v>
      </c>
      <c r="N1058" t="str">
        <f t="shared" ca="1" si="84"/>
        <v>Valid</v>
      </c>
    </row>
    <row r="1059" spans="1:14">
      <c r="A1059" t="s">
        <v>939</v>
      </c>
      <c r="B1059" t="s">
        <v>200</v>
      </c>
      <c r="C1059" t="s">
        <v>51</v>
      </c>
      <c r="D1059">
        <v>1857</v>
      </c>
      <c r="E1059" s="7">
        <v>401.89</v>
      </c>
      <c r="F1059" s="3">
        <v>45575</v>
      </c>
      <c r="G1059" s="3">
        <v>46142</v>
      </c>
      <c r="H1059" t="s">
        <v>12</v>
      </c>
      <c r="I1059" t="s">
        <v>105</v>
      </c>
      <c r="J1059" s="6">
        <f t="shared" si="80"/>
        <v>746309.73</v>
      </c>
      <c r="K1059">
        <f t="shared" si="81"/>
        <v>2026</v>
      </c>
      <c r="L1059" t="str">
        <f t="shared" si="82"/>
        <v>Apr</v>
      </c>
      <c r="M1059" t="str">
        <f t="shared" si="83"/>
        <v>Thu</v>
      </c>
      <c r="N1059" t="str">
        <f t="shared" ca="1" si="84"/>
        <v>Valid</v>
      </c>
    </row>
    <row r="1060" spans="1:14">
      <c r="A1060" t="s">
        <v>995</v>
      </c>
      <c r="B1060" t="s">
        <v>47</v>
      </c>
      <c r="C1060" t="s">
        <v>35</v>
      </c>
      <c r="D1060">
        <v>811</v>
      </c>
      <c r="E1060" s="7">
        <v>401.89</v>
      </c>
      <c r="F1060" s="3">
        <v>45711</v>
      </c>
      <c r="G1060" s="3">
        <v>45995</v>
      </c>
      <c r="H1060" t="s">
        <v>25</v>
      </c>
      <c r="I1060" t="s">
        <v>45</v>
      </c>
      <c r="J1060" s="6">
        <f t="shared" si="80"/>
        <v>325932.78999999998</v>
      </c>
      <c r="K1060">
        <f t="shared" si="81"/>
        <v>2025</v>
      </c>
      <c r="L1060" t="str">
        <f t="shared" si="82"/>
        <v>Dec</v>
      </c>
      <c r="M1060" t="str">
        <f t="shared" si="83"/>
        <v>Thu</v>
      </c>
      <c r="N1060" t="str">
        <f t="shared" ca="1" si="84"/>
        <v>Valid</v>
      </c>
    </row>
    <row r="1061" spans="1:14">
      <c r="A1061" t="s">
        <v>170</v>
      </c>
      <c r="B1061" t="s">
        <v>134</v>
      </c>
      <c r="C1061" t="s">
        <v>32</v>
      </c>
      <c r="D1061">
        <v>1617</v>
      </c>
      <c r="E1061" s="7">
        <v>401.89</v>
      </c>
      <c r="F1061" s="3">
        <v>45513</v>
      </c>
      <c r="G1061" s="3">
        <v>46480</v>
      </c>
      <c r="H1061" t="s">
        <v>25</v>
      </c>
      <c r="I1061" t="s">
        <v>37</v>
      </c>
      <c r="J1061" s="6">
        <f t="shared" si="80"/>
        <v>649856.13</v>
      </c>
      <c r="K1061">
        <f t="shared" si="81"/>
        <v>2027</v>
      </c>
      <c r="L1061" t="str">
        <f t="shared" si="82"/>
        <v>Apr</v>
      </c>
      <c r="M1061" t="str">
        <f t="shared" si="83"/>
        <v>Sat</v>
      </c>
      <c r="N1061" t="str">
        <f t="shared" ca="1" si="84"/>
        <v>Valid</v>
      </c>
    </row>
    <row r="1062" spans="1:14">
      <c r="A1062" t="s">
        <v>1003</v>
      </c>
      <c r="B1062" t="s">
        <v>73</v>
      </c>
      <c r="C1062" t="s">
        <v>32</v>
      </c>
      <c r="D1062">
        <v>834</v>
      </c>
      <c r="E1062" s="7">
        <v>401.89</v>
      </c>
      <c r="F1062" s="3">
        <v>45528</v>
      </c>
      <c r="G1062" s="3">
        <v>46210</v>
      </c>
      <c r="H1062" t="s">
        <v>52</v>
      </c>
      <c r="I1062" t="s">
        <v>111</v>
      </c>
      <c r="J1062" s="6">
        <f t="shared" si="80"/>
        <v>335176.26</v>
      </c>
      <c r="K1062">
        <f t="shared" si="81"/>
        <v>2026</v>
      </c>
      <c r="L1062" t="str">
        <f t="shared" si="82"/>
        <v>Jul</v>
      </c>
      <c r="M1062" t="str">
        <f t="shared" si="83"/>
        <v>Tue</v>
      </c>
      <c r="N1062" t="str">
        <f t="shared" ca="1" si="84"/>
        <v>Valid</v>
      </c>
    </row>
    <row r="1063" spans="1:14">
      <c r="A1063" t="s">
        <v>794</v>
      </c>
      <c r="B1063" t="s">
        <v>70</v>
      </c>
      <c r="C1063" t="s">
        <v>32</v>
      </c>
      <c r="D1063">
        <v>1761</v>
      </c>
      <c r="E1063" s="7">
        <v>401.89</v>
      </c>
      <c r="F1063" s="3">
        <v>45505</v>
      </c>
      <c r="G1063" s="3">
        <v>46221</v>
      </c>
      <c r="H1063" t="s">
        <v>52</v>
      </c>
      <c r="I1063" t="s">
        <v>199</v>
      </c>
      <c r="J1063" s="6">
        <f t="shared" si="80"/>
        <v>707728.28999999992</v>
      </c>
      <c r="K1063">
        <f t="shared" si="81"/>
        <v>2026</v>
      </c>
      <c r="L1063" t="str">
        <f t="shared" si="82"/>
        <v>Jul</v>
      </c>
      <c r="M1063" t="str">
        <f t="shared" si="83"/>
        <v>Sat</v>
      </c>
      <c r="N1063" t="str">
        <f t="shared" ca="1" si="84"/>
        <v>Valid</v>
      </c>
    </row>
    <row r="1064" spans="1:14">
      <c r="A1064" t="s">
        <v>502</v>
      </c>
      <c r="B1064" t="s">
        <v>162</v>
      </c>
      <c r="C1064" t="s">
        <v>51</v>
      </c>
      <c r="D1064">
        <v>248</v>
      </c>
      <c r="E1064" s="7">
        <v>401.89</v>
      </c>
      <c r="F1064" s="3">
        <v>45677</v>
      </c>
      <c r="G1064" s="3">
        <v>46011</v>
      </c>
      <c r="H1064" t="s">
        <v>12</v>
      </c>
      <c r="I1064" t="s">
        <v>232</v>
      </c>
      <c r="J1064" s="6">
        <f t="shared" si="80"/>
        <v>99668.72</v>
      </c>
      <c r="K1064">
        <f t="shared" si="81"/>
        <v>2025</v>
      </c>
      <c r="L1064" t="str">
        <f t="shared" si="82"/>
        <v>Dec</v>
      </c>
      <c r="M1064" t="str">
        <f t="shared" si="83"/>
        <v>Sat</v>
      </c>
      <c r="N1064" t="str">
        <f t="shared" ca="1" si="84"/>
        <v>Valid</v>
      </c>
    </row>
    <row r="1065" spans="1:14">
      <c r="A1065" t="s">
        <v>1218</v>
      </c>
      <c r="B1065" t="s">
        <v>10</v>
      </c>
      <c r="C1065" t="s">
        <v>44</v>
      </c>
      <c r="D1065">
        <v>1014</v>
      </c>
      <c r="E1065" s="7">
        <v>401.89</v>
      </c>
      <c r="F1065" s="3">
        <v>45502</v>
      </c>
      <c r="G1065" s="3">
        <v>46232</v>
      </c>
      <c r="H1065" t="s">
        <v>64</v>
      </c>
      <c r="I1065" t="s">
        <v>158</v>
      </c>
      <c r="J1065" s="6">
        <f t="shared" si="80"/>
        <v>407516.45999999996</v>
      </c>
      <c r="K1065">
        <f t="shared" si="81"/>
        <v>2026</v>
      </c>
      <c r="L1065" t="str">
        <f t="shared" si="82"/>
        <v>Jul</v>
      </c>
      <c r="M1065" t="str">
        <f t="shared" si="83"/>
        <v>Wed</v>
      </c>
      <c r="N1065" t="str">
        <f t="shared" ca="1" si="84"/>
        <v>Valid</v>
      </c>
    </row>
    <row r="1066" spans="1:14">
      <c r="A1066" t="s">
        <v>179</v>
      </c>
      <c r="B1066" t="s">
        <v>65</v>
      </c>
      <c r="C1066" t="s">
        <v>44</v>
      </c>
      <c r="D1066">
        <v>589</v>
      </c>
      <c r="E1066" s="7">
        <v>401.89</v>
      </c>
      <c r="F1066" s="3">
        <v>45774</v>
      </c>
      <c r="G1066" s="3">
        <v>46408</v>
      </c>
      <c r="H1066" t="s">
        <v>64</v>
      </c>
      <c r="I1066" t="s">
        <v>180</v>
      </c>
      <c r="J1066" s="6">
        <f t="shared" si="80"/>
        <v>236713.21</v>
      </c>
      <c r="K1066">
        <f t="shared" si="81"/>
        <v>2027</v>
      </c>
      <c r="L1066" t="str">
        <f t="shared" si="82"/>
        <v>Jan</v>
      </c>
      <c r="M1066" t="str">
        <f t="shared" si="83"/>
        <v>Thu</v>
      </c>
      <c r="N1066" t="str">
        <f t="shared" ca="1" si="84"/>
        <v>Valid</v>
      </c>
    </row>
    <row r="1067" spans="1:14">
      <c r="A1067" t="s">
        <v>1059</v>
      </c>
      <c r="B1067" t="s">
        <v>165</v>
      </c>
      <c r="C1067" t="s">
        <v>11</v>
      </c>
      <c r="D1067">
        <v>319</v>
      </c>
      <c r="E1067" s="7">
        <v>401.89</v>
      </c>
      <c r="F1067" s="3">
        <v>45484</v>
      </c>
      <c r="G1067" s="3">
        <v>46164</v>
      </c>
      <c r="H1067" t="s">
        <v>21</v>
      </c>
      <c r="I1067" t="s">
        <v>111</v>
      </c>
      <c r="J1067" s="6">
        <f t="shared" si="80"/>
        <v>128202.90999999999</v>
      </c>
      <c r="K1067">
        <f t="shared" si="81"/>
        <v>2026</v>
      </c>
      <c r="L1067" t="str">
        <f t="shared" si="82"/>
        <v>May</v>
      </c>
      <c r="M1067" t="str">
        <f t="shared" si="83"/>
        <v>Fri</v>
      </c>
      <c r="N1067" t="str">
        <f t="shared" ca="1" si="84"/>
        <v>Valid</v>
      </c>
    </row>
    <row r="1068" spans="1:14">
      <c r="A1068" t="s">
        <v>580</v>
      </c>
      <c r="B1068" t="s">
        <v>55</v>
      </c>
      <c r="C1068" t="s">
        <v>32</v>
      </c>
      <c r="D1068">
        <v>1981</v>
      </c>
      <c r="E1068" s="7">
        <v>401.89</v>
      </c>
      <c r="F1068" s="3">
        <v>45751</v>
      </c>
      <c r="G1068" s="3">
        <v>46276</v>
      </c>
      <c r="H1068" t="s">
        <v>64</v>
      </c>
      <c r="I1068" t="s">
        <v>60</v>
      </c>
      <c r="J1068" s="6">
        <f t="shared" si="80"/>
        <v>796144.09</v>
      </c>
      <c r="K1068">
        <f t="shared" si="81"/>
        <v>2026</v>
      </c>
      <c r="L1068" t="str">
        <f t="shared" si="82"/>
        <v>Sep</v>
      </c>
      <c r="M1068" t="str">
        <f t="shared" si="83"/>
        <v>Fri</v>
      </c>
      <c r="N1068" t="str">
        <f t="shared" ca="1" si="84"/>
        <v>Valid</v>
      </c>
    </row>
    <row r="1069" spans="1:14">
      <c r="A1069" t="s">
        <v>498</v>
      </c>
      <c r="B1069" t="s">
        <v>50</v>
      </c>
      <c r="C1069" t="s">
        <v>35</v>
      </c>
      <c r="D1069" s="4">
        <v>224</v>
      </c>
      <c r="E1069" s="7">
        <v>401.89</v>
      </c>
      <c r="F1069" s="3">
        <v>45598</v>
      </c>
      <c r="G1069" s="3">
        <v>46171</v>
      </c>
      <c r="H1069" t="s">
        <v>17</v>
      </c>
      <c r="I1069" t="s">
        <v>26</v>
      </c>
      <c r="J1069" s="6">
        <f t="shared" si="80"/>
        <v>90023.360000000001</v>
      </c>
      <c r="K1069">
        <f t="shared" si="81"/>
        <v>2026</v>
      </c>
      <c r="L1069" t="str">
        <f t="shared" si="82"/>
        <v>May</v>
      </c>
      <c r="M1069" t="str">
        <f t="shared" si="83"/>
        <v>Fri</v>
      </c>
      <c r="N1069" t="str">
        <f t="shared" ca="1" si="84"/>
        <v>Valid</v>
      </c>
    </row>
    <row r="1070" spans="1:14">
      <c r="A1070" t="s">
        <v>331</v>
      </c>
      <c r="B1070" t="s">
        <v>86</v>
      </c>
      <c r="C1070" t="s">
        <v>11</v>
      </c>
      <c r="D1070">
        <v>819</v>
      </c>
      <c r="E1070" s="7">
        <v>401.89</v>
      </c>
      <c r="F1070" s="3">
        <v>45833</v>
      </c>
      <c r="G1070" s="3">
        <v>46094</v>
      </c>
      <c r="H1070" t="s">
        <v>64</v>
      </c>
      <c r="I1070" t="s">
        <v>29</v>
      </c>
      <c r="J1070" s="6">
        <f t="shared" si="80"/>
        <v>329147.90999999997</v>
      </c>
      <c r="K1070">
        <f t="shared" si="81"/>
        <v>2026</v>
      </c>
      <c r="L1070" t="str">
        <f t="shared" si="82"/>
        <v>Mar</v>
      </c>
      <c r="M1070" t="str">
        <f t="shared" si="83"/>
        <v>Fri</v>
      </c>
      <c r="N1070" t="str">
        <f t="shared" ca="1" si="84"/>
        <v>Valid</v>
      </c>
    </row>
    <row r="1071" spans="1:14">
      <c r="A1071" t="s">
        <v>175</v>
      </c>
      <c r="B1071" t="s">
        <v>73</v>
      </c>
      <c r="C1071" t="s">
        <v>16</v>
      </c>
      <c r="D1071">
        <v>1156</v>
      </c>
      <c r="E1071" s="7">
        <v>401.89</v>
      </c>
      <c r="F1071" s="3">
        <v>45533</v>
      </c>
      <c r="G1071" s="3">
        <v>46116</v>
      </c>
      <c r="H1071" t="s">
        <v>25</v>
      </c>
      <c r="I1071" t="s">
        <v>39</v>
      </c>
      <c r="J1071" s="6">
        <f t="shared" si="80"/>
        <v>464584.83999999997</v>
      </c>
      <c r="K1071">
        <f t="shared" si="81"/>
        <v>2026</v>
      </c>
      <c r="L1071" t="str">
        <f t="shared" si="82"/>
        <v>Apr</v>
      </c>
      <c r="M1071" t="str">
        <f t="shared" si="83"/>
        <v>Sat</v>
      </c>
      <c r="N1071" t="str">
        <f t="shared" ca="1" si="84"/>
        <v>Valid</v>
      </c>
    </row>
    <row r="1072" spans="1:14">
      <c r="A1072" t="s">
        <v>1392</v>
      </c>
      <c r="B1072" t="s">
        <v>50</v>
      </c>
      <c r="C1072" t="s">
        <v>51</v>
      </c>
      <c r="D1072">
        <v>58</v>
      </c>
      <c r="E1072" s="7">
        <v>401.89</v>
      </c>
      <c r="F1072" s="3">
        <v>45654</v>
      </c>
      <c r="G1072" s="3">
        <v>46037</v>
      </c>
      <c r="H1072" t="s">
        <v>17</v>
      </c>
      <c r="I1072" t="s">
        <v>126</v>
      </c>
      <c r="J1072" s="6">
        <f t="shared" si="80"/>
        <v>23309.62</v>
      </c>
      <c r="K1072">
        <f t="shared" si="81"/>
        <v>2026</v>
      </c>
      <c r="L1072" t="str">
        <f t="shared" si="82"/>
        <v>Jan</v>
      </c>
      <c r="M1072" t="str">
        <f t="shared" si="83"/>
        <v>Thu</v>
      </c>
      <c r="N1072" t="str">
        <f t="shared" ca="1" si="84"/>
        <v>Valid</v>
      </c>
    </row>
    <row r="1073" spans="1:14">
      <c r="A1073" t="s">
        <v>1146</v>
      </c>
      <c r="B1073" t="s">
        <v>134</v>
      </c>
      <c r="C1073" t="s">
        <v>11</v>
      </c>
      <c r="D1073">
        <v>1767</v>
      </c>
      <c r="E1073" s="7">
        <v>401.89</v>
      </c>
      <c r="F1073" s="3">
        <v>45654</v>
      </c>
      <c r="G1073" s="3">
        <v>46097</v>
      </c>
      <c r="H1073" t="s">
        <v>36</v>
      </c>
      <c r="I1073" t="s">
        <v>126</v>
      </c>
      <c r="J1073" s="6">
        <f t="shared" si="80"/>
        <v>710139.63</v>
      </c>
      <c r="K1073">
        <f t="shared" si="81"/>
        <v>2026</v>
      </c>
      <c r="L1073" t="str">
        <f t="shared" si="82"/>
        <v>Mar</v>
      </c>
      <c r="M1073" t="str">
        <f t="shared" si="83"/>
        <v>Mon</v>
      </c>
      <c r="N1073" t="str">
        <f t="shared" ca="1" si="84"/>
        <v>Valid</v>
      </c>
    </row>
    <row r="1074" spans="1:14">
      <c r="A1074" t="s">
        <v>705</v>
      </c>
      <c r="B1074" t="s">
        <v>55</v>
      </c>
      <c r="C1074" t="s">
        <v>32</v>
      </c>
      <c r="D1074">
        <v>1685</v>
      </c>
      <c r="E1074" s="7">
        <v>401.89</v>
      </c>
      <c r="F1074" s="3">
        <v>45792</v>
      </c>
      <c r="G1074" s="3">
        <v>45933</v>
      </c>
      <c r="H1074" t="s">
        <v>25</v>
      </c>
      <c r="I1074" t="s">
        <v>194</v>
      </c>
      <c r="J1074" s="6">
        <f t="shared" si="80"/>
        <v>677184.65</v>
      </c>
      <c r="K1074">
        <f t="shared" si="81"/>
        <v>2025</v>
      </c>
      <c r="L1074" t="str">
        <f t="shared" si="82"/>
        <v>Oct</v>
      </c>
      <c r="M1074" t="str">
        <f t="shared" si="83"/>
        <v>Fri</v>
      </c>
      <c r="N1074" t="str">
        <f t="shared" ca="1" si="84"/>
        <v>Expired</v>
      </c>
    </row>
    <row r="1075" spans="1:14">
      <c r="A1075" t="s">
        <v>1396</v>
      </c>
      <c r="B1075" t="s">
        <v>24</v>
      </c>
      <c r="C1075" t="s">
        <v>35</v>
      </c>
      <c r="D1075">
        <v>90</v>
      </c>
      <c r="E1075" s="7">
        <v>401.89</v>
      </c>
      <c r="F1075" s="3">
        <v>45818</v>
      </c>
      <c r="G1075" s="3">
        <v>46185</v>
      </c>
      <c r="H1075" t="s">
        <v>36</v>
      </c>
      <c r="I1075" t="s">
        <v>53</v>
      </c>
      <c r="J1075" s="6">
        <f t="shared" si="80"/>
        <v>36170.1</v>
      </c>
      <c r="K1075">
        <f t="shared" si="81"/>
        <v>2026</v>
      </c>
      <c r="L1075" t="str">
        <f t="shared" si="82"/>
        <v>Jun</v>
      </c>
      <c r="M1075" t="str">
        <f t="shared" si="83"/>
        <v>Fri</v>
      </c>
      <c r="N1075" t="str">
        <f t="shared" ca="1" si="84"/>
        <v>Valid</v>
      </c>
    </row>
    <row r="1076" spans="1:14">
      <c r="A1076" t="s">
        <v>587</v>
      </c>
      <c r="B1076" t="s">
        <v>134</v>
      </c>
      <c r="C1076" t="s">
        <v>44</v>
      </c>
      <c r="D1076" s="4">
        <v>224</v>
      </c>
      <c r="E1076" s="7">
        <v>401.89</v>
      </c>
      <c r="F1076" s="3">
        <v>45654</v>
      </c>
      <c r="G1076" s="3">
        <v>46518</v>
      </c>
      <c r="H1076" t="s">
        <v>25</v>
      </c>
      <c r="I1076" t="s">
        <v>180</v>
      </c>
      <c r="J1076" s="6">
        <f t="shared" si="80"/>
        <v>90023.360000000001</v>
      </c>
      <c r="K1076">
        <f t="shared" si="81"/>
        <v>2027</v>
      </c>
      <c r="L1076" t="str">
        <f t="shared" si="82"/>
        <v>May</v>
      </c>
      <c r="M1076" t="str">
        <f t="shared" si="83"/>
        <v>Tue</v>
      </c>
      <c r="N1076" t="str">
        <f t="shared" ca="1" si="84"/>
        <v>Valid</v>
      </c>
    </row>
    <row r="1077" spans="1:14">
      <c r="A1077" t="s">
        <v>693</v>
      </c>
      <c r="B1077" t="s">
        <v>47</v>
      </c>
      <c r="C1077" t="s">
        <v>51</v>
      </c>
      <c r="D1077">
        <v>1507</v>
      </c>
      <c r="E1077" s="7">
        <v>401.89</v>
      </c>
      <c r="F1077" s="3">
        <v>45744</v>
      </c>
      <c r="G1077" s="3">
        <v>46173</v>
      </c>
      <c r="H1077" t="s">
        <v>36</v>
      </c>
      <c r="I1077" t="s">
        <v>74</v>
      </c>
      <c r="J1077" s="6">
        <f t="shared" si="80"/>
        <v>605648.23</v>
      </c>
      <c r="K1077">
        <f t="shared" si="81"/>
        <v>2026</v>
      </c>
      <c r="L1077" t="str">
        <f t="shared" si="82"/>
        <v>May</v>
      </c>
      <c r="M1077" t="str">
        <f t="shared" si="83"/>
        <v>Sun</v>
      </c>
      <c r="N1077" t="str">
        <f t="shared" ca="1" si="84"/>
        <v>Valid</v>
      </c>
    </row>
    <row r="1078" spans="1:14">
      <c r="A1078" t="s">
        <v>1040</v>
      </c>
      <c r="B1078" t="s">
        <v>117</v>
      </c>
      <c r="C1078" t="s">
        <v>11</v>
      </c>
      <c r="D1078">
        <v>1996</v>
      </c>
      <c r="E1078" s="7">
        <v>401.89</v>
      </c>
      <c r="F1078" s="3">
        <v>45597</v>
      </c>
      <c r="G1078" s="3">
        <v>46266</v>
      </c>
      <c r="H1078" t="s">
        <v>21</v>
      </c>
      <c r="I1078" t="s">
        <v>167</v>
      </c>
      <c r="J1078" s="6">
        <f t="shared" si="80"/>
        <v>802172.44</v>
      </c>
      <c r="K1078">
        <f t="shared" si="81"/>
        <v>2026</v>
      </c>
      <c r="L1078" t="str">
        <f t="shared" si="82"/>
        <v>Sep</v>
      </c>
      <c r="M1078" t="str">
        <f t="shared" si="83"/>
        <v>Tue</v>
      </c>
      <c r="N1078" t="str">
        <f t="shared" ca="1" si="84"/>
        <v>Valid</v>
      </c>
    </row>
    <row r="1079" spans="1:14">
      <c r="A1079" t="s">
        <v>675</v>
      </c>
      <c r="B1079" t="s">
        <v>10</v>
      </c>
      <c r="C1079" t="s">
        <v>44</v>
      </c>
      <c r="D1079">
        <v>1166</v>
      </c>
      <c r="E1079" s="7">
        <v>401.89</v>
      </c>
      <c r="F1079" s="3">
        <v>45654</v>
      </c>
      <c r="G1079" s="3">
        <v>45974</v>
      </c>
      <c r="H1079" t="s">
        <v>12</v>
      </c>
      <c r="I1079" t="s">
        <v>109</v>
      </c>
      <c r="J1079" s="6">
        <f t="shared" si="80"/>
        <v>468603.74</v>
      </c>
      <c r="K1079">
        <f t="shared" si="81"/>
        <v>2025</v>
      </c>
      <c r="L1079" t="str">
        <f t="shared" si="82"/>
        <v>Nov</v>
      </c>
      <c r="M1079" t="str">
        <f t="shared" si="83"/>
        <v>Thu</v>
      </c>
      <c r="N1079" t="str">
        <f t="shared" ca="1" si="84"/>
        <v>Valid</v>
      </c>
    </row>
    <row r="1080" spans="1:14">
      <c r="A1080" t="s">
        <v>215</v>
      </c>
      <c r="B1080" t="s">
        <v>100</v>
      </c>
      <c r="C1080" t="s">
        <v>16</v>
      </c>
      <c r="D1080">
        <v>957</v>
      </c>
      <c r="E1080" s="7">
        <v>401.89</v>
      </c>
      <c r="F1080" s="3">
        <v>45723</v>
      </c>
      <c r="G1080" s="3">
        <v>46547</v>
      </c>
      <c r="H1080" t="s">
        <v>64</v>
      </c>
      <c r="I1080" t="s">
        <v>211</v>
      </c>
      <c r="J1080" s="6">
        <f t="shared" si="80"/>
        <v>384608.73</v>
      </c>
      <c r="K1080">
        <f t="shared" si="81"/>
        <v>2027</v>
      </c>
      <c r="L1080" t="str">
        <f t="shared" si="82"/>
        <v>Jun</v>
      </c>
      <c r="M1080" t="str">
        <f t="shared" si="83"/>
        <v>Wed</v>
      </c>
      <c r="N1080" t="str">
        <f t="shared" ca="1" si="84"/>
        <v>Valid</v>
      </c>
    </row>
    <row r="1081" spans="1:14">
      <c r="A1081" t="s">
        <v>509</v>
      </c>
      <c r="B1081" t="s">
        <v>73</v>
      </c>
      <c r="C1081" t="s">
        <v>32</v>
      </c>
      <c r="D1081">
        <v>781</v>
      </c>
      <c r="E1081" s="7">
        <v>401.89</v>
      </c>
      <c r="F1081" s="3">
        <v>45831</v>
      </c>
      <c r="G1081" s="3">
        <v>46377</v>
      </c>
      <c r="H1081" t="s">
        <v>12</v>
      </c>
      <c r="I1081" t="s">
        <v>39</v>
      </c>
      <c r="J1081" s="6">
        <f t="shared" si="80"/>
        <v>313876.08999999997</v>
      </c>
      <c r="K1081">
        <f t="shared" si="81"/>
        <v>2026</v>
      </c>
      <c r="L1081" t="str">
        <f t="shared" si="82"/>
        <v>Dec</v>
      </c>
      <c r="M1081" t="str">
        <f t="shared" si="83"/>
        <v>Mon</v>
      </c>
      <c r="N1081" t="str">
        <f t="shared" ca="1" si="84"/>
        <v>Valid</v>
      </c>
    </row>
    <row r="1082" spans="1:14">
      <c r="A1082" t="s">
        <v>483</v>
      </c>
      <c r="B1082" t="s">
        <v>10</v>
      </c>
      <c r="C1082" t="s">
        <v>44</v>
      </c>
      <c r="D1082">
        <v>1426</v>
      </c>
      <c r="E1082" s="7">
        <v>401.89</v>
      </c>
      <c r="F1082" s="3">
        <v>45560</v>
      </c>
      <c r="G1082" s="3">
        <v>46555</v>
      </c>
      <c r="H1082" t="s">
        <v>17</v>
      </c>
      <c r="I1082" t="s">
        <v>93</v>
      </c>
      <c r="J1082" s="6">
        <f t="shared" si="80"/>
        <v>573095.14</v>
      </c>
      <c r="K1082">
        <f t="shared" si="81"/>
        <v>2027</v>
      </c>
      <c r="L1082" t="str">
        <f t="shared" si="82"/>
        <v>Jun</v>
      </c>
      <c r="M1082" t="str">
        <f t="shared" si="83"/>
        <v>Thu</v>
      </c>
      <c r="N1082" t="str">
        <f t="shared" ca="1" si="84"/>
        <v>Valid</v>
      </c>
    </row>
    <row r="1083" spans="1:14">
      <c r="A1083" t="s">
        <v>1427</v>
      </c>
      <c r="B1083" t="s">
        <v>47</v>
      </c>
      <c r="C1083" t="s">
        <v>32</v>
      </c>
      <c r="D1083">
        <v>863</v>
      </c>
      <c r="E1083" s="7">
        <v>401.89</v>
      </c>
      <c r="F1083" s="3">
        <v>45499</v>
      </c>
      <c r="G1083" s="3">
        <v>46296</v>
      </c>
      <c r="H1083" t="s">
        <v>21</v>
      </c>
      <c r="I1083" t="s">
        <v>22</v>
      </c>
      <c r="J1083" s="6">
        <f t="shared" si="80"/>
        <v>346831.07</v>
      </c>
      <c r="K1083">
        <f t="shared" si="81"/>
        <v>2026</v>
      </c>
      <c r="L1083" t="str">
        <f t="shared" si="82"/>
        <v>Oct</v>
      </c>
      <c r="M1083" t="str">
        <f t="shared" si="83"/>
        <v>Thu</v>
      </c>
      <c r="N1083" t="str">
        <f t="shared" ca="1" si="84"/>
        <v>Valid</v>
      </c>
    </row>
    <row r="1084" spans="1:14">
      <c r="A1084" t="s">
        <v>575</v>
      </c>
      <c r="B1084" t="s">
        <v>24</v>
      </c>
      <c r="C1084" t="s">
        <v>35</v>
      </c>
      <c r="D1084">
        <v>1237</v>
      </c>
      <c r="E1084" s="7">
        <v>401.89</v>
      </c>
      <c r="F1084" s="3">
        <v>45654</v>
      </c>
      <c r="G1084" s="3">
        <v>46156</v>
      </c>
      <c r="H1084" t="s">
        <v>12</v>
      </c>
      <c r="I1084" t="s">
        <v>53</v>
      </c>
      <c r="J1084" s="6">
        <f t="shared" si="80"/>
        <v>497137.93</v>
      </c>
      <c r="K1084">
        <f t="shared" si="81"/>
        <v>2026</v>
      </c>
      <c r="L1084" t="str">
        <f t="shared" si="82"/>
        <v>May</v>
      </c>
      <c r="M1084" t="str">
        <f t="shared" si="83"/>
        <v>Thu</v>
      </c>
      <c r="N1084" t="str">
        <f t="shared" ca="1" si="84"/>
        <v>Valid</v>
      </c>
    </row>
    <row r="1085" spans="1:14">
      <c r="A1085" t="s">
        <v>1046</v>
      </c>
      <c r="B1085" t="s">
        <v>100</v>
      </c>
      <c r="C1085" t="s">
        <v>11</v>
      </c>
      <c r="D1085">
        <v>1578</v>
      </c>
      <c r="E1085" s="7">
        <v>401.89</v>
      </c>
      <c r="F1085" s="3">
        <v>45760</v>
      </c>
      <c r="G1085" s="3">
        <v>45936</v>
      </c>
      <c r="H1085" t="s">
        <v>21</v>
      </c>
      <c r="I1085" t="s">
        <v>161</v>
      </c>
      <c r="J1085" s="6">
        <f t="shared" si="80"/>
        <v>634182.41999999993</v>
      </c>
      <c r="K1085">
        <f t="shared" si="81"/>
        <v>2025</v>
      </c>
      <c r="L1085" t="str">
        <f t="shared" si="82"/>
        <v>Oct</v>
      </c>
      <c r="M1085" t="str">
        <f t="shared" si="83"/>
        <v>Mon</v>
      </c>
      <c r="N1085" t="str">
        <f t="shared" ca="1" si="84"/>
        <v>Expired</v>
      </c>
    </row>
    <row r="1086" spans="1:14">
      <c r="A1086" t="s">
        <v>803</v>
      </c>
      <c r="B1086" t="s">
        <v>81</v>
      </c>
      <c r="C1086" t="s">
        <v>11</v>
      </c>
      <c r="D1086">
        <v>353</v>
      </c>
      <c r="E1086" s="7">
        <v>401.89</v>
      </c>
      <c r="F1086" s="3">
        <v>45744</v>
      </c>
      <c r="G1086" s="3">
        <v>46068</v>
      </c>
      <c r="H1086" t="s">
        <v>52</v>
      </c>
      <c r="I1086" t="s">
        <v>156</v>
      </c>
      <c r="J1086" s="6">
        <f t="shared" si="80"/>
        <v>141867.16999999998</v>
      </c>
      <c r="K1086">
        <f t="shared" si="81"/>
        <v>2026</v>
      </c>
      <c r="L1086" t="str">
        <f t="shared" si="82"/>
        <v>Feb</v>
      </c>
      <c r="M1086" t="str">
        <f t="shared" si="83"/>
        <v>Sun</v>
      </c>
      <c r="N1086" t="str">
        <f t="shared" ca="1" si="84"/>
        <v>Valid</v>
      </c>
    </row>
    <row r="1087" spans="1:14">
      <c r="A1087" t="s">
        <v>1071</v>
      </c>
      <c r="B1087" t="s">
        <v>15</v>
      </c>
      <c r="C1087" t="s">
        <v>28</v>
      </c>
      <c r="D1087">
        <v>176</v>
      </c>
      <c r="E1087" s="7">
        <v>401.89</v>
      </c>
      <c r="F1087" s="3">
        <v>45626</v>
      </c>
      <c r="G1087" s="3">
        <v>46546</v>
      </c>
      <c r="H1087" t="s">
        <v>64</v>
      </c>
      <c r="I1087" t="s">
        <v>161</v>
      </c>
      <c r="J1087" s="6">
        <f t="shared" si="80"/>
        <v>70732.639999999999</v>
      </c>
      <c r="K1087">
        <f t="shared" si="81"/>
        <v>2027</v>
      </c>
      <c r="L1087" t="str">
        <f t="shared" si="82"/>
        <v>Jun</v>
      </c>
      <c r="M1087" t="str">
        <f t="shared" si="83"/>
        <v>Tue</v>
      </c>
      <c r="N1087" t="str">
        <f t="shared" ca="1" si="84"/>
        <v>Valid</v>
      </c>
    </row>
    <row r="1088" spans="1:14">
      <c r="A1088" t="s">
        <v>1358</v>
      </c>
      <c r="B1088" t="s">
        <v>90</v>
      </c>
      <c r="C1088" t="s">
        <v>11</v>
      </c>
      <c r="D1088">
        <v>48</v>
      </c>
      <c r="E1088" s="7">
        <v>401.89</v>
      </c>
      <c r="F1088" s="3">
        <v>45475</v>
      </c>
      <c r="G1088" s="3">
        <v>46403</v>
      </c>
      <c r="H1088" t="s">
        <v>12</v>
      </c>
      <c r="I1088" t="s">
        <v>156</v>
      </c>
      <c r="J1088" s="6">
        <f t="shared" si="80"/>
        <v>19290.72</v>
      </c>
      <c r="K1088">
        <f t="shared" si="81"/>
        <v>2027</v>
      </c>
      <c r="L1088" t="str">
        <f t="shared" si="82"/>
        <v>Jan</v>
      </c>
      <c r="M1088" t="str">
        <f t="shared" si="83"/>
        <v>Sat</v>
      </c>
      <c r="N1088" t="str">
        <f t="shared" ca="1" si="84"/>
        <v>Valid</v>
      </c>
    </row>
    <row r="1089" spans="1:14">
      <c r="A1089" t="s">
        <v>240</v>
      </c>
      <c r="B1089" t="s">
        <v>134</v>
      </c>
      <c r="C1089" t="s">
        <v>35</v>
      </c>
      <c r="D1089" s="4">
        <v>224</v>
      </c>
      <c r="E1089" s="7">
        <v>401.89</v>
      </c>
      <c r="F1089" s="3">
        <v>45617</v>
      </c>
      <c r="G1089" s="3">
        <v>46221</v>
      </c>
      <c r="H1089" t="s">
        <v>21</v>
      </c>
      <c r="I1089" t="s">
        <v>193</v>
      </c>
      <c r="J1089" s="6">
        <f t="shared" si="80"/>
        <v>90023.360000000001</v>
      </c>
      <c r="K1089">
        <f t="shared" si="81"/>
        <v>2026</v>
      </c>
      <c r="L1089" t="str">
        <f t="shared" si="82"/>
        <v>Jul</v>
      </c>
      <c r="M1089" t="str">
        <f t="shared" si="83"/>
        <v>Sat</v>
      </c>
      <c r="N1089" t="str">
        <f t="shared" ca="1" si="84"/>
        <v>Valid</v>
      </c>
    </row>
    <row r="1090" spans="1:14">
      <c r="A1090" t="s">
        <v>474</v>
      </c>
      <c r="B1090" t="s">
        <v>55</v>
      </c>
      <c r="C1090" t="s">
        <v>28</v>
      </c>
      <c r="D1090">
        <v>1344</v>
      </c>
      <c r="E1090" s="7">
        <v>401.89</v>
      </c>
      <c r="F1090" s="3">
        <v>45632</v>
      </c>
      <c r="G1090" s="3">
        <v>46135</v>
      </c>
      <c r="H1090" t="s">
        <v>17</v>
      </c>
      <c r="I1090" t="s">
        <v>71</v>
      </c>
      <c r="J1090" s="6">
        <f t="shared" si="80"/>
        <v>540140.16</v>
      </c>
      <c r="K1090">
        <f t="shared" si="81"/>
        <v>2026</v>
      </c>
      <c r="L1090" t="str">
        <f t="shared" si="82"/>
        <v>Apr</v>
      </c>
      <c r="M1090" t="str">
        <f t="shared" si="83"/>
        <v>Thu</v>
      </c>
      <c r="N1090" t="str">
        <f t="shared" ca="1" si="84"/>
        <v>Valid</v>
      </c>
    </row>
    <row r="1091" spans="1:14">
      <c r="A1091" t="s">
        <v>1377</v>
      </c>
      <c r="B1091" t="s">
        <v>10</v>
      </c>
      <c r="C1091" t="s">
        <v>11</v>
      </c>
      <c r="D1091">
        <v>1868</v>
      </c>
      <c r="E1091" s="7">
        <v>401.89</v>
      </c>
      <c r="F1091" s="3">
        <v>45675</v>
      </c>
      <c r="G1091" s="3">
        <v>46083</v>
      </c>
      <c r="H1091" t="s">
        <v>64</v>
      </c>
      <c r="I1091" t="s">
        <v>22</v>
      </c>
      <c r="J1091" s="6">
        <f t="shared" ref="J1091:J1154" si="85">D1091*E1091</f>
        <v>750730.52</v>
      </c>
      <c r="K1091">
        <f t="shared" ref="K1091:K1154" si="86">YEAR(G1091)</f>
        <v>2026</v>
      </c>
      <c r="L1091" t="str">
        <f t="shared" ref="L1091:L1154" si="87">TEXT(G1091,"mmm")</f>
        <v>Mar</v>
      </c>
      <c r="M1091" t="str">
        <f t="shared" ref="M1091:M1154" si="88">TEXT(G1091,"DDD")</f>
        <v>Mon</v>
      </c>
      <c r="N1091" t="str">
        <f t="shared" ref="N1091:N1154" ca="1" si="89">IF(AND(G1091&gt;=TODAY(),G1091&lt;=TODAY()+90),"Expired","Valid")</f>
        <v>Valid</v>
      </c>
    </row>
    <row r="1092" spans="1:14">
      <c r="A1092" t="s">
        <v>566</v>
      </c>
      <c r="B1092" t="s">
        <v>86</v>
      </c>
      <c r="C1092" t="s">
        <v>28</v>
      </c>
      <c r="D1092" s="4">
        <v>224</v>
      </c>
      <c r="E1092" s="7">
        <v>401.89</v>
      </c>
      <c r="F1092" s="3">
        <v>45635</v>
      </c>
      <c r="G1092" s="3">
        <v>46402</v>
      </c>
      <c r="H1092" t="s">
        <v>36</v>
      </c>
      <c r="I1092" t="s">
        <v>82</v>
      </c>
      <c r="J1092" s="6">
        <f t="shared" si="85"/>
        <v>90023.360000000001</v>
      </c>
      <c r="K1092">
        <f t="shared" si="86"/>
        <v>2027</v>
      </c>
      <c r="L1092" t="str">
        <f t="shared" si="87"/>
        <v>Jan</v>
      </c>
      <c r="M1092" t="str">
        <f t="shared" si="88"/>
        <v>Fri</v>
      </c>
      <c r="N1092" t="str">
        <f t="shared" ca="1" si="89"/>
        <v>Valid</v>
      </c>
    </row>
    <row r="1093" spans="1:14">
      <c r="A1093" t="s">
        <v>783</v>
      </c>
      <c r="B1093" t="s">
        <v>134</v>
      </c>
      <c r="C1093" t="s">
        <v>51</v>
      </c>
      <c r="D1093">
        <v>1922</v>
      </c>
      <c r="E1093" s="7">
        <v>401.89</v>
      </c>
      <c r="F1093" s="3">
        <v>45634</v>
      </c>
      <c r="G1093" s="3">
        <v>46306</v>
      </c>
      <c r="H1093" t="s">
        <v>64</v>
      </c>
      <c r="I1093" t="s">
        <v>223</v>
      </c>
      <c r="J1093" s="6">
        <f t="shared" si="85"/>
        <v>772432.58</v>
      </c>
      <c r="K1093">
        <f t="shared" si="86"/>
        <v>2026</v>
      </c>
      <c r="L1093" t="str">
        <f t="shared" si="87"/>
        <v>Oct</v>
      </c>
      <c r="M1093" t="str">
        <f t="shared" si="88"/>
        <v>Sun</v>
      </c>
      <c r="N1093" t="str">
        <f t="shared" ca="1" si="89"/>
        <v>Valid</v>
      </c>
    </row>
    <row r="1094" spans="1:14">
      <c r="A1094" t="s">
        <v>696</v>
      </c>
      <c r="B1094" t="s">
        <v>152</v>
      </c>
      <c r="C1094" t="s">
        <v>35</v>
      </c>
      <c r="D1094">
        <v>1065</v>
      </c>
      <c r="E1094" s="7">
        <v>401.89</v>
      </c>
      <c r="F1094" s="3">
        <v>45788</v>
      </c>
      <c r="G1094" s="3">
        <v>45865</v>
      </c>
      <c r="H1094" t="s">
        <v>21</v>
      </c>
      <c r="I1094" t="s">
        <v>87</v>
      </c>
      <c r="J1094" s="6">
        <f t="shared" si="85"/>
        <v>428012.85</v>
      </c>
      <c r="K1094">
        <f t="shared" si="86"/>
        <v>2025</v>
      </c>
      <c r="L1094" t="str">
        <f t="shared" si="87"/>
        <v>Jul</v>
      </c>
      <c r="M1094" t="str">
        <f t="shared" si="88"/>
        <v>Sun</v>
      </c>
      <c r="N1094" t="str">
        <f t="shared" ca="1" si="89"/>
        <v>Expired</v>
      </c>
    </row>
    <row r="1095" spans="1:14">
      <c r="A1095" t="s">
        <v>852</v>
      </c>
      <c r="B1095" t="s">
        <v>165</v>
      </c>
      <c r="C1095" t="s">
        <v>44</v>
      </c>
      <c r="D1095">
        <v>1493</v>
      </c>
      <c r="E1095" s="7">
        <v>401.89</v>
      </c>
      <c r="F1095" s="3">
        <v>45828</v>
      </c>
      <c r="G1095" s="3">
        <v>46494</v>
      </c>
      <c r="H1095" t="s">
        <v>17</v>
      </c>
      <c r="I1095" t="s">
        <v>220</v>
      </c>
      <c r="J1095" s="6">
        <f t="shared" si="85"/>
        <v>600021.77</v>
      </c>
      <c r="K1095">
        <f t="shared" si="86"/>
        <v>2027</v>
      </c>
      <c r="L1095" t="str">
        <f t="shared" si="87"/>
        <v>Apr</v>
      </c>
      <c r="M1095" t="str">
        <f t="shared" si="88"/>
        <v>Sat</v>
      </c>
      <c r="N1095" t="str">
        <f t="shared" ca="1" si="89"/>
        <v>Valid</v>
      </c>
    </row>
    <row r="1096" spans="1:14">
      <c r="A1096" t="s">
        <v>555</v>
      </c>
      <c r="B1096" t="s">
        <v>102</v>
      </c>
      <c r="C1096" t="s">
        <v>32</v>
      </c>
      <c r="D1096">
        <v>1295</v>
      </c>
      <c r="E1096" s="7">
        <v>401.89</v>
      </c>
      <c r="F1096" s="3">
        <v>45632</v>
      </c>
      <c r="G1096" s="3">
        <v>46126</v>
      </c>
      <c r="H1096" t="s">
        <v>36</v>
      </c>
      <c r="I1096" t="s">
        <v>158</v>
      </c>
      <c r="J1096" s="6">
        <f t="shared" si="85"/>
        <v>520447.55</v>
      </c>
      <c r="K1096">
        <f t="shared" si="86"/>
        <v>2026</v>
      </c>
      <c r="L1096" t="str">
        <f t="shared" si="87"/>
        <v>Apr</v>
      </c>
      <c r="M1096" t="str">
        <f t="shared" si="88"/>
        <v>Tue</v>
      </c>
      <c r="N1096" t="str">
        <f t="shared" ca="1" si="89"/>
        <v>Valid</v>
      </c>
    </row>
    <row r="1097" spans="1:14">
      <c r="A1097" t="s">
        <v>776</v>
      </c>
      <c r="B1097" t="s">
        <v>100</v>
      </c>
      <c r="C1097" t="s">
        <v>16</v>
      </c>
      <c r="D1097">
        <v>822</v>
      </c>
      <c r="E1097" s="7">
        <v>401.89</v>
      </c>
      <c r="F1097" s="3">
        <v>45583</v>
      </c>
      <c r="G1097" s="3">
        <v>46511</v>
      </c>
      <c r="H1097" t="s">
        <v>64</v>
      </c>
      <c r="I1097" t="s">
        <v>82</v>
      </c>
      <c r="J1097" s="6">
        <f t="shared" si="85"/>
        <v>330353.58</v>
      </c>
      <c r="K1097">
        <f t="shared" si="86"/>
        <v>2027</v>
      </c>
      <c r="L1097" t="str">
        <f t="shared" si="87"/>
        <v>May</v>
      </c>
      <c r="M1097" t="str">
        <f t="shared" si="88"/>
        <v>Tue</v>
      </c>
      <c r="N1097" t="str">
        <f t="shared" ca="1" si="89"/>
        <v>Valid</v>
      </c>
    </row>
    <row r="1098" spans="1:14">
      <c r="A1098" t="s">
        <v>426</v>
      </c>
      <c r="B1098" t="s">
        <v>81</v>
      </c>
      <c r="C1098" t="s">
        <v>32</v>
      </c>
      <c r="D1098">
        <v>1433</v>
      </c>
      <c r="E1098" s="7">
        <v>401.89</v>
      </c>
      <c r="F1098" s="3">
        <v>45654</v>
      </c>
      <c r="G1098" s="3">
        <v>46276</v>
      </c>
      <c r="H1098" t="s">
        <v>64</v>
      </c>
      <c r="I1098" t="s">
        <v>82</v>
      </c>
      <c r="J1098" s="6">
        <f t="shared" si="85"/>
        <v>575908.37</v>
      </c>
      <c r="K1098">
        <f t="shared" si="86"/>
        <v>2026</v>
      </c>
      <c r="L1098" t="str">
        <f t="shared" si="87"/>
        <v>Sep</v>
      </c>
      <c r="M1098" t="str">
        <f t="shared" si="88"/>
        <v>Fri</v>
      </c>
      <c r="N1098" t="str">
        <f t="shared" ca="1" si="89"/>
        <v>Valid</v>
      </c>
    </row>
    <row r="1099" spans="1:14">
      <c r="A1099" t="s">
        <v>1344</v>
      </c>
      <c r="B1099" t="s">
        <v>152</v>
      </c>
      <c r="C1099" t="s">
        <v>28</v>
      </c>
      <c r="D1099">
        <v>874</v>
      </c>
      <c r="E1099" s="7">
        <v>401.89</v>
      </c>
      <c r="F1099" s="3">
        <v>45694</v>
      </c>
      <c r="G1099" s="3">
        <v>46529</v>
      </c>
      <c r="H1099" t="s">
        <v>64</v>
      </c>
      <c r="I1099" t="s">
        <v>135</v>
      </c>
      <c r="J1099" s="6">
        <f t="shared" si="85"/>
        <v>351251.86</v>
      </c>
      <c r="K1099">
        <f t="shared" si="86"/>
        <v>2027</v>
      </c>
      <c r="L1099" t="str">
        <f t="shared" si="87"/>
        <v>May</v>
      </c>
      <c r="M1099" t="str">
        <f t="shared" si="88"/>
        <v>Sat</v>
      </c>
      <c r="N1099" t="str">
        <f t="shared" ca="1" si="89"/>
        <v>Valid</v>
      </c>
    </row>
    <row r="1100" spans="1:14">
      <c r="A1100" t="s">
        <v>1334</v>
      </c>
      <c r="B1100" t="s">
        <v>90</v>
      </c>
      <c r="C1100" t="s">
        <v>28</v>
      </c>
      <c r="D1100">
        <v>1658</v>
      </c>
      <c r="E1100" s="7">
        <v>401.89</v>
      </c>
      <c r="F1100" s="3">
        <v>45498</v>
      </c>
      <c r="G1100" s="3">
        <v>45964</v>
      </c>
      <c r="H1100" t="s">
        <v>36</v>
      </c>
      <c r="I1100" t="s">
        <v>87</v>
      </c>
      <c r="J1100" s="6">
        <f t="shared" si="85"/>
        <v>666333.62</v>
      </c>
      <c r="K1100">
        <f t="shared" si="86"/>
        <v>2025</v>
      </c>
      <c r="L1100" t="str">
        <f t="shared" si="87"/>
        <v>Nov</v>
      </c>
      <c r="M1100" t="str">
        <f t="shared" si="88"/>
        <v>Mon</v>
      </c>
      <c r="N1100" t="str">
        <f t="shared" ca="1" si="89"/>
        <v>Valid</v>
      </c>
    </row>
    <row r="1101" spans="1:14">
      <c r="A1101" t="s">
        <v>969</v>
      </c>
      <c r="B1101" t="s">
        <v>20</v>
      </c>
      <c r="C1101" t="s">
        <v>35</v>
      </c>
      <c r="D1101">
        <v>1216</v>
      </c>
      <c r="E1101" s="7">
        <v>401.89</v>
      </c>
      <c r="F1101" s="3">
        <v>45537</v>
      </c>
      <c r="G1101" s="3">
        <v>46312</v>
      </c>
      <c r="H1101" t="s">
        <v>12</v>
      </c>
      <c r="I1101" t="s">
        <v>244</v>
      </c>
      <c r="J1101" s="6">
        <f t="shared" si="85"/>
        <v>488698.24</v>
      </c>
      <c r="K1101">
        <f t="shared" si="86"/>
        <v>2026</v>
      </c>
      <c r="L1101" t="str">
        <f t="shared" si="87"/>
        <v>Oct</v>
      </c>
      <c r="M1101" t="str">
        <f t="shared" si="88"/>
        <v>Sat</v>
      </c>
      <c r="N1101" t="str">
        <f t="shared" ca="1" si="89"/>
        <v>Valid</v>
      </c>
    </row>
    <row r="1102" spans="1:14">
      <c r="A1102" t="s">
        <v>792</v>
      </c>
      <c r="B1102" t="s">
        <v>121</v>
      </c>
      <c r="C1102" t="s">
        <v>51</v>
      </c>
      <c r="D1102">
        <v>635</v>
      </c>
      <c r="E1102" s="7">
        <v>401.89</v>
      </c>
      <c r="F1102" s="3">
        <v>45479</v>
      </c>
      <c r="G1102" s="3">
        <v>46254</v>
      </c>
      <c r="H1102" t="s">
        <v>17</v>
      </c>
      <c r="I1102" t="s">
        <v>91</v>
      </c>
      <c r="J1102" s="6">
        <f t="shared" si="85"/>
        <v>255200.15</v>
      </c>
      <c r="K1102">
        <f t="shared" si="86"/>
        <v>2026</v>
      </c>
      <c r="L1102" t="str">
        <f t="shared" si="87"/>
        <v>Aug</v>
      </c>
      <c r="M1102" t="str">
        <f t="shared" si="88"/>
        <v>Thu</v>
      </c>
      <c r="N1102" t="str">
        <f t="shared" ca="1" si="89"/>
        <v>Valid</v>
      </c>
    </row>
    <row r="1103" spans="1:14">
      <c r="A1103" t="s">
        <v>314</v>
      </c>
      <c r="B1103" t="s">
        <v>24</v>
      </c>
      <c r="C1103" t="s">
        <v>44</v>
      </c>
      <c r="D1103">
        <v>180</v>
      </c>
      <c r="E1103" s="7">
        <v>401.89</v>
      </c>
      <c r="F1103" s="3">
        <v>45678</v>
      </c>
      <c r="G1103" s="3">
        <v>45894</v>
      </c>
      <c r="H1103" t="s">
        <v>36</v>
      </c>
      <c r="I1103" t="s">
        <v>82</v>
      </c>
      <c r="J1103" s="6">
        <f t="shared" si="85"/>
        <v>72340.2</v>
      </c>
      <c r="K1103">
        <f t="shared" si="86"/>
        <v>2025</v>
      </c>
      <c r="L1103" t="str">
        <f t="shared" si="87"/>
        <v>Aug</v>
      </c>
      <c r="M1103" t="str">
        <f t="shared" si="88"/>
        <v>Mon</v>
      </c>
      <c r="N1103" t="str">
        <f t="shared" ca="1" si="89"/>
        <v>Expired</v>
      </c>
    </row>
    <row r="1104" spans="1:14">
      <c r="A1104" t="s">
        <v>1357</v>
      </c>
      <c r="B1104" t="s">
        <v>55</v>
      </c>
      <c r="C1104" t="s">
        <v>35</v>
      </c>
      <c r="D1104">
        <v>787</v>
      </c>
      <c r="E1104" s="7">
        <v>401.89</v>
      </c>
      <c r="F1104" s="3">
        <v>45741</v>
      </c>
      <c r="G1104" s="3">
        <v>46005</v>
      </c>
      <c r="H1104" t="s">
        <v>12</v>
      </c>
      <c r="I1104" t="s">
        <v>53</v>
      </c>
      <c r="J1104" s="6">
        <f t="shared" si="85"/>
        <v>316287.43</v>
      </c>
      <c r="K1104">
        <f t="shared" si="86"/>
        <v>2025</v>
      </c>
      <c r="L1104" t="str">
        <f t="shared" si="87"/>
        <v>Dec</v>
      </c>
      <c r="M1104" t="str">
        <f t="shared" si="88"/>
        <v>Sun</v>
      </c>
      <c r="N1104" t="str">
        <f t="shared" ca="1" si="89"/>
        <v>Valid</v>
      </c>
    </row>
    <row r="1105" spans="1:14">
      <c r="A1105" t="s">
        <v>1314</v>
      </c>
      <c r="B1105" t="s">
        <v>86</v>
      </c>
      <c r="C1105" t="s">
        <v>11</v>
      </c>
      <c r="D1105">
        <v>1011</v>
      </c>
      <c r="E1105" s="7">
        <v>401.89</v>
      </c>
      <c r="F1105" s="3">
        <v>45654</v>
      </c>
      <c r="G1105" s="3">
        <v>46105</v>
      </c>
      <c r="H1105" t="s">
        <v>64</v>
      </c>
      <c r="I1105" t="s">
        <v>143</v>
      </c>
      <c r="J1105" s="6">
        <f t="shared" si="85"/>
        <v>406310.79</v>
      </c>
      <c r="K1105">
        <f t="shared" si="86"/>
        <v>2026</v>
      </c>
      <c r="L1105" t="str">
        <f t="shared" si="87"/>
        <v>Mar</v>
      </c>
      <c r="M1105" t="str">
        <f t="shared" si="88"/>
        <v>Tue</v>
      </c>
      <c r="N1105" t="str">
        <f t="shared" ca="1" si="89"/>
        <v>Valid</v>
      </c>
    </row>
    <row r="1106" spans="1:14">
      <c r="A1106" t="s">
        <v>514</v>
      </c>
      <c r="B1106" t="s">
        <v>63</v>
      </c>
      <c r="C1106" t="s">
        <v>44</v>
      </c>
      <c r="D1106" s="4">
        <v>224</v>
      </c>
      <c r="E1106" s="7">
        <v>401.89</v>
      </c>
      <c r="F1106" s="3">
        <v>45546</v>
      </c>
      <c r="G1106" s="3">
        <v>46478</v>
      </c>
      <c r="H1106" t="s">
        <v>64</v>
      </c>
      <c r="I1106" t="s">
        <v>194</v>
      </c>
      <c r="J1106" s="6">
        <f t="shared" si="85"/>
        <v>90023.360000000001</v>
      </c>
      <c r="K1106">
        <f t="shared" si="86"/>
        <v>2027</v>
      </c>
      <c r="L1106" t="str">
        <f t="shared" si="87"/>
        <v>Apr</v>
      </c>
      <c r="M1106" t="str">
        <f t="shared" si="88"/>
        <v>Thu</v>
      </c>
      <c r="N1106" t="str">
        <f t="shared" ca="1" si="89"/>
        <v>Valid</v>
      </c>
    </row>
    <row r="1107" spans="1:14">
      <c r="A1107" t="s">
        <v>347</v>
      </c>
      <c r="B1107" t="s">
        <v>86</v>
      </c>
      <c r="C1107" t="s">
        <v>44</v>
      </c>
      <c r="D1107">
        <v>1271</v>
      </c>
      <c r="E1107" s="7">
        <v>401.89</v>
      </c>
      <c r="F1107" s="3">
        <v>45673</v>
      </c>
      <c r="G1107" s="3">
        <v>46139</v>
      </c>
      <c r="H1107" t="s">
        <v>25</v>
      </c>
      <c r="I1107" t="s">
        <v>135</v>
      </c>
      <c r="J1107" s="6">
        <f t="shared" si="85"/>
        <v>510802.19</v>
      </c>
      <c r="K1107">
        <f t="shared" si="86"/>
        <v>2026</v>
      </c>
      <c r="L1107" t="str">
        <f t="shared" si="87"/>
        <v>Apr</v>
      </c>
      <c r="M1107" t="str">
        <f t="shared" si="88"/>
        <v>Mon</v>
      </c>
      <c r="N1107" t="str">
        <f t="shared" ca="1" si="89"/>
        <v>Valid</v>
      </c>
    </row>
    <row r="1108" spans="1:14">
      <c r="A1108" t="s">
        <v>1126</v>
      </c>
      <c r="B1108" t="s">
        <v>121</v>
      </c>
      <c r="C1108" t="s">
        <v>11</v>
      </c>
      <c r="D1108">
        <v>1159</v>
      </c>
      <c r="E1108" s="7">
        <v>401.89</v>
      </c>
      <c r="F1108" s="3">
        <v>45539</v>
      </c>
      <c r="G1108" s="3">
        <v>46110</v>
      </c>
      <c r="H1108" t="s">
        <v>12</v>
      </c>
      <c r="I1108" t="s">
        <v>180</v>
      </c>
      <c r="J1108" s="6">
        <f t="shared" si="85"/>
        <v>465790.51</v>
      </c>
      <c r="K1108">
        <f t="shared" si="86"/>
        <v>2026</v>
      </c>
      <c r="L1108" t="str">
        <f t="shared" si="87"/>
        <v>Mar</v>
      </c>
      <c r="M1108" t="str">
        <f t="shared" si="88"/>
        <v>Sun</v>
      </c>
      <c r="N1108" t="str">
        <f t="shared" ca="1" si="89"/>
        <v>Valid</v>
      </c>
    </row>
    <row r="1109" spans="1:14">
      <c r="A1109" t="s">
        <v>257</v>
      </c>
      <c r="B1109" t="s">
        <v>31</v>
      </c>
      <c r="C1109" t="s">
        <v>32</v>
      </c>
      <c r="D1109">
        <v>231</v>
      </c>
      <c r="E1109" s="7">
        <v>401.89</v>
      </c>
      <c r="F1109" s="3">
        <v>45674</v>
      </c>
      <c r="G1109" s="3">
        <v>45925</v>
      </c>
      <c r="H1109" t="s">
        <v>64</v>
      </c>
      <c r="I1109" t="s">
        <v>29</v>
      </c>
      <c r="J1109" s="6">
        <f t="shared" si="85"/>
        <v>92836.59</v>
      </c>
      <c r="K1109">
        <f t="shared" si="86"/>
        <v>2025</v>
      </c>
      <c r="L1109" t="str">
        <f t="shared" si="87"/>
        <v>Sep</v>
      </c>
      <c r="M1109" t="str">
        <f t="shared" si="88"/>
        <v>Thu</v>
      </c>
      <c r="N1109" t="str">
        <f t="shared" ca="1" si="89"/>
        <v>Expired</v>
      </c>
    </row>
    <row r="1110" spans="1:14">
      <c r="A1110" t="s">
        <v>1262</v>
      </c>
      <c r="B1110" t="s">
        <v>70</v>
      </c>
      <c r="C1110" t="s">
        <v>51</v>
      </c>
      <c r="D1110">
        <v>991</v>
      </c>
      <c r="E1110" s="7">
        <v>401.89</v>
      </c>
      <c r="F1110" s="3">
        <v>45815</v>
      </c>
      <c r="G1110" s="3">
        <v>45931</v>
      </c>
      <c r="H1110" t="s">
        <v>64</v>
      </c>
      <c r="I1110" t="s">
        <v>105</v>
      </c>
      <c r="J1110" s="6">
        <f t="shared" si="85"/>
        <v>398272.99</v>
      </c>
      <c r="K1110">
        <f t="shared" si="86"/>
        <v>2025</v>
      </c>
      <c r="L1110" t="str">
        <f t="shared" si="87"/>
        <v>Oct</v>
      </c>
      <c r="M1110" t="str">
        <f t="shared" si="88"/>
        <v>Wed</v>
      </c>
      <c r="N1110" t="str">
        <f t="shared" ca="1" si="89"/>
        <v>Expired</v>
      </c>
    </row>
    <row r="1111" spans="1:14">
      <c r="A1111" t="s">
        <v>190</v>
      </c>
      <c r="B1111" t="s">
        <v>47</v>
      </c>
      <c r="C1111" t="s">
        <v>11</v>
      </c>
      <c r="D1111">
        <v>643</v>
      </c>
      <c r="E1111" s="7">
        <v>401.89</v>
      </c>
      <c r="F1111" s="3">
        <v>45490</v>
      </c>
      <c r="G1111" s="3">
        <v>46383</v>
      </c>
      <c r="H1111" t="s">
        <v>52</v>
      </c>
      <c r="I1111" t="s">
        <v>91</v>
      </c>
      <c r="J1111" s="6">
        <f t="shared" si="85"/>
        <v>258415.27</v>
      </c>
      <c r="K1111">
        <f t="shared" si="86"/>
        <v>2026</v>
      </c>
      <c r="L1111" t="str">
        <f t="shared" si="87"/>
        <v>Dec</v>
      </c>
      <c r="M1111" t="str">
        <f t="shared" si="88"/>
        <v>Sun</v>
      </c>
      <c r="N1111" t="str">
        <f t="shared" ca="1" si="89"/>
        <v>Valid</v>
      </c>
    </row>
    <row r="1112" spans="1:14">
      <c r="A1112" t="s">
        <v>1105</v>
      </c>
      <c r="B1112" t="s">
        <v>165</v>
      </c>
      <c r="C1112" t="s">
        <v>44</v>
      </c>
      <c r="D1112">
        <v>269</v>
      </c>
      <c r="E1112" s="7">
        <v>401.89</v>
      </c>
      <c r="F1112" s="3">
        <v>45644</v>
      </c>
      <c r="G1112" s="3">
        <v>46431</v>
      </c>
      <c r="H1112" t="s">
        <v>36</v>
      </c>
      <c r="I1112" t="s">
        <v>105</v>
      </c>
      <c r="J1112" s="6">
        <f t="shared" si="85"/>
        <v>108108.41</v>
      </c>
      <c r="K1112">
        <f t="shared" si="86"/>
        <v>2027</v>
      </c>
      <c r="L1112" t="str">
        <f t="shared" si="87"/>
        <v>Feb</v>
      </c>
      <c r="M1112" t="str">
        <f t="shared" si="88"/>
        <v>Sat</v>
      </c>
      <c r="N1112" t="str">
        <f t="shared" ca="1" si="89"/>
        <v>Valid</v>
      </c>
    </row>
    <row r="1113" spans="1:14">
      <c r="A1113" t="s">
        <v>1132</v>
      </c>
      <c r="B1113" t="s">
        <v>90</v>
      </c>
      <c r="C1113" t="s">
        <v>44</v>
      </c>
      <c r="D1113">
        <v>782</v>
      </c>
      <c r="E1113" s="7">
        <v>401.89</v>
      </c>
      <c r="F1113" s="3">
        <v>45519</v>
      </c>
      <c r="G1113" s="3">
        <v>46488</v>
      </c>
      <c r="H1113" t="s">
        <v>52</v>
      </c>
      <c r="I1113" t="s">
        <v>37</v>
      </c>
      <c r="J1113" s="6">
        <f t="shared" si="85"/>
        <v>314277.98</v>
      </c>
      <c r="K1113">
        <f t="shared" si="86"/>
        <v>2027</v>
      </c>
      <c r="L1113" t="str">
        <f t="shared" si="87"/>
        <v>Apr</v>
      </c>
      <c r="M1113" t="str">
        <f t="shared" si="88"/>
        <v>Sun</v>
      </c>
      <c r="N1113" t="str">
        <f t="shared" ca="1" si="89"/>
        <v>Valid</v>
      </c>
    </row>
    <row r="1114" spans="1:14">
      <c r="A1114" t="s">
        <v>460</v>
      </c>
      <c r="B1114" t="s">
        <v>113</v>
      </c>
      <c r="C1114" t="s">
        <v>44</v>
      </c>
      <c r="D1114">
        <v>1305</v>
      </c>
      <c r="E1114" s="7">
        <v>401.89</v>
      </c>
      <c r="F1114" s="3">
        <v>45654</v>
      </c>
      <c r="G1114" s="3">
        <v>46109</v>
      </c>
      <c r="H1114" t="s">
        <v>12</v>
      </c>
      <c r="I1114" t="s">
        <v>29</v>
      </c>
      <c r="J1114" s="6">
        <f t="shared" si="85"/>
        <v>524466.44999999995</v>
      </c>
      <c r="K1114">
        <f t="shared" si="86"/>
        <v>2026</v>
      </c>
      <c r="L1114" t="str">
        <f t="shared" si="87"/>
        <v>Mar</v>
      </c>
      <c r="M1114" t="str">
        <f t="shared" si="88"/>
        <v>Sat</v>
      </c>
      <c r="N1114" t="str">
        <f t="shared" ca="1" si="89"/>
        <v>Valid</v>
      </c>
    </row>
    <row r="1115" spans="1:14">
      <c r="A1115" t="s">
        <v>376</v>
      </c>
      <c r="B1115" t="s">
        <v>152</v>
      </c>
      <c r="C1115" t="s">
        <v>35</v>
      </c>
      <c r="D1115">
        <v>846</v>
      </c>
      <c r="E1115" s="7">
        <v>401.89</v>
      </c>
      <c r="F1115" s="3">
        <v>45496</v>
      </c>
      <c r="G1115" s="3">
        <v>45874</v>
      </c>
      <c r="H1115" t="s">
        <v>21</v>
      </c>
      <c r="I1115" t="s">
        <v>292</v>
      </c>
      <c r="J1115" s="6">
        <f t="shared" si="85"/>
        <v>339998.94</v>
      </c>
      <c r="K1115">
        <f t="shared" si="86"/>
        <v>2025</v>
      </c>
      <c r="L1115" t="str">
        <f t="shared" si="87"/>
        <v>Aug</v>
      </c>
      <c r="M1115" t="str">
        <f t="shared" si="88"/>
        <v>Tue</v>
      </c>
      <c r="N1115" t="str">
        <f t="shared" ca="1" si="89"/>
        <v>Expired</v>
      </c>
    </row>
    <row r="1116" spans="1:14">
      <c r="A1116" t="s">
        <v>655</v>
      </c>
      <c r="B1116" t="s">
        <v>55</v>
      </c>
      <c r="C1116" t="s">
        <v>35</v>
      </c>
      <c r="D1116">
        <v>1248</v>
      </c>
      <c r="E1116" s="7">
        <v>401.89</v>
      </c>
      <c r="F1116" s="3">
        <v>45676</v>
      </c>
      <c r="G1116" s="3">
        <v>46024</v>
      </c>
      <c r="H1116" t="s">
        <v>12</v>
      </c>
      <c r="I1116" t="s">
        <v>232</v>
      </c>
      <c r="J1116" s="6">
        <f t="shared" si="85"/>
        <v>501558.72</v>
      </c>
      <c r="K1116">
        <f t="shared" si="86"/>
        <v>2026</v>
      </c>
      <c r="L1116" t="str">
        <f t="shared" si="87"/>
        <v>Jan</v>
      </c>
      <c r="M1116" t="str">
        <f t="shared" si="88"/>
        <v>Fri</v>
      </c>
      <c r="N1116" t="str">
        <f t="shared" ca="1" si="89"/>
        <v>Valid</v>
      </c>
    </row>
    <row r="1117" spans="1:14">
      <c r="A1117" t="s">
        <v>839</v>
      </c>
      <c r="B1117" t="s">
        <v>102</v>
      </c>
      <c r="C1117" t="s">
        <v>28</v>
      </c>
      <c r="D1117">
        <v>1874</v>
      </c>
      <c r="E1117" s="7">
        <v>401.89</v>
      </c>
      <c r="F1117" s="3">
        <v>45663</v>
      </c>
      <c r="G1117" s="3">
        <v>46212</v>
      </c>
      <c r="H1117" t="s">
        <v>36</v>
      </c>
      <c r="I1117" t="s">
        <v>227</v>
      </c>
      <c r="J1117" s="6">
        <f t="shared" si="85"/>
        <v>753141.86</v>
      </c>
      <c r="K1117">
        <f t="shared" si="86"/>
        <v>2026</v>
      </c>
      <c r="L1117" t="str">
        <f t="shared" si="87"/>
        <v>Jul</v>
      </c>
      <c r="M1117" t="str">
        <f t="shared" si="88"/>
        <v>Thu</v>
      </c>
      <c r="N1117" t="str">
        <f t="shared" ca="1" si="89"/>
        <v>Valid</v>
      </c>
    </row>
    <row r="1118" spans="1:14">
      <c r="A1118" t="s">
        <v>1151</v>
      </c>
      <c r="B1118" t="s">
        <v>81</v>
      </c>
      <c r="C1118" t="s">
        <v>28</v>
      </c>
      <c r="D1118">
        <v>868</v>
      </c>
      <c r="E1118" s="7">
        <v>401.89</v>
      </c>
      <c r="F1118" s="3">
        <v>45646</v>
      </c>
      <c r="G1118" s="3">
        <v>46532</v>
      </c>
      <c r="H1118" t="s">
        <v>21</v>
      </c>
      <c r="I1118" t="s">
        <v>48</v>
      </c>
      <c r="J1118" s="6">
        <f t="shared" si="85"/>
        <v>348840.51999999996</v>
      </c>
      <c r="K1118">
        <f t="shared" si="86"/>
        <v>2027</v>
      </c>
      <c r="L1118" t="str">
        <f t="shared" si="87"/>
        <v>May</v>
      </c>
      <c r="M1118" t="str">
        <f t="shared" si="88"/>
        <v>Tue</v>
      </c>
      <c r="N1118" t="str">
        <f t="shared" ca="1" si="89"/>
        <v>Valid</v>
      </c>
    </row>
    <row r="1119" spans="1:14">
      <c r="A1119" t="s">
        <v>635</v>
      </c>
      <c r="B1119" t="s">
        <v>113</v>
      </c>
      <c r="C1119" t="s">
        <v>16</v>
      </c>
      <c r="D1119">
        <v>1529</v>
      </c>
      <c r="E1119" s="7">
        <v>401.89</v>
      </c>
      <c r="F1119" s="3">
        <v>45602</v>
      </c>
      <c r="G1119" s="3">
        <v>46539</v>
      </c>
      <c r="H1119" t="s">
        <v>17</v>
      </c>
      <c r="I1119" t="s">
        <v>22</v>
      </c>
      <c r="J1119" s="6">
        <f t="shared" si="85"/>
        <v>614489.80999999994</v>
      </c>
      <c r="K1119">
        <f t="shared" si="86"/>
        <v>2027</v>
      </c>
      <c r="L1119" t="str">
        <f t="shared" si="87"/>
        <v>Jun</v>
      </c>
      <c r="M1119" t="str">
        <f t="shared" si="88"/>
        <v>Tue</v>
      </c>
      <c r="N1119" t="str">
        <f t="shared" ca="1" si="89"/>
        <v>Valid</v>
      </c>
    </row>
    <row r="1120" spans="1:14">
      <c r="A1120" t="s">
        <v>1224</v>
      </c>
      <c r="B1120" t="s">
        <v>24</v>
      </c>
      <c r="C1120" t="s">
        <v>51</v>
      </c>
      <c r="D1120" s="4">
        <v>224</v>
      </c>
      <c r="E1120" s="7">
        <v>401.89</v>
      </c>
      <c r="F1120" s="3">
        <v>45780</v>
      </c>
      <c r="G1120" s="3">
        <v>46221</v>
      </c>
      <c r="H1120" t="s">
        <v>21</v>
      </c>
      <c r="I1120" t="s">
        <v>82</v>
      </c>
      <c r="J1120" s="6">
        <f t="shared" si="85"/>
        <v>90023.360000000001</v>
      </c>
      <c r="K1120">
        <f t="shared" si="86"/>
        <v>2026</v>
      </c>
      <c r="L1120" t="str">
        <f t="shared" si="87"/>
        <v>Jul</v>
      </c>
      <c r="M1120" t="str">
        <f t="shared" si="88"/>
        <v>Sat</v>
      </c>
      <c r="N1120" t="str">
        <f t="shared" ca="1" si="89"/>
        <v>Valid</v>
      </c>
    </row>
    <row r="1121" spans="1:14">
      <c r="A1121" t="s">
        <v>85</v>
      </c>
      <c r="B1121" t="s">
        <v>31</v>
      </c>
      <c r="C1121" t="s">
        <v>11</v>
      </c>
      <c r="D1121">
        <v>1769</v>
      </c>
      <c r="E1121" s="7">
        <v>401.89</v>
      </c>
      <c r="F1121" s="3">
        <v>45513</v>
      </c>
      <c r="G1121" s="3">
        <v>46133</v>
      </c>
      <c r="H1121" t="s">
        <v>64</v>
      </c>
      <c r="I1121" t="s">
        <v>87</v>
      </c>
      <c r="J1121" s="6">
        <f t="shared" si="85"/>
        <v>710943.41</v>
      </c>
      <c r="K1121">
        <f t="shared" si="86"/>
        <v>2026</v>
      </c>
      <c r="L1121" t="str">
        <f t="shared" si="87"/>
        <v>Apr</v>
      </c>
      <c r="M1121" t="str">
        <f t="shared" si="88"/>
        <v>Tue</v>
      </c>
      <c r="N1121" t="str">
        <f t="shared" ca="1" si="89"/>
        <v>Valid</v>
      </c>
    </row>
    <row r="1122" spans="1:14">
      <c r="A1122" t="s">
        <v>504</v>
      </c>
      <c r="B1122" t="s">
        <v>41</v>
      </c>
      <c r="C1122" t="s">
        <v>11</v>
      </c>
      <c r="D1122">
        <v>1917</v>
      </c>
      <c r="E1122" s="7">
        <v>401.89</v>
      </c>
      <c r="F1122" s="3">
        <v>45520</v>
      </c>
      <c r="G1122" s="3">
        <v>46387</v>
      </c>
      <c r="H1122" t="s">
        <v>64</v>
      </c>
      <c r="I1122" t="s">
        <v>29</v>
      </c>
      <c r="J1122" s="6">
        <f t="shared" si="85"/>
        <v>770423.13</v>
      </c>
      <c r="K1122">
        <f t="shared" si="86"/>
        <v>2026</v>
      </c>
      <c r="L1122" t="str">
        <f t="shared" si="87"/>
        <v>Dec</v>
      </c>
      <c r="M1122" t="str">
        <f t="shared" si="88"/>
        <v>Thu</v>
      </c>
      <c r="N1122" t="str">
        <f t="shared" ca="1" si="89"/>
        <v>Valid</v>
      </c>
    </row>
    <row r="1123" spans="1:14">
      <c r="A1123" t="s">
        <v>77</v>
      </c>
      <c r="B1123" t="s">
        <v>70</v>
      </c>
      <c r="C1123" t="s">
        <v>44</v>
      </c>
      <c r="D1123">
        <v>26</v>
      </c>
      <c r="E1123" s="7">
        <v>401.89</v>
      </c>
      <c r="F1123" s="3">
        <v>45799</v>
      </c>
      <c r="G1123" s="3">
        <v>45999</v>
      </c>
      <c r="H1123" t="s">
        <v>21</v>
      </c>
      <c r="I1123" t="s">
        <v>67</v>
      </c>
      <c r="J1123" s="6">
        <f t="shared" si="85"/>
        <v>10449.14</v>
      </c>
      <c r="K1123">
        <f t="shared" si="86"/>
        <v>2025</v>
      </c>
      <c r="L1123" t="str">
        <f t="shared" si="87"/>
        <v>Dec</v>
      </c>
      <c r="M1123" t="str">
        <f t="shared" si="88"/>
        <v>Mon</v>
      </c>
      <c r="N1123" t="str">
        <f t="shared" ca="1" si="89"/>
        <v>Valid</v>
      </c>
    </row>
    <row r="1124" spans="1:14">
      <c r="A1124" t="s">
        <v>1250</v>
      </c>
      <c r="B1124" t="s">
        <v>165</v>
      </c>
      <c r="C1124" t="s">
        <v>11</v>
      </c>
      <c r="D1124" s="4">
        <v>224</v>
      </c>
      <c r="E1124" s="7">
        <v>401.89</v>
      </c>
      <c r="F1124" s="3">
        <v>45526</v>
      </c>
      <c r="G1124" s="3">
        <v>46151</v>
      </c>
      <c r="H1124" t="s">
        <v>17</v>
      </c>
      <c r="I1124" t="s">
        <v>211</v>
      </c>
      <c r="J1124" s="6">
        <f t="shared" si="85"/>
        <v>90023.360000000001</v>
      </c>
      <c r="K1124">
        <f t="shared" si="86"/>
        <v>2026</v>
      </c>
      <c r="L1124" t="str">
        <f t="shared" si="87"/>
        <v>May</v>
      </c>
      <c r="M1124" t="str">
        <f t="shared" si="88"/>
        <v>Sat</v>
      </c>
      <c r="N1124" t="str">
        <f t="shared" ca="1" si="89"/>
        <v>Valid</v>
      </c>
    </row>
    <row r="1125" spans="1:14">
      <c r="A1125" t="s">
        <v>470</v>
      </c>
      <c r="B1125" t="s">
        <v>121</v>
      </c>
      <c r="C1125" t="s">
        <v>28</v>
      </c>
      <c r="D1125">
        <v>1425</v>
      </c>
      <c r="E1125" s="7">
        <v>401.89</v>
      </c>
      <c r="F1125" s="3">
        <v>45834</v>
      </c>
      <c r="G1125" s="3">
        <v>46120</v>
      </c>
      <c r="H1125" t="s">
        <v>36</v>
      </c>
      <c r="I1125" t="s">
        <v>53</v>
      </c>
      <c r="J1125" s="6">
        <f t="shared" si="85"/>
        <v>572693.25</v>
      </c>
      <c r="K1125">
        <f t="shared" si="86"/>
        <v>2026</v>
      </c>
      <c r="L1125" t="str">
        <f t="shared" si="87"/>
        <v>Apr</v>
      </c>
      <c r="M1125" t="str">
        <f t="shared" si="88"/>
        <v>Wed</v>
      </c>
      <c r="N1125" t="str">
        <f t="shared" ca="1" si="89"/>
        <v>Valid</v>
      </c>
    </row>
    <row r="1126" spans="1:14">
      <c r="A1126" t="s">
        <v>1239</v>
      </c>
      <c r="B1126" t="s">
        <v>100</v>
      </c>
      <c r="C1126" t="s">
        <v>35</v>
      </c>
      <c r="D1126">
        <v>1792</v>
      </c>
      <c r="E1126" s="7">
        <v>401.89</v>
      </c>
      <c r="F1126" s="3">
        <v>45666</v>
      </c>
      <c r="G1126" s="3">
        <v>46254</v>
      </c>
      <c r="H1126" t="s">
        <v>36</v>
      </c>
      <c r="I1126" t="s">
        <v>135</v>
      </c>
      <c r="J1126" s="6">
        <f t="shared" si="85"/>
        <v>720186.88</v>
      </c>
      <c r="K1126">
        <f t="shared" si="86"/>
        <v>2026</v>
      </c>
      <c r="L1126" t="str">
        <f t="shared" si="87"/>
        <v>Aug</v>
      </c>
      <c r="M1126" t="str">
        <f t="shared" si="88"/>
        <v>Thu</v>
      </c>
      <c r="N1126" t="str">
        <f t="shared" ca="1" si="89"/>
        <v>Valid</v>
      </c>
    </row>
    <row r="1127" spans="1:14">
      <c r="A1127" t="s">
        <v>390</v>
      </c>
      <c r="B1127" t="s">
        <v>10</v>
      </c>
      <c r="C1127" t="s">
        <v>44</v>
      </c>
      <c r="D1127">
        <v>1501</v>
      </c>
      <c r="E1127" s="7">
        <v>401.89</v>
      </c>
      <c r="F1127" s="3">
        <v>45654</v>
      </c>
      <c r="G1127" s="3">
        <v>46011</v>
      </c>
      <c r="H1127" t="s">
        <v>64</v>
      </c>
      <c r="I1127" t="s">
        <v>105</v>
      </c>
      <c r="J1127" s="6">
        <f t="shared" si="85"/>
        <v>603236.89</v>
      </c>
      <c r="K1127">
        <f t="shared" si="86"/>
        <v>2025</v>
      </c>
      <c r="L1127" t="str">
        <f t="shared" si="87"/>
        <v>Dec</v>
      </c>
      <c r="M1127" t="str">
        <f t="shared" si="88"/>
        <v>Sat</v>
      </c>
      <c r="N1127" t="str">
        <f t="shared" ca="1" si="89"/>
        <v>Valid</v>
      </c>
    </row>
    <row r="1128" spans="1:14">
      <c r="A1128" t="s">
        <v>46</v>
      </c>
      <c r="B1128" t="s">
        <v>50</v>
      </c>
      <c r="C1128" t="s">
        <v>16</v>
      </c>
      <c r="D1128">
        <v>56</v>
      </c>
      <c r="E1128" s="7">
        <v>401.89</v>
      </c>
      <c r="F1128" s="3">
        <v>45654</v>
      </c>
      <c r="G1128" s="3">
        <v>46275</v>
      </c>
      <c r="H1128" t="s">
        <v>17</v>
      </c>
      <c r="I1128" t="s">
        <v>105</v>
      </c>
      <c r="J1128" s="6">
        <f t="shared" si="85"/>
        <v>22505.84</v>
      </c>
      <c r="K1128">
        <f t="shared" si="86"/>
        <v>2026</v>
      </c>
      <c r="L1128" t="str">
        <f t="shared" si="87"/>
        <v>Sep</v>
      </c>
      <c r="M1128" t="str">
        <f t="shared" si="88"/>
        <v>Thu</v>
      </c>
      <c r="N1128" t="str">
        <f t="shared" ca="1" si="89"/>
        <v>Valid</v>
      </c>
    </row>
    <row r="1129" spans="1:14">
      <c r="A1129" t="s">
        <v>296</v>
      </c>
      <c r="B1129" t="s">
        <v>24</v>
      </c>
      <c r="C1129" t="s">
        <v>35</v>
      </c>
      <c r="D1129" s="4">
        <v>224</v>
      </c>
      <c r="E1129" s="7">
        <v>401.89</v>
      </c>
      <c r="F1129" s="3">
        <v>45714</v>
      </c>
      <c r="G1129" s="3">
        <v>46056</v>
      </c>
      <c r="H1129" t="s">
        <v>64</v>
      </c>
      <c r="I1129" t="s">
        <v>105</v>
      </c>
      <c r="J1129" s="6">
        <f t="shared" si="85"/>
        <v>90023.360000000001</v>
      </c>
      <c r="K1129">
        <f t="shared" si="86"/>
        <v>2026</v>
      </c>
      <c r="L1129" t="str">
        <f t="shared" si="87"/>
        <v>Feb</v>
      </c>
      <c r="M1129" t="str">
        <f t="shared" si="88"/>
        <v>Tue</v>
      </c>
      <c r="N1129" t="str">
        <f t="shared" ca="1" si="89"/>
        <v>Valid</v>
      </c>
    </row>
    <row r="1130" spans="1:14">
      <c r="A1130" t="s">
        <v>1208</v>
      </c>
      <c r="B1130" t="s">
        <v>152</v>
      </c>
      <c r="C1130" t="s">
        <v>32</v>
      </c>
      <c r="D1130">
        <v>717</v>
      </c>
      <c r="E1130" s="7">
        <v>401.89</v>
      </c>
      <c r="F1130" s="3">
        <v>45532</v>
      </c>
      <c r="G1130" s="3">
        <v>46371</v>
      </c>
      <c r="H1130" t="s">
        <v>25</v>
      </c>
      <c r="I1130" t="s">
        <v>62</v>
      </c>
      <c r="J1130" s="6">
        <f t="shared" si="85"/>
        <v>288155.13</v>
      </c>
      <c r="K1130">
        <f t="shared" si="86"/>
        <v>2026</v>
      </c>
      <c r="L1130" t="str">
        <f t="shared" si="87"/>
        <v>Dec</v>
      </c>
      <c r="M1130" t="str">
        <f t="shared" si="88"/>
        <v>Tue</v>
      </c>
      <c r="N1130" t="str">
        <f t="shared" ca="1" si="89"/>
        <v>Valid</v>
      </c>
    </row>
    <row r="1131" spans="1:14">
      <c r="A1131" t="s">
        <v>887</v>
      </c>
      <c r="B1131" t="s">
        <v>41</v>
      </c>
      <c r="C1131" t="s">
        <v>35</v>
      </c>
      <c r="D1131">
        <v>1665</v>
      </c>
      <c r="E1131" s="7">
        <v>401.89</v>
      </c>
      <c r="F1131" s="3">
        <v>45691</v>
      </c>
      <c r="G1131" s="3">
        <v>46435</v>
      </c>
      <c r="H1131" t="s">
        <v>21</v>
      </c>
      <c r="I1131" t="s">
        <v>105</v>
      </c>
      <c r="J1131" s="6">
        <f t="shared" si="85"/>
        <v>669146.85</v>
      </c>
      <c r="K1131">
        <f t="shared" si="86"/>
        <v>2027</v>
      </c>
      <c r="L1131" t="str">
        <f t="shared" si="87"/>
        <v>Feb</v>
      </c>
      <c r="M1131" t="str">
        <f t="shared" si="88"/>
        <v>Wed</v>
      </c>
      <c r="N1131" t="str">
        <f t="shared" ca="1" si="89"/>
        <v>Valid</v>
      </c>
    </row>
    <row r="1132" spans="1:14">
      <c r="A1132" t="s">
        <v>348</v>
      </c>
      <c r="B1132" t="s">
        <v>63</v>
      </c>
      <c r="C1132" t="s">
        <v>11</v>
      </c>
      <c r="D1132">
        <v>1613</v>
      </c>
      <c r="E1132" s="7">
        <v>401.89</v>
      </c>
      <c r="F1132" s="3">
        <v>45533</v>
      </c>
      <c r="G1132" s="3">
        <v>46536</v>
      </c>
      <c r="H1132" t="s">
        <v>17</v>
      </c>
      <c r="I1132" t="s">
        <v>126</v>
      </c>
      <c r="J1132" s="6">
        <f t="shared" si="85"/>
        <v>648248.56999999995</v>
      </c>
      <c r="K1132">
        <f t="shared" si="86"/>
        <v>2027</v>
      </c>
      <c r="L1132" t="str">
        <f t="shared" si="87"/>
        <v>May</v>
      </c>
      <c r="M1132" t="str">
        <f t="shared" si="88"/>
        <v>Sat</v>
      </c>
      <c r="N1132" t="str">
        <f t="shared" ca="1" si="89"/>
        <v>Valid</v>
      </c>
    </row>
    <row r="1133" spans="1:14">
      <c r="A1133" t="s">
        <v>1413</v>
      </c>
      <c r="B1133" t="s">
        <v>41</v>
      </c>
      <c r="C1133" t="s">
        <v>32</v>
      </c>
      <c r="D1133">
        <v>717</v>
      </c>
      <c r="E1133" s="7">
        <v>401.89</v>
      </c>
      <c r="F1133" s="3">
        <v>45822</v>
      </c>
      <c r="G1133" s="3">
        <v>46549</v>
      </c>
      <c r="H1133" t="s">
        <v>64</v>
      </c>
      <c r="I1133" t="s">
        <v>109</v>
      </c>
      <c r="J1133" s="6">
        <f t="shared" si="85"/>
        <v>288155.13</v>
      </c>
      <c r="K1133">
        <f t="shared" si="86"/>
        <v>2027</v>
      </c>
      <c r="L1133" t="str">
        <f t="shared" si="87"/>
        <v>Jun</v>
      </c>
      <c r="M1133" t="str">
        <f t="shared" si="88"/>
        <v>Fri</v>
      </c>
      <c r="N1133" t="str">
        <f t="shared" ca="1" si="89"/>
        <v>Valid</v>
      </c>
    </row>
    <row r="1134" spans="1:14">
      <c r="A1134" t="s">
        <v>434</v>
      </c>
      <c r="B1134" t="s">
        <v>162</v>
      </c>
      <c r="C1134" t="s">
        <v>32</v>
      </c>
      <c r="D1134">
        <v>1073</v>
      </c>
      <c r="E1134" s="7">
        <v>401.89</v>
      </c>
      <c r="F1134" s="3">
        <v>45654</v>
      </c>
      <c r="G1134" s="3">
        <v>46274</v>
      </c>
      <c r="H1134" t="s">
        <v>17</v>
      </c>
      <c r="I1134" t="s">
        <v>76</v>
      </c>
      <c r="J1134" s="6">
        <f t="shared" si="85"/>
        <v>431227.97</v>
      </c>
      <c r="K1134">
        <f t="shared" si="86"/>
        <v>2026</v>
      </c>
      <c r="L1134" t="str">
        <f t="shared" si="87"/>
        <v>Sep</v>
      </c>
      <c r="M1134" t="str">
        <f t="shared" si="88"/>
        <v>Wed</v>
      </c>
      <c r="N1134" t="str">
        <f t="shared" ca="1" si="89"/>
        <v>Valid</v>
      </c>
    </row>
    <row r="1135" spans="1:14">
      <c r="A1135" t="s">
        <v>919</v>
      </c>
      <c r="B1135" t="s">
        <v>63</v>
      </c>
      <c r="C1135" t="s">
        <v>11</v>
      </c>
      <c r="D1135">
        <v>795</v>
      </c>
      <c r="E1135" s="7">
        <v>401.89</v>
      </c>
      <c r="F1135" s="3">
        <v>45634</v>
      </c>
      <c r="G1135" s="3">
        <v>46215</v>
      </c>
      <c r="H1135" t="s">
        <v>64</v>
      </c>
      <c r="I1135" t="s">
        <v>82</v>
      </c>
      <c r="J1135" s="6">
        <f t="shared" si="85"/>
        <v>319502.55</v>
      </c>
      <c r="K1135">
        <f t="shared" si="86"/>
        <v>2026</v>
      </c>
      <c r="L1135" t="str">
        <f t="shared" si="87"/>
        <v>Jul</v>
      </c>
      <c r="M1135" t="str">
        <f t="shared" si="88"/>
        <v>Sun</v>
      </c>
      <c r="N1135" t="str">
        <f t="shared" ca="1" si="89"/>
        <v>Valid</v>
      </c>
    </row>
    <row r="1136" spans="1:14">
      <c r="A1136" t="s">
        <v>797</v>
      </c>
      <c r="B1136" t="s">
        <v>20</v>
      </c>
      <c r="C1136" t="s">
        <v>44</v>
      </c>
      <c r="D1136">
        <v>1578</v>
      </c>
      <c r="E1136" s="7">
        <v>401.89</v>
      </c>
      <c r="F1136" s="3">
        <v>45721</v>
      </c>
      <c r="G1136" s="3">
        <v>46458</v>
      </c>
      <c r="H1136" t="s">
        <v>36</v>
      </c>
      <c r="I1136" t="s">
        <v>87</v>
      </c>
      <c r="J1136" s="6">
        <f t="shared" si="85"/>
        <v>634182.41999999993</v>
      </c>
      <c r="K1136">
        <f t="shared" si="86"/>
        <v>2027</v>
      </c>
      <c r="L1136" t="str">
        <f t="shared" si="87"/>
        <v>Mar</v>
      </c>
      <c r="M1136" t="str">
        <f t="shared" si="88"/>
        <v>Fri</v>
      </c>
      <c r="N1136" t="str">
        <f t="shared" ca="1" si="89"/>
        <v>Valid</v>
      </c>
    </row>
    <row r="1137" spans="1:14">
      <c r="A1137" t="s">
        <v>918</v>
      </c>
      <c r="B1137" t="s">
        <v>41</v>
      </c>
      <c r="C1137" t="s">
        <v>16</v>
      </c>
      <c r="D1137">
        <v>782</v>
      </c>
      <c r="E1137" s="7">
        <v>401.89</v>
      </c>
      <c r="F1137" s="3">
        <v>45654</v>
      </c>
      <c r="G1137" s="3">
        <v>46221</v>
      </c>
      <c r="H1137" t="s">
        <v>21</v>
      </c>
      <c r="I1137" t="s">
        <v>167</v>
      </c>
      <c r="J1137" s="6">
        <f t="shared" si="85"/>
        <v>314277.98</v>
      </c>
      <c r="K1137">
        <f t="shared" si="86"/>
        <v>2026</v>
      </c>
      <c r="L1137" t="str">
        <f t="shared" si="87"/>
        <v>Jul</v>
      </c>
      <c r="M1137" t="str">
        <f t="shared" si="88"/>
        <v>Sat</v>
      </c>
      <c r="N1137" t="str">
        <f t="shared" ca="1" si="89"/>
        <v>Valid</v>
      </c>
    </row>
    <row r="1138" spans="1:14">
      <c r="A1138" t="s">
        <v>303</v>
      </c>
      <c r="B1138" t="s">
        <v>165</v>
      </c>
      <c r="C1138" t="s">
        <v>35</v>
      </c>
      <c r="D1138">
        <v>1866</v>
      </c>
      <c r="E1138" s="7">
        <v>401.89</v>
      </c>
      <c r="F1138" s="3">
        <v>45513</v>
      </c>
      <c r="G1138" s="3">
        <v>46239</v>
      </c>
      <c r="H1138" t="s">
        <v>52</v>
      </c>
      <c r="I1138" t="s">
        <v>126</v>
      </c>
      <c r="J1138" s="6">
        <f t="shared" si="85"/>
        <v>749926.74</v>
      </c>
      <c r="K1138">
        <f t="shared" si="86"/>
        <v>2026</v>
      </c>
      <c r="L1138" t="str">
        <f t="shared" si="87"/>
        <v>Aug</v>
      </c>
      <c r="M1138" t="str">
        <f t="shared" si="88"/>
        <v>Wed</v>
      </c>
      <c r="N1138" t="str">
        <f t="shared" ca="1" si="89"/>
        <v>Valid</v>
      </c>
    </row>
    <row r="1139" spans="1:14">
      <c r="A1139" t="s">
        <v>1192</v>
      </c>
      <c r="B1139" t="s">
        <v>134</v>
      </c>
      <c r="C1139" t="s">
        <v>28</v>
      </c>
      <c r="D1139">
        <v>1319</v>
      </c>
      <c r="E1139" s="7">
        <v>401.89</v>
      </c>
      <c r="F1139" s="3">
        <v>45829</v>
      </c>
      <c r="G1139" s="3">
        <v>46321</v>
      </c>
      <c r="H1139" t="s">
        <v>64</v>
      </c>
      <c r="I1139" t="s">
        <v>53</v>
      </c>
      <c r="J1139" s="6">
        <f t="shared" si="85"/>
        <v>530092.91</v>
      </c>
      <c r="K1139">
        <f t="shared" si="86"/>
        <v>2026</v>
      </c>
      <c r="L1139" t="str">
        <f t="shared" si="87"/>
        <v>Oct</v>
      </c>
      <c r="M1139" t="str">
        <f t="shared" si="88"/>
        <v>Mon</v>
      </c>
      <c r="N1139" t="str">
        <f t="shared" ca="1" si="89"/>
        <v>Valid</v>
      </c>
    </row>
    <row r="1140" spans="1:14">
      <c r="A1140" t="s">
        <v>443</v>
      </c>
      <c r="B1140" t="s">
        <v>117</v>
      </c>
      <c r="C1140" t="s">
        <v>35</v>
      </c>
      <c r="D1140">
        <v>221</v>
      </c>
      <c r="E1140" s="7">
        <v>401.89</v>
      </c>
      <c r="F1140" s="3">
        <v>45801</v>
      </c>
      <c r="G1140" s="3">
        <v>46081</v>
      </c>
      <c r="H1140" t="s">
        <v>21</v>
      </c>
      <c r="I1140" t="s">
        <v>244</v>
      </c>
      <c r="J1140" s="6">
        <f t="shared" si="85"/>
        <v>88817.69</v>
      </c>
      <c r="K1140">
        <f t="shared" si="86"/>
        <v>2026</v>
      </c>
      <c r="L1140" t="str">
        <f t="shared" si="87"/>
        <v>Feb</v>
      </c>
      <c r="M1140" t="str">
        <f t="shared" si="88"/>
        <v>Sat</v>
      </c>
      <c r="N1140" t="str">
        <f t="shared" ca="1" si="89"/>
        <v>Valid</v>
      </c>
    </row>
    <row r="1141" spans="1:14">
      <c r="A1141" t="s">
        <v>711</v>
      </c>
      <c r="B1141" t="s">
        <v>43</v>
      </c>
      <c r="C1141" t="s">
        <v>44</v>
      </c>
      <c r="D1141">
        <v>1798</v>
      </c>
      <c r="E1141" s="7">
        <v>401.89</v>
      </c>
      <c r="F1141" s="3">
        <v>45716</v>
      </c>
      <c r="G1141" s="3">
        <v>46420</v>
      </c>
      <c r="H1141" t="s">
        <v>25</v>
      </c>
      <c r="I1141" t="s">
        <v>74</v>
      </c>
      <c r="J1141" s="6">
        <f t="shared" si="85"/>
        <v>722598.22</v>
      </c>
      <c r="K1141">
        <f t="shared" si="86"/>
        <v>2027</v>
      </c>
      <c r="L1141" t="str">
        <f t="shared" si="87"/>
        <v>Feb</v>
      </c>
      <c r="M1141" t="str">
        <f t="shared" si="88"/>
        <v>Tue</v>
      </c>
      <c r="N1141" t="str">
        <f t="shared" ca="1" si="89"/>
        <v>Valid</v>
      </c>
    </row>
    <row r="1142" spans="1:14">
      <c r="A1142" t="s">
        <v>1272</v>
      </c>
      <c r="B1142" t="s">
        <v>90</v>
      </c>
      <c r="C1142" t="s">
        <v>32</v>
      </c>
      <c r="D1142">
        <v>43</v>
      </c>
      <c r="E1142" s="7">
        <v>401.89</v>
      </c>
      <c r="F1142" s="3">
        <v>45514</v>
      </c>
      <c r="G1142" s="3">
        <v>46214</v>
      </c>
      <c r="H1142" t="s">
        <v>21</v>
      </c>
      <c r="I1142" t="s">
        <v>105</v>
      </c>
      <c r="J1142" s="6">
        <f t="shared" si="85"/>
        <v>17281.27</v>
      </c>
      <c r="K1142">
        <f t="shared" si="86"/>
        <v>2026</v>
      </c>
      <c r="L1142" t="str">
        <f t="shared" si="87"/>
        <v>Jul</v>
      </c>
      <c r="M1142" t="str">
        <f t="shared" si="88"/>
        <v>Sat</v>
      </c>
      <c r="N1142" t="str">
        <f t="shared" ca="1" si="89"/>
        <v>Valid</v>
      </c>
    </row>
    <row r="1143" spans="1:14">
      <c r="A1143" t="s">
        <v>317</v>
      </c>
      <c r="B1143" t="s">
        <v>43</v>
      </c>
      <c r="C1143" t="s">
        <v>35</v>
      </c>
      <c r="D1143">
        <v>1378</v>
      </c>
      <c r="E1143" s="7">
        <v>401.89</v>
      </c>
      <c r="F1143" s="3">
        <v>45564</v>
      </c>
      <c r="G1143" s="3">
        <v>46367</v>
      </c>
      <c r="H1143" t="s">
        <v>25</v>
      </c>
      <c r="I1143" t="s">
        <v>29</v>
      </c>
      <c r="J1143" s="6">
        <f t="shared" si="85"/>
        <v>553804.41999999993</v>
      </c>
      <c r="K1143">
        <f t="shared" si="86"/>
        <v>2026</v>
      </c>
      <c r="L1143" t="str">
        <f t="shared" si="87"/>
        <v>Dec</v>
      </c>
      <c r="M1143" t="str">
        <f t="shared" si="88"/>
        <v>Fri</v>
      </c>
      <c r="N1143" t="str">
        <f t="shared" ca="1" si="89"/>
        <v>Valid</v>
      </c>
    </row>
    <row r="1144" spans="1:14">
      <c r="A1144" t="s">
        <v>829</v>
      </c>
      <c r="B1144" t="s">
        <v>81</v>
      </c>
      <c r="C1144" t="s">
        <v>16</v>
      </c>
      <c r="D1144">
        <v>1815</v>
      </c>
      <c r="E1144" s="7">
        <v>401.89</v>
      </c>
      <c r="F1144" s="3">
        <v>45479</v>
      </c>
      <c r="G1144" s="3">
        <v>45933</v>
      </c>
      <c r="H1144" t="s">
        <v>17</v>
      </c>
      <c r="I1144" t="s">
        <v>232</v>
      </c>
      <c r="J1144" s="6">
        <f t="shared" si="85"/>
        <v>729430.35</v>
      </c>
      <c r="K1144">
        <f t="shared" si="86"/>
        <v>2025</v>
      </c>
      <c r="L1144" t="str">
        <f t="shared" si="87"/>
        <v>Oct</v>
      </c>
      <c r="M1144" t="str">
        <f t="shared" si="88"/>
        <v>Fri</v>
      </c>
      <c r="N1144" t="str">
        <f t="shared" ca="1" si="89"/>
        <v>Expired</v>
      </c>
    </row>
    <row r="1145" spans="1:14">
      <c r="A1145" t="s">
        <v>1285</v>
      </c>
      <c r="B1145" t="s">
        <v>15</v>
      </c>
      <c r="C1145" t="s">
        <v>32</v>
      </c>
      <c r="D1145">
        <v>1393</v>
      </c>
      <c r="E1145" s="7">
        <v>401.89</v>
      </c>
      <c r="F1145" s="3">
        <v>45630</v>
      </c>
      <c r="G1145" s="3">
        <v>46283</v>
      </c>
      <c r="H1145" t="s">
        <v>25</v>
      </c>
      <c r="I1145" t="s">
        <v>161</v>
      </c>
      <c r="J1145" s="6">
        <f t="shared" si="85"/>
        <v>559832.77</v>
      </c>
      <c r="K1145">
        <f t="shared" si="86"/>
        <v>2026</v>
      </c>
      <c r="L1145" t="str">
        <f t="shared" si="87"/>
        <v>Sep</v>
      </c>
      <c r="M1145" t="str">
        <f t="shared" si="88"/>
        <v>Fri</v>
      </c>
      <c r="N1145" t="str">
        <f t="shared" ca="1" si="89"/>
        <v>Valid</v>
      </c>
    </row>
    <row r="1146" spans="1:14">
      <c r="A1146" t="s">
        <v>27</v>
      </c>
      <c r="B1146" t="s">
        <v>117</v>
      </c>
      <c r="C1146" t="s">
        <v>28</v>
      </c>
      <c r="D1146">
        <v>1111</v>
      </c>
      <c r="E1146" s="7">
        <v>401.89</v>
      </c>
      <c r="F1146" s="3">
        <v>45657</v>
      </c>
      <c r="G1146" s="3">
        <v>45905</v>
      </c>
      <c r="H1146" t="s">
        <v>12</v>
      </c>
      <c r="I1146" t="s">
        <v>29</v>
      </c>
      <c r="J1146" s="6">
        <f t="shared" si="85"/>
        <v>446499.79</v>
      </c>
      <c r="K1146">
        <f t="shared" si="86"/>
        <v>2025</v>
      </c>
      <c r="L1146" t="str">
        <f t="shared" si="87"/>
        <v>Sep</v>
      </c>
      <c r="M1146" t="str">
        <f t="shared" si="88"/>
        <v>Fri</v>
      </c>
      <c r="N1146" t="str">
        <f t="shared" ca="1" si="89"/>
        <v>Expired</v>
      </c>
    </row>
    <row r="1147" spans="1:14">
      <c r="A1147" t="s">
        <v>1418</v>
      </c>
      <c r="B1147" t="s">
        <v>86</v>
      </c>
      <c r="C1147" t="s">
        <v>28</v>
      </c>
      <c r="D1147">
        <v>1336</v>
      </c>
      <c r="E1147" s="7">
        <v>401.89</v>
      </c>
      <c r="F1147" s="3">
        <v>45487</v>
      </c>
      <c r="G1147" s="3">
        <v>46521</v>
      </c>
      <c r="H1147" t="s">
        <v>64</v>
      </c>
      <c r="I1147" t="s">
        <v>158</v>
      </c>
      <c r="J1147" s="6">
        <f t="shared" si="85"/>
        <v>536925.04</v>
      </c>
      <c r="K1147">
        <f t="shared" si="86"/>
        <v>2027</v>
      </c>
      <c r="L1147" t="str">
        <f t="shared" si="87"/>
        <v>May</v>
      </c>
      <c r="M1147" t="str">
        <f t="shared" si="88"/>
        <v>Fri</v>
      </c>
      <c r="N1147" t="str">
        <f t="shared" ca="1" si="89"/>
        <v>Valid</v>
      </c>
    </row>
    <row r="1148" spans="1:14">
      <c r="A1148" t="s">
        <v>945</v>
      </c>
      <c r="B1148" t="s">
        <v>79</v>
      </c>
      <c r="C1148" t="s">
        <v>44</v>
      </c>
      <c r="D1148">
        <v>1050</v>
      </c>
      <c r="E1148" s="7">
        <v>401.89</v>
      </c>
      <c r="F1148" s="3">
        <v>45506</v>
      </c>
      <c r="G1148" s="3">
        <v>46438</v>
      </c>
      <c r="H1148" t="s">
        <v>12</v>
      </c>
      <c r="I1148" t="s">
        <v>158</v>
      </c>
      <c r="J1148" s="6">
        <f t="shared" si="85"/>
        <v>421984.5</v>
      </c>
      <c r="K1148">
        <f t="shared" si="86"/>
        <v>2027</v>
      </c>
      <c r="L1148" t="str">
        <f t="shared" si="87"/>
        <v>Feb</v>
      </c>
      <c r="M1148" t="str">
        <f t="shared" si="88"/>
        <v>Sat</v>
      </c>
      <c r="N1148" t="str">
        <f t="shared" ca="1" si="89"/>
        <v>Valid</v>
      </c>
    </row>
    <row r="1149" spans="1:14">
      <c r="A1149" t="s">
        <v>608</v>
      </c>
      <c r="B1149" t="s">
        <v>200</v>
      </c>
      <c r="C1149" t="s">
        <v>11</v>
      </c>
      <c r="D1149">
        <v>379</v>
      </c>
      <c r="E1149" s="7">
        <v>401.89</v>
      </c>
      <c r="F1149" s="3">
        <v>45531</v>
      </c>
      <c r="G1149" s="3">
        <v>46062</v>
      </c>
      <c r="H1149" t="s">
        <v>12</v>
      </c>
      <c r="I1149" t="s">
        <v>105</v>
      </c>
      <c r="J1149" s="6">
        <f t="shared" si="85"/>
        <v>152316.31</v>
      </c>
      <c r="K1149">
        <f t="shared" si="86"/>
        <v>2026</v>
      </c>
      <c r="L1149" t="str">
        <f t="shared" si="87"/>
        <v>Feb</v>
      </c>
      <c r="M1149" t="str">
        <f t="shared" si="88"/>
        <v>Mon</v>
      </c>
      <c r="N1149" t="str">
        <f t="shared" ca="1" si="89"/>
        <v>Valid</v>
      </c>
    </row>
    <row r="1150" spans="1:14">
      <c r="A1150" t="s">
        <v>1353</v>
      </c>
      <c r="B1150" t="s">
        <v>63</v>
      </c>
      <c r="C1150" t="s">
        <v>16</v>
      </c>
      <c r="D1150">
        <v>1804</v>
      </c>
      <c r="E1150" s="7">
        <v>401.89</v>
      </c>
      <c r="F1150" s="3">
        <v>45750</v>
      </c>
      <c r="G1150" s="3">
        <v>46069</v>
      </c>
      <c r="H1150" t="s">
        <v>21</v>
      </c>
      <c r="I1150" t="s">
        <v>91</v>
      </c>
      <c r="J1150" s="6">
        <f t="shared" si="85"/>
        <v>725009.55999999994</v>
      </c>
      <c r="K1150">
        <f t="shared" si="86"/>
        <v>2026</v>
      </c>
      <c r="L1150" t="str">
        <f t="shared" si="87"/>
        <v>Feb</v>
      </c>
      <c r="M1150" t="str">
        <f t="shared" si="88"/>
        <v>Mon</v>
      </c>
      <c r="N1150" t="str">
        <f t="shared" ca="1" si="89"/>
        <v>Valid</v>
      </c>
    </row>
    <row r="1151" spans="1:14">
      <c r="A1151" t="s">
        <v>486</v>
      </c>
      <c r="B1151" t="s">
        <v>117</v>
      </c>
      <c r="C1151" t="s">
        <v>51</v>
      </c>
      <c r="D1151">
        <v>1443</v>
      </c>
      <c r="E1151" s="7">
        <v>401.89</v>
      </c>
      <c r="F1151" s="3">
        <v>45647</v>
      </c>
      <c r="G1151" s="3">
        <v>46065</v>
      </c>
      <c r="H1151" t="s">
        <v>12</v>
      </c>
      <c r="I1151" t="s">
        <v>45</v>
      </c>
      <c r="J1151" s="6">
        <f t="shared" si="85"/>
        <v>579927.27</v>
      </c>
      <c r="K1151">
        <f t="shared" si="86"/>
        <v>2026</v>
      </c>
      <c r="L1151" t="str">
        <f t="shared" si="87"/>
        <v>Feb</v>
      </c>
      <c r="M1151" t="str">
        <f t="shared" si="88"/>
        <v>Thu</v>
      </c>
      <c r="N1151" t="str">
        <f t="shared" ca="1" si="89"/>
        <v>Valid</v>
      </c>
    </row>
    <row r="1152" spans="1:14">
      <c r="A1152" t="s">
        <v>19</v>
      </c>
      <c r="B1152" t="s">
        <v>162</v>
      </c>
      <c r="C1152" t="s">
        <v>11</v>
      </c>
      <c r="D1152">
        <v>224</v>
      </c>
      <c r="E1152" s="7">
        <v>401.89</v>
      </c>
      <c r="F1152" s="3">
        <v>45636</v>
      </c>
      <c r="G1152" s="3">
        <v>46306</v>
      </c>
      <c r="H1152" t="s">
        <v>21</v>
      </c>
      <c r="I1152" t="s">
        <v>22</v>
      </c>
      <c r="J1152" s="6">
        <f t="shared" si="85"/>
        <v>90023.360000000001</v>
      </c>
      <c r="K1152">
        <f t="shared" si="86"/>
        <v>2026</v>
      </c>
      <c r="L1152" t="str">
        <f t="shared" si="87"/>
        <v>Oct</v>
      </c>
      <c r="M1152" t="str">
        <f t="shared" si="88"/>
        <v>Sun</v>
      </c>
      <c r="N1152" t="str">
        <f t="shared" ca="1" si="89"/>
        <v>Valid</v>
      </c>
    </row>
    <row r="1153" spans="1:14">
      <c r="A1153" t="s">
        <v>228</v>
      </c>
      <c r="B1153" t="s">
        <v>165</v>
      </c>
      <c r="C1153" t="s">
        <v>44</v>
      </c>
      <c r="D1153">
        <v>202</v>
      </c>
      <c r="E1153" s="7">
        <v>401.89</v>
      </c>
      <c r="F1153" s="3">
        <v>45502</v>
      </c>
      <c r="G1153" s="3">
        <v>46419</v>
      </c>
      <c r="H1153" t="s">
        <v>12</v>
      </c>
      <c r="I1153" t="s">
        <v>193</v>
      </c>
      <c r="J1153" s="6">
        <f t="shared" si="85"/>
        <v>81181.78</v>
      </c>
      <c r="K1153">
        <f t="shared" si="86"/>
        <v>2027</v>
      </c>
      <c r="L1153" t="str">
        <f t="shared" si="87"/>
        <v>Feb</v>
      </c>
      <c r="M1153" t="str">
        <f t="shared" si="88"/>
        <v>Mon</v>
      </c>
      <c r="N1153" t="str">
        <f t="shared" ca="1" si="89"/>
        <v>Valid</v>
      </c>
    </row>
    <row r="1154" spans="1:14">
      <c r="A1154" t="s">
        <v>250</v>
      </c>
      <c r="B1154" t="s">
        <v>165</v>
      </c>
      <c r="C1154" t="s">
        <v>11</v>
      </c>
      <c r="D1154">
        <v>1825</v>
      </c>
      <c r="E1154" s="7">
        <v>401.89</v>
      </c>
      <c r="F1154" s="3">
        <v>45545</v>
      </c>
      <c r="G1154" s="3">
        <v>46457</v>
      </c>
      <c r="H1154" t="s">
        <v>52</v>
      </c>
      <c r="I1154" t="s">
        <v>58</v>
      </c>
      <c r="J1154" s="6">
        <f t="shared" si="85"/>
        <v>733449.25</v>
      </c>
      <c r="K1154">
        <f t="shared" si="86"/>
        <v>2027</v>
      </c>
      <c r="L1154" t="str">
        <f t="shared" si="87"/>
        <v>Mar</v>
      </c>
      <c r="M1154" t="str">
        <f t="shared" si="88"/>
        <v>Thu</v>
      </c>
      <c r="N1154" t="str">
        <f t="shared" ca="1" si="89"/>
        <v>Valid</v>
      </c>
    </row>
    <row r="1155" spans="1:14">
      <c r="A1155" t="s">
        <v>993</v>
      </c>
      <c r="B1155" t="s">
        <v>117</v>
      </c>
      <c r="C1155" t="s">
        <v>32</v>
      </c>
      <c r="D1155">
        <v>402</v>
      </c>
      <c r="E1155" s="7">
        <v>401.89</v>
      </c>
      <c r="F1155" s="3">
        <v>45654</v>
      </c>
      <c r="G1155" s="3">
        <v>46225</v>
      </c>
      <c r="H1155" t="s">
        <v>36</v>
      </c>
      <c r="I1155" t="s">
        <v>223</v>
      </c>
      <c r="J1155" s="6">
        <f t="shared" ref="J1155:J1218" si="90">D1155*E1155</f>
        <v>161559.78</v>
      </c>
      <c r="K1155">
        <f t="shared" ref="K1155:K1218" si="91">YEAR(G1155)</f>
        <v>2026</v>
      </c>
      <c r="L1155" t="str">
        <f t="shared" ref="L1155:L1218" si="92">TEXT(G1155,"mmm")</f>
        <v>Jul</v>
      </c>
      <c r="M1155" t="str">
        <f t="shared" ref="M1155:M1218" si="93">TEXT(G1155,"DDD")</f>
        <v>Wed</v>
      </c>
      <c r="N1155" t="str">
        <f t="shared" ref="N1155:N1218" ca="1" si="94">IF(AND(G1155&gt;=TODAY(),G1155&lt;=TODAY()+90),"Expired","Valid")</f>
        <v>Valid</v>
      </c>
    </row>
    <row r="1156" spans="1:14">
      <c r="A1156" t="s">
        <v>858</v>
      </c>
      <c r="B1156" t="s">
        <v>113</v>
      </c>
      <c r="C1156" t="s">
        <v>32</v>
      </c>
      <c r="D1156">
        <v>1362</v>
      </c>
      <c r="E1156" s="7">
        <v>401.89</v>
      </c>
      <c r="F1156" s="3">
        <v>45586</v>
      </c>
      <c r="G1156" s="3">
        <v>45937</v>
      </c>
      <c r="H1156" t="s">
        <v>64</v>
      </c>
      <c r="I1156" t="s">
        <v>62</v>
      </c>
      <c r="J1156" s="6">
        <f t="shared" si="90"/>
        <v>547374.17999999993</v>
      </c>
      <c r="K1156">
        <f t="shared" si="91"/>
        <v>2025</v>
      </c>
      <c r="L1156" t="str">
        <f t="shared" si="92"/>
        <v>Oct</v>
      </c>
      <c r="M1156" t="str">
        <f t="shared" si="93"/>
        <v>Tue</v>
      </c>
      <c r="N1156" t="str">
        <f t="shared" ca="1" si="94"/>
        <v>Expired</v>
      </c>
    </row>
    <row r="1157" spans="1:14">
      <c r="A1157" t="s">
        <v>438</v>
      </c>
      <c r="B1157" t="s">
        <v>162</v>
      </c>
      <c r="C1157" t="s">
        <v>32</v>
      </c>
      <c r="D1157">
        <v>1379</v>
      </c>
      <c r="E1157" s="7">
        <v>401.89</v>
      </c>
      <c r="F1157" s="3">
        <v>45654</v>
      </c>
      <c r="G1157" s="3">
        <v>46111</v>
      </c>
      <c r="H1157" t="s">
        <v>52</v>
      </c>
      <c r="I1157" t="s">
        <v>167</v>
      </c>
      <c r="J1157" s="6">
        <f t="shared" si="90"/>
        <v>554206.30999999994</v>
      </c>
      <c r="K1157">
        <f t="shared" si="91"/>
        <v>2026</v>
      </c>
      <c r="L1157" t="str">
        <f t="shared" si="92"/>
        <v>Mar</v>
      </c>
      <c r="M1157" t="str">
        <f t="shared" si="93"/>
        <v>Mon</v>
      </c>
      <c r="N1157" t="str">
        <f t="shared" ca="1" si="94"/>
        <v>Valid</v>
      </c>
    </row>
    <row r="1158" spans="1:14">
      <c r="A1158" t="s">
        <v>1056</v>
      </c>
      <c r="B1158" t="s">
        <v>117</v>
      </c>
      <c r="C1158" t="s">
        <v>28</v>
      </c>
      <c r="D1158">
        <v>1671</v>
      </c>
      <c r="E1158" s="7">
        <v>401.89</v>
      </c>
      <c r="F1158" s="3">
        <v>45502</v>
      </c>
      <c r="G1158" s="3">
        <v>46349</v>
      </c>
      <c r="H1158" t="s">
        <v>64</v>
      </c>
      <c r="I1158" t="s">
        <v>135</v>
      </c>
      <c r="J1158" s="6">
        <f t="shared" si="90"/>
        <v>671558.19</v>
      </c>
      <c r="K1158">
        <f t="shared" si="91"/>
        <v>2026</v>
      </c>
      <c r="L1158" t="str">
        <f t="shared" si="92"/>
        <v>Nov</v>
      </c>
      <c r="M1158" t="str">
        <f t="shared" si="93"/>
        <v>Mon</v>
      </c>
      <c r="N1158" t="str">
        <f t="shared" ca="1" si="94"/>
        <v>Valid</v>
      </c>
    </row>
    <row r="1159" spans="1:14">
      <c r="A1159" t="s">
        <v>834</v>
      </c>
      <c r="B1159" t="s">
        <v>47</v>
      </c>
      <c r="C1159" t="s">
        <v>11</v>
      </c>
      <c r="D1159">
        <v>1888</v>
      </c>
      <c r="E1159" s="7">
        <v>401.89</v>
      </c>
      <c r="F1159" s="3">
        <v>45737</v>
      </c>
      <c r="G1159" s="3">
        <v>46475</v>
      </c>
      <c r="H1159" t="s">
        <v>21</v>
      </c>
      <c r="I1159" t="s">
        <v>174</v>
      </c>
      <c r="J1159" s="6">
        <f t="shared" si="90"/>
        <v>758768.32</v>
      </c>
      <c r="K1159">
        <f t="shared" si="91"/>
        <v>2027</v>
      </c>
      <c r="L1159" t="str">
        <f t="shared" si="92"/>
        <v>Mar</v>
      </c>
      <c r="M1159" t="str">
        <f t="shared" si="93"/>
        <v>Mon</v>
      </c>
      <c r="N1159" t="str">
        <f t="shared" ca="1" si="94"/>
        <v>Valid</v>
      </c>
    </row>
    <row r="1160" spans="1:14">
      <c r="A1160" t="s">
        <v>1320</v>
      </c>
      <c r="B1160" t="s">
        <v>165</v>
      </c>
      <c r="C1160" t="s">
        <v>44</v>
      </c>
      <c r="D1160">
        <v>711</v>
      </c>
      <c r="E1160" s="7">
        <v>401.89</v>
      </c>
      <c r="F1160" s="3">
        <v>45814</v>
      </c>
      <c r="G1160" s="3">
        <v>46018</v>
      </c>
      <c r="H1160" t="s">
        <v>12</v>
      </c>
      <c r="I1160" t="s">
        <v>244</v>
      </c>
      <c r="J1160" s="6">
        <f t="shared" si="90"/>
        <v>285743.78999999998</v>
      </c>
      <c r="K1160">
        <f t="shared" si="91"/>
        <v>2025</v>
      </c>
      <c r="L1160" t="str">
        <f t="shared" si="92"/>
        <v>Dec</v>
      </c>
      <c r="M1160" t="str">
        <f t="shared" si="93"/>
        <v>Sat</v>
      </c>
      <c r="N1160" t="str">
        <f t="shared" ca="1" si="94"/>
        <v>Valid</v>
      </c>
    </row>
    <row r="1161" spans="1:14">
      <c r="A1161" t="s">
        <v>567</v>
      </c>
      <c r="B1161" t="s">
        <v>165</v>
      </c>
      <c r="C1161" t="s">
        <v>51</v>
      </c>
      <c r="D1161">
        <v>1791</v>
      </c>
      <c r="E1161" s="7">
        <v>401.89</v>
      </c>
      <c r="F1161" s="3">
        <v>45752</v>
      </c>
      <c r="G1161" s="3">
        <v>46221</v>
      </c>
      <c r="H1161" t="s">
        <v>64</v>
      </c>
      <c r="I1161" t="s">
        <v>126</v>
      </c>
      <c r="J1161" s="6">
        <f t="shared" si="90"/>
        <v>719784.99</v>
      </c>
      <c r="K1161">
        <f t="shared" si="91"/>
        <v>2026</v>
      </c>
      <c r="L1161" t="str">
        <f t="shared" si="92"/>
        <v>Jul</v>
      </c>
      <c r="M1161" t="str">
        <f t="shared" si="93"/>
        <v>Sat</v>
      </c>
      <c r="N1161" t="str">
        <f t="shared" ca="1" si="94"/>
        <v>Valid</v>
      </c>
    </row>
    <row r="1162" spans="1:14">
      <c r="A1162" t="s">
        <v>1252</v>
      </c>
      <c r="B1162" t="s">
        <v>134</v>
      </c>
      <c r="C1162" t="s">
        <v>35</v>
      </c>
      <c r="D1162">
        <v>1463</v>
      </c>
      <c r="E1162" s="7">
        <v>401.89</v>
      </c>
      <c r="F1162" s="3">
        <v>45543</v>
      </c>
      <c r="G1162" s="3">
        <v>45937</v>
      </c>
      <c r="H1162" t="s">
        <v>52</v>
      </c>
      <c r="I1162" t="s">
        <v>96</v>
      </c>
      <c r="J1162" s="6">
        <f t="shared" si="90"/>
        <v>587965.06999999995</v>
      </c>
      <c r="K1162">
        <f t="shared" si="91"/>
        <v>2025</v>
      </c>
      <c r="L1162" t="str">
        <f t="shared" si="92"/>
        <v>Oct</v>
      </c>
      <c r="M1162" t="str">
        <f t="shared" si="93"/>
        <v>Tue</v>
      </c>
      <c r="N1162" t="str">
        <f t="shared" ca="1" si="94"/>
        <v>Expired</v>
      </c>
    </row>
    <row r="1163" spans="1:14">
      <c r="A1163" t="s">
        <v>692</v>
      </c>
      <c r="B1163" t="s">
        <v>165</v>
      </c>
      <c r="C1163" t="s">
        <v>51</v>
      </c>
      <c r="D1163">
        <v>844</v>
      </c>
      <c r="E1163" s="7">
        <v>401.89</v>
      </c>
      <c r="F1163" s="3">
        <v>45782</v>
      </c>
      <c r="G1163" s="3">
        <v>46359</v>
      </c>
      <c r="H1163" t="s">
        <v>64</v>
      </c>
      <c r="I1163" t="s">
        <v>91</v>
      </c>
      <c r="J1163" s="6">
        <f t="shared" si="90"/>
        <v>339195.16</v>
      </c>
      <c r="K1163">
        <f t="shared" si="91"/>
        <v>2026</v>
      </c>
      <c r="L1163" t="str">
        <f t="shared" si="92"/>
        <v>Dec</v>
      </c>
      <c r="M1163" t="str">
        <f t="shared" si="93"/>
        <v>Thu</v>
      </c>
      <c r="N1163" t="str">
        <f t="shared" ca="1" si="94"/>
        <v>Valid</v>
      </c>
    </row>
    <row r="1164" spans="1:14">
      <c r="A1164" t="s">
        <v>820</v>
      </c>
      <c r="B1164" t="s">
        <v>117</v>
      </c>
      <c r="C1164" t="s">
        <v>51</v>
      </c>
      <c r="D1164">
        <v>1145</v>
      </c>
      <c r="E1164" s="7">
        <v>401.89</v>
      </c>
      <c r="F1164" s="3">
        <v>45666</v>
      </c>
      <c r="G1164" s="3">
        <v>46247</v>
      </c>
      <c r="H1164" t="s">
        <v>17</v>
      </c>
      <c r="I1164" t="s">
        <v>82</v>
      </c>
      <c r="J1164" s="6">
        <f t="shared" si="90"/>
        <v>460164.05</v>
      </c>
      <c r="K1164">
        <f t="shared" si="91"/>
        <v>2026</v>
      </c>
      <c r="L1164" t="str">
        <f t="shared" si="92"/>
        <v>Aug</v>
      </c>
      <c r="M1164" t="str">
        <f t="shared" si="93"/>
        <v>Thu</v>
      </c>
      <c r="N1164" t="str">
        <f t="shared" ca="1" si="94"/>
        <v>Valid</v>
      </c>
    </row>
    <row r="1165" spans="1:14">
      <c r="A1165" t="s">
        <v>817</v>
      </c>
      <c r="B1165" t="s">
        <v>70</v>
      </c>
      <c r="C1165" t="s">
        <v>16</v>
      </c>
      <c r="D1165">
        <v>1582</v>
      </c>
      <c r="E1165" s="7">
        <v>401.89</v>
      </c>
      <c r="F1165" s="3">
        <v>45826</v>
      </c>
      <c r="G1165" s="3">
        <v>45953</v>
      </c>
      <c r="H1165" t="s">
        <v>21</v>
      </c>
      <c r="I1165" t="s">
        <v>53</v>
      </c>
      <c r="J1165" s="6">
        <f t="shared" si="90"/>
        <v>635789.98</v>
      </c>
      <c r="K1165">
        <f t="shared" si="91"/>
        <v>2025</v>
      </c>
      <c r="L1165" t="str">
        <f t="shared" si="92"/>
        <v>Oct</v>
      </c>
      <c r="M1165" t="str">
        <f t="shared" si="93"/>
        <v>Thu</v>
      </c>
      <c r="N1165" t="str">
        <f t="shared" ca="1" si="94"/>
        <v>Valid</v>
      </c>
    </row>
    <row r="1166" spans="1:14">
      <c r="A1166" t="s">
        <v>181</v>
      </c>
      <c r="B1166" t="s">
        <v>24</v>
      </c>
      <c r="C1166" t="s">
        <v>51</v>
      </c>
      <c r="D1166">
        <v>1115</v>
      </c>
      <c r="E1166" s="7">
        <v>401.89</v>
      </c>
      <c r="F1166" s="3">
        <v>45634</v>
      </c>
      <c r="G1166" s="3">
        <v>46221</v>
      </c>
      <c r="H1166" t="s">
        <v>25</v>
      </c>
      <c r="I1166" t="s">
        <v>18</v>
      </c>
      <c r="J1166" s="6">
        <f t="shared" si="90"/>
        <v>448107.35</v>
      </c>
      <c r="K1166">
        <f t="shared" si="91"/>
        <v>2026</v>
      </c>
      <c r="L1166" t="str">
        <f t="shared" si="92"/>
        <v>Jul</v>
      </c>
      <c r="M1166" t="str">
        <f t="shared" si="93"/>
        <v>Sat</v>
      </c>
      <c r="N1166" t="str">
        <f t="shared" ca="1" si="94"/>
        <v>Valid</v>
      </c>
    </row>
    <row r="1167" spans="1:14">
      <c r="A1167" t="s">
        <v>966</v>
      </c>
      <c r="B1167" t="s">
        <v>86</v>
      </c>
      <c r="C1167" t="s">
        <v>11</v>
      </c>
      <c r="D1167">
        <v>1318</v>
      </c>
      <c r="E1167" s="7">
        <v>401.89</v>
      </c>
      <c r="F1167" s="3">
        <v>45755</v>
      </c>
      <c r="G1167" s="3">
        <v>46395</v>
      </c>
      <c r="H1167" t="s">
        <v>25</v>
      </c>
      <c r="I1167" t="s">
        <v>96</v>
      </c>
      <c r="J1167" s="6">
        <f t="shared" si="90"/>
        <v>529691.02</v>
      </c>
      <c r="K1167">
        <f t="shared" si="91"/>
        <v>2027</v>
      </c>
      <c r="L1167" t="str">
        <f t="shared" si="92"/>
        <v>Jan</v>
      </c>
      <c r="M1167" t="str">
        <f t="shared" si="93"/>
        <v>Fri</v>
      </c>
      <c r="N1167" t="str">
        <f t="shared" ca="1" si="94"/>
        <v>Valid</v>
      </c>
    </row>
    <row r="1168" spans="1:14">
      <c r="A1168" t="s">
        <v>1022</v>
      </c>
      <c r="B1168" t="s">
        <v>43</v>
      </c>
      <c r="C1168" t="s">
        <v>35</v>
      </c>
      <c r="D1168">
        <v>1806</v>
      </c>
      <c r="E1168" s="7">
        <v>401.89</v>
      </c>
      <c r="F1168" s="3">
        <v>45816</v>
      </c>
      <c r="G1168" s="3">
        <v>46323</v>
      </c>
      <c r="H1168" t="s">
        <v>52</v>
      </c>
      <c r="I1168" t="s">
        <v>98</v>
      </c>
      <c r="J1168" s="6">
        <f t="shared" si="90"/>
        <v>725813.34</v>
      </c>
      <c r="K1168">
        <f t="shared" si="91"/>
        <v>2026</v>
      </c>
      <c r="L1168" t="str">
        <f t="shared" si="92"/>
        <v>Oct</v>
      </c>
      <c r="M1168" t="str">
        <f t="shared" si="93"/>
        <v>Wed</v>
      </c>
      <c r="N1168" t="str">
        <f t="shared" ca="1" si="94"/>
        <v>Valid</v>
      </c>
    </row>
    <row r="1169" spans="1:14">
      <c r="A1169" t="s">
        <v>847</v>
      </c>
      <c r="B1169" t="s">
        <v>20</v>
      </c>
      <c r="C1169" t="s">
        <v>35</v>
      </c>
      <c r="D1169">
        <v>238</v>
      </c>
      <c r="E1169" s="7">
        <v>401.89</v>
      </c>
      <c r="F1169" s="3">
        <v>45733</v>
      </c>
      <c r="G1169" s="3">
        <v>46396</v>
      </c>
      <c r="H1169" t="s">
        <v>36</v>
      </c>
      <c r="I1169" t="s">
        <v>18</v>
      </c>
      <c r="J1169" s="6">
        <f t="shared" si="90"/>
        <v>95649.819999999992</v>
      </c>
      <c r="K1169">
        <f t="shared" si="91"/>
        <v>2027</v>
      </c>
      <c r="L1169" t="str">
        <f t="shared" si="92"/>
        <v>Jan</v>
      </c>
      <c r="M1169" t="str">
        <f t="shared" si="93"/>
        <v>Sat</v>
      </c>
      <c r="N1169" t="str">
        <f t="shared" ca="1" si="94"/>
        <v>Valid</v>
      </c>
    </row>
    <row r="1170" spans="1:14">
      <c r="A1170" t="s">
        <v>695</v>
      </c>
      <c r="B1170" t="s">
        <v>165</v>
      </c>
      <c r="C1170" t="s">
        <v>28</v>
      </c>
      <c r="D1170" s="4">
        <v>224</v>
      </c>
      <c r="E1170" s="7">
        <v>401.89</v>
      </c>
      <c r="F1170" s="3">
        <v>45568</v>
      </c>
      <c r="G1170" s="3">
        <v>46374</v>
      </c>
      <c r="H1170" t="s">
        <v>21</v>
      </c>
      <c r="I1170" t="s">
        <v>292</v>
      </c>
      <c r="J1170" s="6">
        <f t="shared" si="90"/>
        <v>90023.360000000001</v>
      </c>
      <c r="K1170">
        <f t="shared" si="91"/>
        <v>2026</v>
      </c>
      <c r="L1170" t="str">
        <f t="shared" si="92"/>
        <v>Dec</v>
      </c>
      <c r="M1170" t="str">
        <f t="shared" si="93"/>
        <v>Fri</v>
      </c>
      <c r="N1170" t="str">
        <f t="shared" ca="1" si="94"/>
        <v>Valid</v>
      </c>
    </row>
    <row r="1171" spans="1:14">
      <c r="A1171" t="s">
        <v>501</v>
      </c>
      <c r="B1171" t="s">
        <v>200</v>
      </c>
      <c r="C1171" t="s">
        <v>11</v>
      </c>
      <c r="D1171">
        <v>637</v>
      </c>
      <c r="E1171" s="7">
        <v>401.89</v>
      </c>
      <c r="F1171" s="3">
        <v>45743</v>
      </c>
      <c r="G1171" s="3">
        <v>46217</v>
      </c>
      <c r="H1171" t="s">
        <v>21</v>
      </c>
      <c r="I1171" t="s">
        <v>105</v>
      </c>
      <c r="J1171" s="6">
        <f t="shared" si="90"/>
        <v>256003.93</v>
      </c>
      <c r="K1171">
        <f t="shared" si="91"/>
        <v>2026</v>
      </c>
      <c r="L1171" t="str">
        <f t="shared" si="92"/>
        <v>Jul</v>
      </c>
      <c r="M1171" t="str">
        <f t="shared" si="93"/>
        <v>Tue</v>
      </c>
      <c r="N1171" t="str">
        <f t="shared" ca="1" si="94"/>
        <v>Valid</v>
      </c>
    </row>
    <row r="1172" spans="1:14">
      <c r="A1172" t="s">
        <v>807</v>
      </c>
      <c r="B1172" t="s">
        <v>165</v>
      </c>
      <c r="C1172" t="s">
        <v>44</v>
      </c>
      <c r="D1172">
        <v>1065</v>
      </c>
      <c r="E1172" s="7">
        <v>401.89</v>
      </c>
      <c r="F1172" s="3">
        <v>45654</v>
      </c>
      <c r="G1172" s="3">
        <v>46110</v>
      </c>
      <c r="H1172" t="s">
        <v>25</v>
      </c>
      <c r="I1172" t="s">
        <v>227</v>
      </c>
      <c r="J1172" s="6">
        <f t="shared" si="90"/>
        <v>428012.85</v>
      </c>
      <c r="K1172">
        <f t="shared" si="91"/>
        <v>2026</v>
      </c>
      <c r="L1172" t="str">
        <f t="shared" si="92"/>
        <v>Mar</v>
      </c>
      <c r="M1172" t="str">
        <f t="shared" si="93"/>
        <v>Sun</v>
      </c>
      <c r="N1172" t="str">
        <f t="shared" ca="1" si="94"/>
        <v>Valid</v>
      </c>
    </row>
    <row r="1173" spans="1:14">
      <c r="A1173" t="s">
        <v>23</v>
      </c>
      <c r="B1173" t="s">
        <v>15</v>
      </c>
      <c r="C1173" t="s">
        <v>11</v>
      </c>
      <c r="D1173">
        <v>942</v>
      </c>
      <c r="E1173" s="7">
        <v>401.89</v>
      </c>
      <c r="F1173" s="3">
        <v>45547</v>
      </c>
      <c r="G1173" s="3">
        <v>46030</v>
      </c>
      <c r="H1173" t="s">
        <v>25</v>
      </c>
      <c r="I1173" t="s">
        <v>26</v>
      </c>
      <c r="J1173" s="6">
        <f t="shared" si="90"/>
        <v>378580.38</v>
      </c>
      <c r="K1173">
        <f t="shared" si="91"/>
        <v>2026</v>
      </c>
      <c r="L1173" t="str">
        <f t="shared" si="92"/>
        <v>Jan</v>
      </c>
      <c r="M1173" t="str">
        <f t="shared" si="93"/>
        <v>Thu</v>
      </c>
      <c r="N1173" t="str">
        <f t="shared" ca="1" si="94"/>
        <v>Valid</v>
      </c>
    </row>
    <row r="1174" spans="1:14">
      <c r="A1174" t="s">
        <v>637</v>
      </c>
      <c r="B1174" t="s">
        <v>20</v>
      </c>
      <c r="C1174" t="s">
        <v>35</v>
      </c>
      <c r="D1174">
        <v>254</v>
      </c>
      <c r="E1174" s="7">
        <v>401.89</v>
      </c>
      <c r="F1174" s="3">
        <v>45490</v>
      </c>
      <c r="G1174" s="3">
        <v>46221</v>
      </c>
      <c r="H1174" t="s">
        <v>52</v>
      </c>
      <c r="I1174" t="s">
        <v>105</v>
      </c>
      <c r="J1174" s="6">
        <f t="shared" si="90"/>
        <v>102080.06</v>
      </c>
      <c r="K1174">
        <f t="shared" si="91"/>
        <v>2026</v>
      </c>
      <c r="L1174" t="str">
        <f t="shared" si="92"/>
        <v>Jul</v>
      </c>
      <c r="M1174" t="str">
        <f t="shared" si="93"/>
        <v>Sat</v>
      </c>
      <c r="N1174" t="str">
        <f t="shared" ca="1" si="94"/>
        <v>Valid</v>
      </c>
    </row>
    <row r="1175" spans="1:14">
      <c r="A1175" t="s">
        <v>1186</v>
      </c>
      <c r="B1175" t="s">
        <v>134</v>
      </c>
      <c r="C1175" t="s">
        <v>16</v>
      </c>
      <c r="D1175">
        <v>1405</v>
      </c>
      <c r="E1175" s="7">
        <v>401.89</v>
      </c>
      <c r="F1175" s="3">
        <v>45543</v>
      </c>
      <c r="G1175" s="3">
        <v>46380</v>
      </c>
      <c r="H1175" t="s">
        <v>25</v>
      </c>
      <c r="I1175" t="s">
        <v>67</v>
      </c>
      <c r="J1175" s="6">
        <f t="shared" si="90"/>
        <v>564655.44999999995</v>
      </c>
      <c r="K1175">
        <f t="shared" si="91"/>
        <v>2026</v>
      </c>
      <c r="L1175" t="str">
        <f t="shared" si="92"/>
        <v>Dec</v>
      </c>
      <c r="M1175" t="str">
        <f t="shared" si="93"/>
        <v>Thu</v>
      </c>
      <c r="N1175" t="str">
        <f t="shared" ca="1" si="94"/>
        <v>Valid</v>
      </c>
    </row>
    <row r="1176" spans="1:14">
      <c r="A1176" t="s">
        <v>322</v>
      </c>
      <c r="B1176" t="s">
        <v>165</v>
      </c>
      <c r="C1176" t="s">
        <v>51</v>
      </c>
      <c r="D1176">
        <v>1956</v>
      </c>
      <c r="E1176" s="7">
        <v>401.89</v>
      </c>
      <c r="F1176" s="3">
        <v>45615</v>
      </c>
      <c r="G1176" s="3">
        <v>46221</v>
      </c>
      <c r="H1176" t="s">
        <v>52</v>
      </c>
      <c r="I1176" t="s">
        <v>223</v>
      </c>
      <c r="J1176" s="6">
        <f t="shared" si="90"/>
        <v>786096.84</v>
      </c>
      <c r="K1176">
        <f t="shared" si="91"/>
        <v>2026</v>
      </c>
      <c r="L1176" t="str">
        <f t="shared" si="92"/>
        <v>Jul</v>
      </c>
      <c r="M1176" t="str">
        <f t="shared" si="93"/>
        <v>Sat</v>
      </c>
      <c r="N1176" t="str">
        <f t="shared" ca="1" si="94"/>
        <v>Valid</v>
      </c>
    </row>
    <row r="1177" spans="1:14">
      <c r="A1177" t="s">
        <v>1028</v>
      </c>
      <c r="B1177" t="s">
        <v>55</v>
      </c>
      <c r="C1177" t="s">
        <v>28</v>
      </c>
      <c r="D1177">
        <v>1653</v>
      </c>
      <c r="E1177" s="7">
        <v>401.89</v>
      </c>
      <c r="F1177" s="3">
        <v>45515</v>
      </c>
      <c r="G1177" s="3">
        <v>46440</v>
      </c>
      <c r="H1177" t="s">
        <v>25</v>
      </c>
      <c r="I1177" t="s">
        <v>109</v>
      </c>
      <c r="J1177" s="6">
        <f t="shared" si="90"/>
        <v>664324.16999999993</v>
      </c>
      <c r="K1177">
        <f t="shared" si="91"/>
        <v>2027</v>
      </c>
      <c r="L1177" t="str">
        <f t="shared" si="92"/>
        <v>Feb</v>
      </c>
      <c r="M1177" t="str">
        <f t="shared" si="93"/>
        <v>Mon</v>
      </c>
      <c r="N1177" t="str">
        <f t="shared" ca="1" si="94"/>
        <v>Valid</v>
      </c>
    </row>
    <row r="1178" spans="1:14">
      <c r="A1178" t="s">
        <v>1191</v>
      </c>
      <c r="B1178" t="s">
        <v>20</v>
      </c>
      <c r="C1178" t="s">
        <v>32</v>
      </c>
      <c r="D1178">
        <v>8</v>
      </c>
      <c r="E1178" s="7">
        <v>401.89</v>
      </c>
      <c r="F1178" s="3">
        <v>45633</v>
      </c>
      <c r="G1178" s="3">
        <v>46090</v>
      </c>
      <c r="H1178" t="s">
        <v>21</v>
      </c>
      <c r="I1178" t="s">
        <v>143</v>
      </c>
      <c r="J1178" s="6">
        <f t="shared" si="90"/>
        <v>3215.12</v>
      </c>
      <c r="K1178">
        <f t="shared" si="91"/>
        <v>2026</v>
      </c>
      <c r="L1178" t="str">
        <f t="shared" si="92"/>
        <v>Mar</v>
      </c>
      <c r="M1178" t="str">
        <f t="shared" si="93"/>
        <v>Mon</v>
      </c>
      <c r="N1178" t="str">
        <f t="shared" ca="1" si="94"/>
        <v>Valid</v>
      </c>
    </row>
    <row r="1179" spans="1:14">
      <c r="A1179" t="s">
        <v>810</v>
      </c>
      <c r="B1179" t="s">
        <v>100</v>
      </c>
      <c r="C1179" t="s">
        <v>28</v>
      </c>
      <c r="D1179">
        <v>1776</v>
      </c>
      <c r="E1179" s="7">
        <v>401.89</v>
      </c>
      <c r="F1179" s="3">
        <v>45607</v>
      </c>
      <c r="G1179" s="3">
        <v>46371</v>
      </c>
      <c r="H1179" t="s">
        <v>64</v>
      </c>
      <c r="I1179" t="s">
        <v>135</v>
      </c>
      <c r="J1179" s="6">
        <f t="shared" si="90"/>
        <v>713756.64</v>
      </c>
      <c r="K1179">
        <f t="shared" si="91"/>
        <v>2026</v>
      </c>
      <c r="L1179" t="str">
        <f t="shared" si="92"/>
        <v>Dec</v>
      </c>
      <c r="M1179" t="str">
        <f t="shared" si="93"/>
        <v>Tue</v>
      </c>
      <c r="N1179" t="str">
        <f t="shared" ca="1" si="94"/>
        <v>Valid</v>
      </c>
    </row>
    <row r="1180" spans="1:14">
      <c r="A1180" t="s">
        <v>1290</v>
      </c>
      <c r="B1180" t="s">
        <v>41</v>
      </c>
      <c r="C1180" t="s">
        <v>32</v>
      </c>
      <c r="D1180">
        <v>16</v>
      </c>
      <c r="E1180" s="7">
        <v>401.89</v>
      </c>
      <c r="F1180" s="3">
        <v>45477</v>
      </c>
      <c r="G1180" s="3">
        <v>46390</v>
      </c>
      <c r="H1180" t="s">
        <v>52</v>
      </c>
      <c r="I1180" t="s">
        <v>80</v>
      </c>
      <c r="J1180" s="6">
        <f t="shared" si="90"/>
        <v>6430.24</v>
      </c>
      <c r="K1180">
        <f t="shared" si="91"/>
        <v>2027</v>
      </c>
      <c r="L1180" t="str">
        <f t="shared" si="92"/>
        <v>Jan</v>
      </c>
      <c r="M1180" t="str">
        <f t="shared" si="93"/>
        <v>Sun</v>
      </c>
      <c r="N1180" t="str">
        <f t="shared" ca="1" si="94"/>
        <v>Valid</v>
      </c>
    </row>
    <row r="1181" spans="1:14">
      <c r="A1181" t="s">
        <v>1221</v>
      </c>
      <c r="B1181" t="s">
        <v>20</v>
      </c>
      <c r="C1181" t="s">
        <v>51</v>
      </c>
      <c r="D1181">
        <v>1464</v>
      </c>
      <c r="E1181" s="7">
        <v>401.89</v>
      </c>
      <c r="F1181" s="3">
        <v>45586</v>
      </c>
      <c r="G1181" s="3">
        <v>46448</v>
      </c>
      <c r="H1181" t="s">
        <v>12</v>
      </c>
      <c r="I1181" t="s">
        <v>292</v>
      </c>
      <c r="J1181" s="6">
        <f t="shared" si="90"/>
        <v>588366.96</v>
      </c>
      <c r="K1181">
        <f t="shared" si="91"/>
        <v>2027</v>
      </c>
      <c r="L1181" t="str">
        <f t="shared" si="92"/>
        <v>Mar</v>
      </c>
      <c r="M1181" t="str">
        <f t="shared" si="93"/>
        <v>Tue</v>
      </c>
      <c r="N1181" t="str">
        <f t="shared" ca="1" si="94"/>
        <v>Valid</v>
      </c>
    </row>
    <row r="1182" spans="1:14">
      <c r="A1182" t="s">
        <v>197</v>
      </c>
      <c r="B1182" t="s">
        <v>90</v>
      </c>
      <c r="C1182" t="s">
        <v>11</v>
      </c>
      <c r="D1182">
        <v>437</v>
      </c>
      <c r="E1182" s="7">
        <v>401.89</v>
      </c>
      <c r="F1182" s="3">
        <v>45654</v>
      </c>
      <c r="G1182" s="3">
        <v>46221</v>
      </c>
      <c r="H1182" t="s">
        <v>17</v>
      </c>
      <c r="I1182" t="s">
        <v>18</v>
      </c>
      <c r="J1182" s="6">
        <f t="shared" si="90"/>
        <v>175625.93</v>
      </c>
      <c r="K1182">
        <f t="shared" si="91"/>
        <v>2026</v>
      </c>
      <c r="L1182" t="str">
        <f t="shared" si="92"/>
        <v>Jul</v>
      </c>
      <c r="M1182" t="str">
        <f t="shared" si="93"/>
        <v>Sat</v>
      </c>
      <c r="N1182" t="str">
        <f t="shared" ca="1" si="94"/>
        <v>Valid</v>
      </c>
    </row>
    <row r="1183" spans="1:14">
      <c r="A1183" t="s">
        <v>528</v>
      </c>
      <c r="B1183" t="s">
        <v>24</v>
      </c>
      <c r="C1183" t="s">
        <v>44</v>
      </c>
      <c r="D1183">
        <v>1332</v>
      </c>
      <c r="E1183" s="7">
        <v>401.89</v>
      </c>
      <c r="F1183" s="3">
        <v>45474</v>
      </c>
      <c r="G1183" s="3">
        <v>46441</v>
      </c>
      <c r="H1183" t="s">
        <v>12</v>
      </c>
      <c r="I1183" t="s">
        <v>161</v>
      </c>
      <c r="J1183" s="6">
        <f t="shared" si="90"/>
        <v>535317.48</v>
      </c>
      <c r="K1183">
        <f t="shared" si="91"/>
        <v>2027</v>
      </c>
      <c r="L1183" t="str">
        <f t="shared" si="92"/>
        <v>Feb</v>
      </c>
      <c r="M1183" t="str">
        <f t="shared" si="93"/>
        <v>Tue</v>
      </c>
      <c r="N1183" t="str">
        <f t="shared" ca="1" si="94"/>
        <v>Valid</v>
      </c>
    </row>
    <row r="1184" spans="1:14">
      <c r="A1184" t="s">
        <v>491</v>
      </c>
      <c r="B1184" t="s">
        <v>165</v>
      </c>
      <c r="C1184" t="s">
        <v>51</v>
      </c>
      <c r="D1184" s="4">
        <v>224</v>
      </c>
      <c r="E1184" s="7">
        <v>401.89</v>
      </c>
      <c r="F1184" s="3">
        <v>45654</v>
      </c>
      <c r="G1184" s="3">
        <v>45882</v>
      </c>
      <c r="H1184" t="s">
        <v>52</v>
      </c>
      <c r="I1184" t="s">
        <v>220</v>
      </c>
      <c r="J1184" s="6">
        <f t="shared" si="90"/>
        <v>90023.360000000001</v>
      </c>
      <c r="K1184">
        <f t="shared" si="91"/>
        <v>2025</v>
      </c>
      <c r="L1184" t="str">
        <f t="shared" si="92"/>
        <v>Aug</v>
      </c>
      <c r="M1184" t="str">
        <f t="shared" si="93"/>
        <v>Wed</v>
      </c>
      <c r="N1184" t="str">
        <f t="shared" ca="1" si="94"/>
        <v>Expired</v>
      </c>
    </row>
    <row r="1185" spans="1:14">
      <c r="A1185" t="s">
        <v>480</v>
      </c>
      <c r="B1185" t="s">
        <v>15</v>
      </c>
      <c r="C1185" t="s">
        <v>11</v>
      </c>
      <c r="D1185">
        <v>1793</v>
      </c>
      <c r="E1185" s="7">
        <v>401.89</v>
      </c>
      <c r="F1185" s="3">
        <v>45696</v>
      </c>
      <c r="G1185" s="3">
        <v>46545</v>
      </c>
      <c r="H1185" t="s">
        <v>12</v>
      </c>
      <c r="I1185" t="s">
        <v>109</v>
      </c>
      <c r="J1185" s="6">
        <f t="shared" si="90"/>
        <v>720588.77</v>
      </c>
      <c r="K1185">
        <f t="shared" si="91"/>
        <v>2027</v>
      </c>
      <c r="L1185" t="str">
        <f t="shared" si="92"/>
        <v>Jun</v>
      </c>
      <c r="M1185" t="str">
        <f t="shared" si="93"/>
        <v>Mon</v>
      </c>
      <c r="N1185" t="str">
        <f t="shared" ca="1" si="94"/>
        <v>Valid</v>
      </c>
    </row>
    <row r="1186" spans="1:14">
      <c r="A1186" t="s">
        <v>819</v>
      </c>
      <c r="B1186" t="s">
        <v>79</v>
      </c>
      <c r="C1186" t="s">
        <v>35</v>
      </c>
      <c r="D1186" s="4">
        <v>224</v>
      </c>
      <c r="E1186" s="7">
        <v>401.89</v>
      </c>
      <c r="F1186" s="3">
        <v>45679</v>
      </c>
      <c r="G1186" s="3">
        <v>46049</v>
      </c>
      <c r="H1186" t="s">
        <v>36</v>
      </c>
      <c r="I1186" t="s">
        <v>45</v>
      </c>
      <c r="J1186" s="6">
        <f t="shared" si="90"/>
        <v>90023.360000000001</v>
      </c>
      <c r="K1186">
        <f t="shared" si="91"/>
        <v>2026</v>
      </c>
      <c r="L1186" t="str">
        <f t="shared" si="92"/>
        <v>Jan</v>
      </c>
      <c r="M1186" t="str">
        <f t="shared" si="93"/>
        <v>Tue</v>
      </c>
      <c r="N1186" t="str">
        <f t="shared" ca="1" si="94"/>
        <v>Valid</v>
      </c>
    </row>
    <row r="1187" spans="1:14">
      <c r="A1187" t="s">
        <v>1160</v>
      </c>
      <c r="B1187" t="s">
        <v>124</v>
      </c>
      <c r="C1187" t="s">
        <v>28</v>
      </c>
      <c r="D1187">
        <v>1416</v>
      </c>
      <c r="E1187" s="7">
        <v>401.89</v>
      </c>
      <c r="F1187" s="3">
        <v>45612</v>
      </c>
      <c r="G1187" s="3">
        <v>46079</v>
      </c>
      <c r="H1187" t="s">
        <v>25</v>
      </c>
      <c r="I1187" t="s">
        <v>33</v>
      </c>
      <c r="J1187" s="6">
        <f t="shared" si="90"/>
        <v>569076.24</v>
      </c>
      <c r="K1187">
        <f t="shared" si="91"/>
        <v>2026</v>
      </c>
      <c r="L1187" t="str">
        <f t="shared" si="92"/>
        <v>Feb</v>
      </c>
      <c r="M1187" t="str">
        <f t="shared" si="93"/>
        <v>Thu</v>
      </c>
      <c r="N1187" t="str">
        <f t="shared" ca="1" si="94"/>
        <v>Valid</v>
      </c>
    </row>
    <row r="1188" spans="1:14">
      <c r="A1188" t="s">
        <v>667</v>
      </c>
      <c r="B1188" t="s">
        <v>134</v>
      </c>
      <c r="C1188" t="s">
        <v>44</v>
      </c>
      <c r="D1188">
        <v>54</v>
      </c>
      <c r="E1188" s="7">
        <v>401.89</v>
      </c>
      <c r="F1188" s="3">
        <v>45496</v>
      </c>
      <c r="G1188" s="3">
        <v>46137</v>
      </c>
      <c r="H1188" t="s">
        <v>64</v>
      </c>
      <c r="I1188" t="s">
        <v>105</v>
      </c>
      <c r="J1188" s="6">
        <f t="shared" si="90"/>
        <v>21702.059999999998</v>
      </c>
      <c r="K1188">
        <f t="shared" si="91"/>
        <v>2026</v>
      </c>
      <c r="L1188" t="str">
        <f t="shared" si="92"/>
        <v>Apr</v>
      </c>
      <c r="M1188" t="str">
        <f t="shared" si="93"/>
        <v>Sat</v>
      </c>
      <c r="N1188" t="str">
        <f t="shared" ca="1" si="94"/>
        <v>Valid</v>
      </c>
    </row>
    <row r="1189" spans="1:14">
      <c r="A1189" t="s">
        <v>1131</v>
      </c>
      <c r="B1189" t="s">
        <v>55</v>
      </c>
      <c r="C1189" t="s">
        <v>51</v>
      </c>
      <c r="D1189" s="4">
        <v>224</v>
      </c>
      <c r="E1189" s="7">
        <v>401.89</v>
      </c>
      <c r="F1189" s="3">
        <v>45630</v>
      </c>
      <c r="G1189" s="3">
        <v>46520</v>
      </c>
      <c r="H1189" t="s">
        <v>21</v>
      </c>
      <c r="I1189" t="s">
        <v>91</v>
      </c>
      <c r="J1189" s="6">
        <f t="shared" si="90"/>
        <v>90023.360000000001</v>
      </c>
      <c r="K1189">
        <f t="shared" si="91"/>
        <v>2027</v>
      </c>
      <c r="L1189" t="str">
        <f t="shared" si="92"/>
        <v>May</v>
      </c>
      <c r="M1189" t="str">
        <f t="shared" si="93"/>
        <v>Thu</v>
      </c>
      <c r="N1189" t="str">
        <f t="shared" ca="1" si="94"/>
        <v>Valid</v>
      </c>
    </row>
    <row r="1190" spans="1:14">
      <c r="A1190" t="s">
        <v>859</v>
      </c>
      <c r="B1190" t="s">
        <v>162</v>
      </c>
      <c r="C1190" t="s">
        <v>32</v>
      </c>
      <c r="D1190">
        <v>211</v>
      </c>
      <c r="E1190" s="7">
        <v>401.89</v>
      </c>
      <c r="F1190" s="3">
        <v>45473</v>
      </c>
      <c r="G1190" s="3">
        <v>46462</v>
      </c>
      <c r="H1190" t="s">
        <v>25</v>
      </c>
      <c r="I1190" t="s">
        <v>37</v>
      </c>
      <c r="J1190" s="6">
        <f t="shared" si="90"/>
        <v>84798.79</v>
      </c>
      <c r="K1190">
        <f t="shared" si="91"/>
        <v>2027</v>
      </c>
      <c r="L1190" t="str">
        <f t="shared" si="92"/>
        <v>Mar</v>
      </c>
      <c r="M1190" t="str">
        <f t="shared" si="93"/>
        <v>Tue</v>
      </c>
      <c r="N1190" t="str">
        <f t="shared" ca="1" si="94"/>
        <v>Valid</v>
      </c>
    </row>
    <row r="1191" spans="1:14">
      <c r="A1191" t="s">
        <v>1120</v>
      </c>
      <c r="B1191" t="s">
        <v>15</v>
      </c>
      <c r="C1191" t="s">
        <v>35</v>
      </c>
      <c r="D1191">
        <v>1083</v>
      </c>
      <c r="E1191" s="7">
        <v>401.89</v>
      </c>
      <c r="F1191" s="3">
        <v>45790</v>
      </c>
      <c r="G1191" s="3">
        <v>46229</v>
      </c>
      <c r="H1191" t="s">
        <v>52</v>
      </c>
      <c r="I1191" t="s">
        <v>105</v>
      </c>
      <c r="J1191" s="6">
        <f t="shared" si="90"/>
        <v>435246.87</v>
      </c>
      <c r="K1191">
        <f t="shared" si="91"/>
        <v>2026</v>
      </c>
      <c r="L1191" t="str">
        <f t="shared" si="92"/>
        <v>Jul</v>
      </c>
      <c r="M1191" t="str">
        <f t="shared" si="93"/>
        <v>Sun</v>
      </c>
      <c r="N1191" t="str">
        <f t="shared" ca="1" si="94"/>
        <v>Valid</v>
      </c>
    </row>
    <row r="1192" spans="1:14">
      <c r="A1192" t="s">
        <v>1350</v>
      </c>
      <c r="B1192" t="s">
        <v>70</v>
      </c>
      <c r="C1192" t="s">
        <v>11</v>
      </c>
      <c r="D1192">
        <v>177</v>
      </c>
      <c r="E1192" s="7">
        <v>401.89</v>
      </c>
      <c r="F1192" s="3">
        <v>45833</v>
      </c>
      <c r="G1192" s="3">
        <v>46227</v>
      </c>
      <c r="H1192" t="s">
        <v>12</v>
      </c>
      <c r="I1192" t="s">
        <v>71</v>
      </c>
      <c r="J1192" s="6">
        <f t="shared" si="90"/>
        <v>71134.53</v>
      </c>
      <c r="K1192">
        <f t="shared" si="91"/>
        <v>2026</v>
      </c>
      <c r="L1192" t="str">
        <f t="shared" si="92"/>
        <v>Jul</v>
      </c>
      <c r="M1192" t="str">
        <f t="shared" si="93"/>
        <v>Fri</v>
      </c>
      <c r="N1192" t="str">
        <f t="shared" ca="1" si="94"/>
        <v>Valid</v>
      </c>
    </row>
    <row r="1193" spans="1:14">
      <c r="A1193" t="s">
        <v>850</v>
      </c>
      <c r="B1193" t="s">
        <v>113</v>
      </c>
      <c r="C1193" t="s">
        <v>35</v>
      </c>
      <c r="D1193">
        <v>1900</v>
      </c>
      <c r="E1193" s="7">
        <v>401.89</v>
      </c>
      <c r="F1193" s="3">
        <v>45766</v>
      </c>
      <c r="G1193" s="3">
        <v>46466</v>
      </c>
      <c r="H1193" t="s">
        <v>25</v>
      </c>
      <c r="I1193" t="s">
        <v>87</v>
      </c>
      <c r="J1193" s="6">
        <f t="shared" si="90"/>
        <v>763591</v>
      </c>
      <c r="K1193">
        <f t="shared" si="91"/>
        <v>2027</v>
      </c>
      <c r="L1193" t="str">
        <f t="shared" si="92"/>
        <v>Mar</v>
      </c>
      <c r="M1193" t="str">
        <f t="shared" si="93"/>
        <v>Sat</v>
      </c>
      <c r="N1193" t="str">
        <f t="shared" ca="1" si="94"/>
        <v>Valid</v>
      </c>
    </row>
    <row r="1194" spans="1:14">
      <c r="A1194" t="s">
        <v>898</v>
      </c>
      <c r="B1194" t="s">
        <v>65</v>
      </c>
      <c r="C1194" t="s">
        <v>32</v>
      </c>
      <c r="D1194" s="4">
        <v>224</v>
      </c>
      <c r="E1194" s="7">
        <v>401.89</v>
      </c>
      <c r="F1194" s="3">
        <v>45556</v>
      </c>
      <c r="G1194" s="3">
        <v>46250</v>
      </c>
      <c r="H1194" t="s">
        <v>52</v>
      </c>
      <c r="I1194" t="s">
        <v>39</v>
      </c>
      <c r="J1194" s="6">
        <f t="shared" si="90"/>
        <v>90023.360000000001</v>
      </c>
      <c r="K1194">
        <f t="shared" si="91"/>
        <v>2026</v>
      </c>
      <c r="L1194" t="str">
        <f t="shared" si="92"/>
        <v>Aug</v>
      </c>
      <c r="M1194" t="str">
        <f t="shared" si="93"/>
        <v>Sun</v>
      </c>
      <c r="N1194" t="str">
        <f t="shared" ca="1" si="94"/>
        <v>Valid</v>
      </c>
    </row>
    <row r="1195" spans="1:14">
      <c r="A1195" t="s">
        <v>559</v>
      </c>
      <c r="B1195" t="s">
        <v>86</v>
      </c>
      <c r="C1195" t="s">
        <v>32</v>
      </c>
      <c r="D1195">
        <v>353</v>
      </c>
      <c r="E1195" s="7">
        <v>401.89</v>
      </c>
      <c r="F1195" s="3">
        <v>45709</v>
      </c>
      <c r="G1195" s="3">
        <v>46230</v>
      </c>
      <c r="H1195" t="s">
        <v>12</v>
      </c>
      <c r="I1195" t="s">
        <v>74</v>
      </c>
      <c r="J1195" s="6">
        <f t="shared" si="90"/>
        <v>141867.16999999998</v>
      </c>
      <c r="K1195">
        <f t="shared" si="91"/>
        <v>2026</v>
      </c>
      <c r="L1195" t="str">
        <f t="shared" si="92"/>
        <v>Jul</v>
      </c>
      <c r="M1195" t="str">
        <f t="shared" si="93"/>
        <v>Mon</v>
      </c>
      <c r="N1195" t="str">
        <f t="shared" ca="1" si="94"/>
        <v>Valid</v>
      </c>
    </row>
    <row r="1196" spans="1:14">
      <c r="A1196" t="s">
        <v>754</v>
      </c>
      <c r="B1196" t="s">
        <v>41</v>
      </c>
      <c r="C1196" t="s">
        <v>11</v>
      </c>
      <c r="D1196">
        <v>1716</v>
      </c>
      <c r="E1196" s="7">
        <v>401.89</v>
      </c>
      <c r="F1196" s="3">
        <v>45655</v>
      </c>
      <c r="G1196" s="3">
        <v>46547</v>
      </c>
      <c r="H1196" t="s">
        <v>25</v>
      </c>
      <c r="I1196" t="s">
        <v>87</v>
      </c>
      <c r="J1196" s="6">
        <f t="shared" si="90"/>
        <v>689643.24</v>
      </c>
      <c r="K1196">
        <f t="shared" si="91"/>
        <v>2027</v>
      </c>
      <c r="L1196" t="str">
        <f t="shared" si="92"/>
        <v>Jun</v>
      </c>
      <c r="M1196" t="str">
        <f t="shared" si="93"/>
        <v>Wed</v>
      </c>
      <c r="N1196" t="str">
        <f t="shared" ca="1" si="94"/>
        <v>Valid</v>
      </c>
    </row>
    <row r="1197" spans="1:14">
      <c r="A1197" t="s">
        <v>369</v>
      </c>
      <c r="B1197" t="s">
        <v>124</v>
      </c>
      <c r="C1197" t="s">
        <v>35</v>
      </c>
      <c r="D1197">
        <v>241</v>
      </c>
      <c r="E1197" s="7">
        <v>401.89</v>
      </c>
      <c r="F1197" s="3">
        <v>45486</v>
      </c>
      <c r="G1197" s="3">
        <v>46179</v>
      </c>
      <c r="H1197" t="s">
        <v>64</v>
      </c>
      <c r="I1197" t="s">
        <v>227</v>
      </c>
      <c r="J1197" s="6">
        <f t="shared" si="90"/>
        <v>96855.489999999991</v>
      </c>
      <c r="K1197">
        <f t="shared" si="91"/>
        <v>2026</v>
      </c>
      <c r="L1197" t="str">
        <f t="shared" si="92"/>
        <v>Jun</v>
      </c>
      <c r="M1197" t="str">
        <f t="shared" si="93"/>
        <v>Sat</v>
      </c>
      <c r="N1197" t="str">
        <f t="shared" ca="1" si="94"/>
        <v>Valid</v>
      </c>
    </row>
    <row r="1198" spans="1:14">
      <c r="A1198" t="s">
        <v>417</v>
      </c>
      <c r="B1198" t="s">
        <v>57</v>
      </c>
      <c r="C1198" t="s">
        <v>11</v>
      </c>
      <c r="D1198">
        <v>246</v>
      </c>
      <c r="E1198" s="7">
        <v>401.89</v>
      </c>
      <c r="F1198" s="3">
        <v>45654</v>
      </c>
      <c r="G1198" s="3">
        <v>46100</v>
      </c>
      <c r="H1198" t="s">
        <v>64</v>
      </c>
      <c r="I1198" t="s">
        <v>98</v>
      </c>
      <c r="J1198" s="6">
        <f t="shared" si="90"/>
        <v>98864.94</v>
      </c>
      <c r="K1198">
        <f t="shared" si="91"/>
        <v>2026</v>
      </c>
      <c r="L1198" t="str">
        <f t="shared" si="92"/>
        <v>Mar</v>
      </c>
      <c r="M1198" t="str">
        <f t="shared" si="93"/>
        <v>Thu</v>
      </c>
      <c r="N1198" t="str">
        <f t="shared" ca="1" si="94"/>
        <v>Valid</v>
      </c>
    </row>
    <row r="1199" spans="1:14">
      <c r="A1199" t="s">
        <v>302</v>
      </c>
      <c r="B1199" t="s">
        <v>162</v>
      </c>
      <c r="C1199" t="s">
        <v>16</v>
      </c>
      <c r="D1199">
        <v>1113</v>
      </c>
      <c r="E1199" s="7">
        <v>401.89</v>
      </c>
      <c r="F1199" s="3">
        <v>45769</v>
      </c>
      <c r="G1199" s="3">
        <v>45890</v>
      </c>
      <c r="H1199" t="s">
        <v>12</v>
      </c>
      <c r="I1199" t="s">
        <v>26</v>
      </c>
      <c r="J1199" s="6">
        <f t="shared" si="90"/>
        <v>447303.57</v>
      </c>
      <c r="K1199">
        <f t="shared" si="91"/>
        <v>2025</v>
      </c>
      <c r="L1199" t="str">
        <f t="shared" si="92"/>
        <v>Aug</v>
      </c>
      <c r="M1199" t="str">
        <f t="shared" si="93"/>
        <v>Thu</v>
      </c>
      <c r="N1199" t="str">
        <f t="shared" ca="1" si="94"/>
        <v>Expired</v>
      </c>
    </row>
    <row r="1200" spans="1:14">
      <c r="A1200" t="s">
        <v>1340</v>
      </c>
      <c r="B1200" t="s">
        <v>121</v>
      </c>
      <c r="C1200" t="s">
        <v>35</v>
      </c>
      <c r="D1200">
        <v>206</v>
      </c>
      <c r="E1200" s="7">
        <v>401.89</v>
      </c>
      <c r="F1200" s="3">
        <v>45487</v>
      </c>
      <c r="G1200" s="3">
        <v>46002</v>
      </c>
      <c r="H1200" t="s">
        <v>52</v>
      </c>
      <c r="I1200" t="s">
        <v>146</v>
      </c>
      <c r="J1200" s="6">
        <f t="shared" si="90"/>
        <v>82789.34</v>
      </c>
      <c r="K1200">
        <f t="shared" si="91"/>
        <v>2025</v>
      </c>
      <c r="L1200" t="str">
        <f t="shared" si="92"/>
        <v>Dec</v>
      </c>
      <c r="M1200" t="str">
        <f t="shared" si="93"/>
        <v>Thu</v>
      </c>
      <c r="N1200" t="str">
        <f t="shared" ca="1" si="94"/>
        <v>Valid</v>
      </c>
    </row>
    <row r="1201" spans="1:14">
      <c r="A1201" t="s">
        <v>974</v>
      </c>
      <c r="B1201" t="s">
        <v>20</v>
      </c>
      <c r="C1201" t="s">
        <v>51</v>
      </c>
      <c r="D1201">
        <v>1020</v>
      </c>
      <c r="E1201" s="7">
        <v>401.89</v>
      </c>
      <c r="F1201" s="3">
        <v>45596</v>
      </c>
      <c r="G1201" s="3">
        <v>46388</v>
      </c>
      <c r="H1201" t="s">
        <v>12</v>
      </c>
      <c r="I1201" t="s">
        <v>37</v>
      </c>
      <c r="J1201" s="6">
        <f t="shared" si="90"/>
        <v>409927.8</v>
      </c>
      <c r="K1201">
        <f t="shared" si="91"/>
        <v>2027</v>
      </c>
      <c r="L1201" t="str">
        <f t="shared" si="92"/>
        <v>Jan</v>
      </c>
      <c r="M1201" t="str">
        <f t="shared" si="93"/>
        <v>Fri</v>
      </c>
      <c r="N1201" t="str">
        <f t="shared" ca="1" si="94"/>
        <v>Valid</v>
      </c>
    </row>
    <row r="1202" spans="1:14">
      <c r="A1202" t="s">
        <v>586</v>
      </c>
      <c r="B1202" t="s">
        <v>15</v>
      </c>
      <c r="C1202" t="s">
        <v>16</v>
      </c>
      <c r="D1202">
        <v>108</v>
      </c>
      <c r="E1202" s="7">
        <v>401.89</v>
      </c>
      <c r="F1202" s="3">
        <v>45660</v>
      </c>
      <c r="G1202" s="3">
        <v>46185</v>
      </c>
      <c r="H1202" t="s">
        <v>64</v>
      </c>
      <c r="I1202" t="s">
        <v>67</v>
      </c>
      <c r="J1202" s="6">
        <f t="shared" si="90"/>
        <v>43404.119999999995</v>
      </c>
      <c r="K1202">
        <f t="shared" si="91"/>
        <v>2026</v>
      </c>
      <c r="L1202" t="str">
        <f t="shared" si="92"/>
        <v>Jun</v>
      </c>
      <c r="M1202" t="str">
        <f t="shared" si="93"/>
        <v>Fri</v>
      </c>
      <c r="N1202" t="str">
        <f t="shared" ca="1" si="94"/>
        <v>Valid</v>
      </c>
    </row>
    <row r="1203" spans="1:14">
      <c r="A1203" t="s">
        <v>862</v>
      </c>
      <c r="B1203" t="s">
        <v>70</v>
      </c>
      <c r="C1203" t="s">
        <v>51</v>
      </c>
      <c r="D1203">
        <v>1321</v>
      </c>
      <c r="E1203" s="7">
        <v>401.89</v>
      </c>
      <c r="F1203" s="3">
        <v>45604</v>
      </c>
      <c r="G1203" s="3">
        <v>46115</v>
      </c>
      <c r="H1203" t="s">
        <v>21</v>
      </c>
      <c r="I1203" t="s">
        <v>62</v>
      </c>
      <c r="J1203" s="6">
        <f t="shared" si="90"/>
        <v>530896.68999999994</v>
      </c>
      <c r="K1203">
        <f t="shared" si="91"/>
        <v>2026</v>
      </c>
      <c r="L1203" t="str">
        <f t="shared" si="92"/>
        <v>Apr</v>
      </c>
      <c r="M1203" t="str">
        <f t="shared" si="93"/>
        <v>Fri</v>
      </c>
      <c r="N1203" t="str">
        <f t="shared" ca="1" si="94"/>
        <v>Valid</v>
      </c>
    </row>
    <row r="1204" spans="1:14">
      <c r="A1204" t="s">
        <v>805</v>
      </c>
      <c r="B1204" t="s">
        <v>117</v>
      </c>
      <c r="C1204" t="s">
        <v>51</v>
      </c>
      <c r="D1204">
        <v>1834</v>
      </c>
      <c r="E1204" s="7">
        <v>401.89</v>
      </c>
      <c r="F1204" s="3">
        <v>45676</v>
      </c>
      <c r="G1204" s="3">
        <v>45938</v>
      </c>
      <c r="H1204" t="s">
        <v>21</v>
      </c>
      <c r="I1204" t="s">
        <v>98</v>
      </c>
      <c r="J1204" s="6">
        <f t="shared" si="90"/>
        <v>737066.26</v>
      </c>
      <c r="K1204">
        <f t="shared" si="91"/>
        <v>2025</v>
      </c>
      <c r="L1204" t="str">
        <f t="shared" si="92"/>
        <v>Oct</v>
      </c>
      <c r="M1204" t="str">
        <f t="shared" si="93"/>
        <v>Wed</v>
      </c>
      <c r="N1204" t="str">
        <f t="shared" ca="1" si="94"/>
        <v>Expired</v>
      </c>
    </row>
    <row r="1205" spans="1:14">
      <c r="A1205" t="s">
        <v>1142</v>
      </c>
      <c r="B1205" t="s">
        <v>124</v>
      </c>
      <c r="C1205" t="s">
        <v>51</v>
      </c>
      <c r="D1205">
        <v>1308</v>
      </c>
      <c r="E1205" s="7">
        <v>401.89</v>
      </c>
      <c r="F1205" s="3">
        <v>45513</v>
      </c>
      <c r="G1205" s="3">
        <v>46221</v>
      </c>
      <c r="H1205" t="s">
        <v>52</v>
      </c>
      <c r="I1205" t="s">
        <v>109</v>
      </c>
      <c r="J1205" s="6">
        <f t="shared" si="90"/>
        <v>525672.12</v>
      </c>
      <c r="K1205">
        <f t="shared" si="91"/>
        <v>2026</v>
      </c>
      <c r="L1205" t="str">
        <f t="shared" si="92"/>
        <v>Jul</v>
      </c>
      <c r="M1205" t="str">
        <f t="shared" si="93"/>
        <v>Sat</v>
      </c>
      <c r="N1205" t="str">
        <f t="shared" ca="1" si="94"/>
        <v>Valid</v>
      </c>
    </row>
    <row r="1206" spans="1:14">
      <c r="A1206" t="s">
        <v>748</v>
      </c>
      <c r="B1206" t="s">
        <v>124</v>
      </c>
      <c r="C1206" t="s">
        <v>16</v>
      </c>
      <c r="D1206" s="4">
        <v>224</v>
      </c>
      <c r="E1206" s="7">
        <v>401.89</v>
      </c>
      <c r="F1206" s="3">
        <v>45644</v>
      </c>
      <c r="G1206" s="3">
        <v>46443</v>
      </c>
      <c r="H1206" t="s">
        <v>36</v>
      </c>
      <c r="I1206" t="s">
        <v>93</v>
      </c>
      <c r="J1206" s="6">
        <f t="shared" si="90"/>
        <v>90023.360000000001</v>
      </c>
      <c r="K1206">
        <f t="shared" si="91"/>
        <v>2027</v>
      </c>
      <c r="L1206" t="str">
        <f t="shared" si="92"/>
        <v>Feb</v>
      </c>
      <c r="M1206" t="str">
        <f t="shared" si="93"/>
        <v>Thu</v>
      </c>
      <c r="N1206" t="str">
        <f t="shared" ca="1" si="94"/>
        <v>Valid</v>
      </c>
    </row>
    <row r="1207" spans="1:14">
      <c r="A1207" t="s">
        <v>496</v>
      </c>
      <c r="B1207" t="s">
        <v>20</v>
      </c>
      <c r="C1207" t="s">
        <v>44</v>
      </c>
      <c r="D1207">
        <v>40</v>
      </c>
      <c r="E1207" s="7">
        <v>401.89</v>
      </c>
      <c r="F1207" s="3">
        <v>45711</v>
      </c>
      <c r="G1207" s="3">
        <v>46534</v>
      </c>
      <c r="H1207" t="s">
        <v>25</v>
      </c>
      <c r="I1207" t="s">
        <v>93</v>
      </c>
      <c r="J1207" s="6">
        <f t="shared" si="90"/>
        <v>16075.599999999999</v>
      </c>
      <c r="K1207">
        <f t="shared" si="91"/>
        <v>2027</v>
      </c>
      <c r="L1207" t="str">
        <f t="shared" si="92"/>
        <v>May</v>
      </c>
      <c r="M1207" t="str">
        <f t="shared" si="93"/>
        <v>Thu</v>
      </c>
      <c r="N1207" t="str">
        <f t="shared" ca="1" si="94"/>
        <v>Valid</v>
      </c>
    </row>
    <row r="1208" spans="1:14">
      <c r="A1208" t="s">
        <v>701</v>
      </c>
      <c r="B1208" t="s">
        <v>63</v>
      </c>
      <c r="C1208" t="s">
        <v>32</v>
      </c>
      <c r="D1208">
        <v>137</v>
      </c>
      <c r="E1208" s="7">
        <v>401.89</v>
      </c>
      <c r="F1208" s="3">
        <v>45781</v>
      </c>
      <c r="G1208" s="3">
        <v>45912</v>
      </c>
      <c r="H1208" t="s">
        <v>12</v>
      </c>
      <c r="I1208" t="s">
        <v>105</v>
      </c>
      <c r="J1208" s="6">
        <f t="shared" si="90"/>
        <v>55058.93</v>
      </c>
      <c r="K1208">
        <f t="shared" si="91"/>
        <v>2025</v>
      </c>
      <c r="L1208" t="str">
        <f t="shared" si="92"/>
        <v>Sep</v>
      </c>
      <c r="M1208" t="str">
        <f t="shared" si="93"/>
        <v>Fri</v>
      </c>
      <c r="N1208" t="str">
        <f t="shared" ca="1" si="94"/>
        <v>Expired</v>
      </c>
    </row>
    <row r="1209" spans="1:14">
      <c r="A1209" t="s">
        <v>905</v>
      </c>
      <c r="B1209" t="s">
        <v>124</v>
      </c>
      <c r="C1209" t="s">
        <v>28</v>
      </c>
      <c r="D1209" s="4">
        <v>224</v>
      </c>
      <c r="E1209" s="7">
        <v>401.89</v>
      </c>
      <c r="F1209" s="3">
        <v>45655</v>
      </c>
      <c r="G1209" s="3">
        <v>45917</v>
      </c>
      <c r="H1209" t="s">
        <v>12</v>
      </c>
      <c r="I1209" t="s">
        <v>105</v>
      </c>
      <c r="J1209" s="6">
        <f t="shared" si="90"/>
        <v>90023.360000000001</v>
      </c>
      <c r="K1209">
        <f t="shared" si="91"/>
        <v>2025</v>
      </c>
      <c r="L1209" t="str">
        <f t="shared" si="92"/>
        <v>Sep</v>
      </c>
      <c r="M1209" t="str">
        <f t="shared" si="93"/>
        <v>Wed</v>
      </c>
      <c r="N1209" t="str">
        <f t="shared" ca="1" si="94"/>
        <v>Expired</v>
      </c>
    </row>
    <row r="1210" spans="1:14">
      <c r="A1210" t="s">
        <v>530</v>
      </c>
      <c r="B1210" t="s">
        <v>165</v>
      </c>
      <c r="C1210" t="s">
        <v>11</v>
      </c>
      <c r="D1210">
        <v>381</v>
      </c>
      <c r="E1210" s="7">
        <v>401.89</v>
      </c>
      <c r="F1210" s="3">
        <v>45815</v>
      </c>
      <c r="G1210" s="3">
        <v>46069</v>
      </c>
      <c r="H1210" t="s">
        <v>52</v>
      </c>
      <c r="I1210" t="s">
        <v>29</v>
      </c>
      <c r="J1210" s="6">
        <f t="shared" si="90"/>
        <v>153120.09</v>
      </c>
      <c r="K1210">
        <f t="shared" si="91"/>
        <v>2026</v>
      </c>
      <c r="L1210" t="str">
        <f t="shared" si="92"/>
        <v>Feb</v>
      </c>
      <c r="M1210" t="str">
        <f t="shared" si="93"/>
        <v>Mon</v>
      </c>
      <c r="N1210" t="str">
        <f t="shared" ca="1" si="94"/>
        <v>Valid</v>
      </c>
    </row>
    <row r="1211" spans="1:14">
      <c r="A1211" t="s">
        <v>1093</v>
      </c>
      <c r="B1211" t="s">
        <v>73</v>
      </c>
      <c r="C1211" t="s">
        <v>35</v>
      </c>
      <c r="D1211">
        <v>559</v>
      </c>
      <c r="E1211" s="7">
        <v>401.89</v>
      </c>
      <c r="F1211" s="3">
        <v>45565</v>
      </c>
      <c r="G1211" s="3">
        <v>46158</v>
      </c>
      <c r="H1211" t="s">
        <v>64</v>
      </c>
      <c r="I1211" t="s">
        <v>232</v>
      </c>
      <c r="J1211" s="6">
        <f t="shared" si="90"/>
        <v>224656.50999999998</v>
      </c>
      <c r="K1211">
        <f t="shared" si="91"/>
        <v>2026</v>
      </c>
      <c r="L1211" t="str">
        <f t="shared" si="92"/>
        <v>May</v>
      </c>
      <c r="M1211" t="str">
        <f t="shared" si="93"/>
        <v>Sat</v>
      </c>
      <c r="N1211" t="str">
        <f t="shared" ca="1" si="94"/>
        <v>Valid</v>
      </c>
    </row>
    <row r="1212" spans="1:14">
      <c r="A1212" t="s">
        <v>738</v>
      </c>
      <c r="B1212" t="s">
        <v>43</v>
      </c>
      <c r="C1212" t="s">
        <v>44</v>
      </c>
      <c r="D1212">
        <v>1645</v>
      </c>
      <c r="E1212" s="7">
        <v>401.89</v>
      </c>
      <c r="F1212" s="3">
        <v>45730</v>
      </c>
      <c r="G1212" s="3">
        <v>46181</v>
      </c>
      <c r="H1212" t="s">
        <v>17</v>
      </c>
      <c r="I1212" t="s">
        <v>62</v>
      </c>
      <c r="J1212" s="6">
        <f t="shared" si="90"/>
        <v>661109.04999999993</v>
      </c>
      <c r="K1212">
        <f t="shared" si="91"/>
        <v>2026</v>
      </c>
      <c r="L1212" t="str">
        <f t="shared" si="92"/>
        <v>Jun</v>
      </c>
      <c r="M1212" t="str">
        <f t="shared" si="93"/>
        <v>Mon</v>
      </c>
      <c r="N1212" t="str">
        <f t="shared" ca="1" si="94"/>
        <v>Valid</v>
      </c>
    </row>
    <row r="1213" spans="1:14">
      <c r="A1213" t="s">
        <v>1373</v>
      </c>
      <c r="B1213" t="s">
        <v>24</v>
      </c>
      <c r="C1213" t="s">
        <v>16</v>
      </c>
      <c r="D1213">
        <v>828</v>
      </c>
      <c r="E1213" s="7">
        <v>401.89</v>
      </c>
      <c r="F1213" s="3">
        <v>45654</v>
      </c>
      <c r="G1213" s="3">
        <v>46041</v>
      </c>
      <c r="H1213" t="s">
        <v>52</v>
      </c>
      <c r="I1213" t="s">
        <v>167</v>
      </c>
      <c r="J1213" s="6">
        <f t="shared" si="90"/>
        <v>332764.92</v>
      </c>
      <c r="K1213">
        <f t="shared" si="91"/>
        <v>2026</v>
      </c>
      <c r="L1213" t="str">
        <f t="shared" si="92"/>
        <v>Jan</v>
      </c>
      <c r="M1213" t="str">
        <f t="shared" si="93"/>
        <v>Mon</v>
      </c>
      <c r="N1213" t="str">
        <f t="shared" ca="1" si="94"/>
        <v>Valid</v>
      </c>
    </row>
    <row r="1214" spans="1:14">
      <c r="A1214" t="s">
        <v>902</v>
      </c>
      <c r="B1214" t="s">
        <v>165</v>
      </c>
      <c r="C1214" t="s">
        <v>44</v>
      </c>
      <c r="D1214">
        <v>1268</v>
      </c>
      <c r="E1214" s="7">
        <v>401.89</v>
      </c>
      <c r="F1214" s="3">
        <v>45734</v>
      </c>
      <c r="G1214" s="3">
        <v>46221</v>
      </c>
      <c r="H1214" t="s">
        <v>12</v>
      </c>
      <c r="I1214" t="s">
        <v>156</v>
      </c>
      <c r="J1214" s="6">
        <f t="shared" si="90"/>
        <v>509596.51999999996</v>
      </c>
      <c r="K1214">
        <f t="shared" si="91"/>
        <v>2026</v>
      </c>
      <c r="L1214" t="str">
        <f t="shared" si="92"/>
        <v>Jul</v>
      </c>
      <c r="M1214" t="str">
        <f t="shared" si="93"/>
        <v>Sat</v>
      </c>
      <c r="N1214" t="str">
        <f t="shared" ca="1" si="94"/>
        <v>Valid</v>
      </c>
    </row>
    <row r="1215" spans="1:14">
      <c r="A1215" t="s">
        <v>432</v>
      </c>
      <c r="B1215" t="s">
        <v>70</v>
      </c>
      <c r="C1215" t="s">
        <v>11</v>
      </c>
      <c r="D1215">
        <v>1789</v>
      </c>
      <c r="E1215" s="7">
        <v>401.89</v>
      </c>
      <c r="F1215" s="3">
        <v>45661</v>
      </c>
      <c r="G1215" s="3">
        <v>46221</v>
      </c>
      <c r="H1215" t="s">
        <v>25</v>
      </c>
      <c r="I1215" t="s">
        <v>109</v>
      </c>
      <c r="J1215" s="6">
        <f t="shared" si="90"/>
        <v>718981.21</v>
      </c>
      <c r="K1215">
        <f t="shared" si="91"/>
        <v>2026</v>
      </c>
      <c r="L1215" t="str">
        <f t="shared" si="92"/>
        <v>Jul</v>
      </c>
      <c r="M1215" t="str">
        <f t="shared" si="93"/>
        <v>Sat</v>
      </c>
      <c r="N1215" t="str">
        <f t="shared" ca="1" si="94"/>
        <v>Valid</v>
      </c>
    </row>
    <row r="1216" spans="1:14">
      <c r="A1216" t="s">
        <v>893</v>
      </c>
      <c r="B1216" t="s">
        <v>121</v>
      </c>
      <c r="C1216" t="s">
        <v>35</v>
      </c>
      <c r="D1216">
        <v>839</v>
      </c>
      <c r="E1216" s="7">
        <v>401.89</v>
      </c>
      <c r="F1216" s="3">
        <v>45692</v>
      </c>
      <c r="G1216" s="3">
        <v>46221</v>
      </c>
      <c r="H1216" t="s">
        <v>36</v>
      </c>
      <c r="I1216" t="s">
        <v>174</v>
      </c>
      <c r="J1216" s="6">
        <f t="shared" si="90"/>
        <v>337185.70999999996</v>
      </c>
      <c r="K1216">
        <f t="shared" si="91"/>
        <v>2026</v>
      </c>
      <c r="L1216" t="str">
        <f t="shared" si="92"/>
        <v>Jul</v>
      </c>
      <c r="M1216" t="str">
        <f t="shared" si="93"/>
        <v>Sat</v>
      </c>
      <c r="N1216" t="str">
        <f t="shared" ca="1" si="94"/>
        <v>Valid</v>
      </c>
    </row>
    <row r="1217" spans="1:14">
      <c r="A1217" t="s">
        <v>518</v>
      </c>
      <c r="B1217" t="s">
        <v>165</v>
      </c>
      <c r="C1217" t="s">
        <v>16</v>
      </c>
      <c r="D1217">
        <v>1661</v>
      </c>
      <c r="E1217" s="7">
        <v>401.89</v>
      </c>
      <c r="F1217" s="3">
        <v>45701</v>
      </c>
      <c r="G1217" s="3">
        <v>46066</v>
      </c>
      <c r="H1217" t="s">
        <v>12</v>
      </c>
      <c r="I1217" t="s">
        <v>91</v>
      </c>
      <c r="J1217" s="6">
        <f t="shared" si="90"/>
        <v>667539.28999999992</v>
      </c>
      <c r="K1217">
        <f t="shared" si="91"/>
        <v>2026</v>
      </c>
      <c r="L1217" t="str">
        <f t="shared" si="92"/>
        <v>Feb</v>
      </c>
      <c r="M1217" t="str">
        <f t="shared" si="93"/>
        <v>Fri</v>
      </c>
      <c r="N1217" t="str">
        <f t="shared" ca="1" si="94"/>
        <v>Valid</v>
      </c>
    </row>
    <row r="1218" spans="1:14">
      <c r="A1218" t="s">
        <v>1016</v>
      </c>
      <c r="B1218" t="s">
        <v>200</v>
      </c>
      <c r="C1218" t="s">
        <v>51</v>
      </c>
      <c r="D1218">
        <v>1268</v>
      </c>
      <c r="E1218" s="7">
        <v>401.89</v>
      </c>
      <c r="F1218" s="3">
        <v>45742</v>
      </c>
      <c r="G1218" s="3">
        <v>46119</v>
      </c>
      <c r="H1218" t="s">
        <v>64</v>
      </c>
      <c r="I1218" t="s">
        <v>223</v>
      </c>
      <c r="J1218" s="6">
        <f t="shared" si="90"/>
        <v>509596.51999999996</v>
      </c>
      <c r="K1218">
        <f t="shared" si="91"/>
        <v>2026</v>
      </c>
      <c r="L1218" t="str">
        <f t="shared" si="92"/>
        <v>Apr</v>
      </c>
      <c r="M1218" t="str">
        <f t="shared" si="93"/>
        <v>Tue</v>
      </c>
      <c r="N1218" t="str">
        <f t="shared" ca="1" si="94"/>
        <v>Valid</v>
      </c>
    </row>
    <row r="1219" spans="1:14">
      <c r="A1219" t="s">
        <v>441</v>
      </c>
      <c r="B1219" t="s">
        <v>50</v>
      </c>
      <c r="C1219" t="s">
        <v>51</v>
      </c>
      <c r="D1219">
        <v>1415</v>
      </c>
      <c r="E1219" s="7">
        <v>401.89</v>
      </c>
      <c r="F1219" s="3">
        <v>45685</v>
      </c>
      <c r="G1219" s="3">
        <v>46146</v>
      </c>
      <c r="H1219" t="s">
        <v>52</v>
      </c>
      <c r="I1219" t="s">
        <v>211</v>
      </c>
      <c r="J1219" s="6">
        <f t="shared" ref="J1219:J1282" si="95">D1219*E1219</f>
        <v>568674.35</v>
      </c>
      <c r="K1219">
        <f t="shared" ref="K1219:K1282" si="96">YEAR(G1219)</f>
        <v>2026</v>
      </c>
      <c r="L1219" t="str">
        <f t="shared" ref="L1219:L1282" si="97">TEXT(G1219,"mmm")</f>
        <v>May</v>
      </c>
      <c r="M1219" t="str">
        <f t="shared" ref="M1219:M1282" si="98">TEXT(G1219,"DDD")</f>
        <v>Mon</v>
      </c>
      <c r="N1219" t="str">
        <f t="shared" ref="N1219:N1282" ca="1" si="99">IF(AND(G1219&gt;=TODAY(),G1219&lt;=TODAY()+90),"Expired","Valid")</f>
        <v>Valid</v>
      </c>
    </row>
    <row r="1220" spans="1:14">
      <c r="A1220" t="s">
        <v>1417</v>
      </c>
      <c r="B1220" t="s">
        <v>31</v>
      </c>
      <c r="C1220" t="s">
        <v>32</v>
      </c>
      <c r="D1220">
        <v>1014</v>
      </c>
      <c r="E1220" s="7">
        <v>401.89</v>
      </c>
      <c r="F1220" s="3">
        <v>45654</v>
      </c>
      <c r="G1220" s="3">
        <v>46221</v>
      </c>
      <c r="H1220" t="s">
        <v>17</v>
      </c>
      <c r="I1220" t="s">
        <v>194</v>
      </c>
      <c r="J1220" s="6">
        <f t="shared" si="95"/>
        <v>407516.45999999996</v>
      </c>
      <c r="K1220">
        <f t="shared" si="96"/>
        <v>2026</v>
      </c>
      <c r="L1220" t="str">
        <f t="shared" si="97"/>
        <v>Jul</v>
      </c>
      <c r="M1220" t="str">
        <f t="shared" si="98"/>
        <v>Sat</v>
      </c>
      <c r="N1220" t="str">
        <f t="shared" ca="1" si="99"/>
        <v>Valid</v>
      </c>
    </row>
    <row r="1221" spans="1:14">
      <c r="A1221" t="s">
        <v>1371</v>
      </c>
      <c r="B1221" t="s">
        <v>113</v>
      </c>
      <c r="C1221" t="s">
        <v>16</v>
      </c>
      <c r="D1221">
        <v>7</v>
      </c>
      <c r="E1221" s="7">
        <v>401.89</v>
      </c>
      <c r="F1221" s="3">
        <v>45597</v>
      </c>
      <c r="G1221" s="3">
        <v>46026</v>
      </c>
      <c r="H1221" t="s">
        <v>64</v>
      </c>
      <c r="I1221" t="s">
        <v>18</v>
      </c>
      <c r="J1221" s="6">
        <f t="shared" si="95"/>
        <v>2813.23</v>
      </c>
      <c r="K1221">
        <f t="shared" si="96"/>
        <v>2026</v>
      </c>
      <c r="L1221" t="str">
        <f t="shared" si="97"/>
        <v>Jan</v>
      </c>
      <c r="M1221" t="str">
        <f t="shared" si="98"/>
        <v>Sun</v>
      </c>
      <c r="N1221" t="str">
        <f t="shared" ca="1" si="99"/>
        <v>Valid</v>
      </c>
    </row>
    <row r="1222" spans="1:14">
      <c r="A1222" t="s">
        <v>618</v>
      </c>
      <c r="B1222" t="s">
        <v>102</v>
      </c>
      <c r="C1222" t="s">
        <v>35</v>
      </c>
      <c r="D1222">
        <v>316</v>
      </c>
      <c r="E1222" s="7">
        <v>401.89</v>
      </c>
      <c r="F1222" s="3">
        <v>45827</v>
      </c>
      <c r="G1222" s="3">
        <v>45892</v>
      </c>
      <c r="H1222" t="s">
        <v>25</v>
      </c>
      <c r="I1222" t="s">
        <v>244</v>
      </c>
      <c r="J1222" s="6">
        <f t="shared" si="95"/>
        <v>126997.23999999999</v>
      </c>
      <c r="K1222">
        <f t="shared" si="96"/>
        <v>2025</v>
      </c>
      <c r="L1222" t="str">
        <f t="shared" si="97"/>
        <v>Aug</v>
      </c>
      <c r="M1222" t="str">
        <f t="shared" si="98"/>
        <v>Sat</v>
      </c>
      <c r="N1222" t="str">
        <f t="shared" ca="1" si="99"/>
        <v>Expired</v>
      </c>
    </row>
    <row r="1223" spans="1:14">
      <c r="A1223" t="s">
        <v>549</v>
      </c>
      <c r="B1223" t="s">
        <v>165</v>
      </c>
      <c r="C1223" t="s">
        <v>44</v>
      </c>
      <c r="D1223">
        <v>1165</v>
      </c>
      <c r="E1223" s="7">
        <v>401.89</v>
      </c>
      <c r="F1223" s="3">
        <v>45643</v>
      </c>
      <c r="G1223" s="3">
        <v>46221</v>
      </c>
      <c r="H1223" t="s">
        <v>64</v>
      </c>
      <c r="I1223" t="s">
        <v>22</v>
      </c>
      <c r="J1223" s="6">
        <f t="shared" si="95"/>
        <v>468201.85</v>
      </c>
      <c r="K1223">
        <f t="shared" si="96"/>
        <v>2026</v>
      </c>
      <c r="L1223" t="str">
        <f t="shared" si="97"/>
        <v>Jul</v>
      </c>
      <c r="M1223" t="str">
        <f t="shared" si="98"/>
        <v>Sat</v>
      </c>
      <c r="N1223" t="str">
        <f t="shared" ca="1" si="99"/>
        <v>Valid</v>
      </c>
    </row>
    <row r="1224" spans="1:14">
      <c r="A1224" t="s">
        <v>254</v>
      </c>
      <c r="B1224" t="s">
        <v>121</v>
      </c>
      <c r="C1224" t="s">
        <v>32</v>
      </c>
      <c r="D1224">
        <v>1068</v>
      </c>
      <c r="E1224" s="7">
        <v>401.89</v>
      </c>
      <c r="F1224" s="3">
        <v>45752</v>
      </c>
      <c r="G1224" s="3">
        <v>46266</v>
      </c>
      <c r="H1224" t="s">
        <v>52</v>
      </c>
      <c r="I1224" t="s">
        <v>158</v>
      </c>
      <c r="J1224" s="6">
        <f t="shared" si="95"/>
        <v>429218.51999999996</v>
      </c>
      <c r="K1224">
        <f t="shared" si="96"/>
        <v>2026</v>
      </c>
      <c r="L1224" t="str">
        <f t="shared" si="97"/>
        <v>Sep</v>
      </c>
      <c r="M1224" t="str">
        <f t="shared" si="98"/>
        <v>Tue</v>
      </c>
      <c r="N1224" t="str">
        <f t="shared" ca="1" si="99"/>
        <v>Valid</v>
      </c>
    </row>
    <row r="1225" spans="1:14">
      <c r="A1225" t="s">
        <v>930</v>
      </c>
      <c r="B1225" t="s">
        <v>117</v>
      </c>
      <c r="C1225" t="s">
        <v>16</v>
      </c>
      <c r="D1225">
        <v>658</v>
      </c>
      <c r="E1225" s="7">
        <v>401.89</v>
      </c>
      <c r="F1225" s="3">
        <v>45654</v>
      </c>
      <c r="G1225" s="3">
        <v>46054</v>
      </c>
      <c r="H1225" t="s">
        <v>12</v>
      </c>
      <c r="I1225" t="s">
        <v>193</v>
      </c>
      <c r="J1225" s="6">
        <f t="shared" si="95"/>
        <v>264443.62</v>
      </c>
      <c r="K1225">
        <f t="shared" si="96"/>
        <v>2026</v>
      </c>
      <c r="L1225" t="str">
        <f t="shared" si="97"/>
        <v>Feb</v>
      </c>
      <c r="M1225" t="str">
        <f t="shared" si="98"/>
        <v>Sun</v>
      </c>
      <c r="N1225" t="str">
        <f t="shared" ca="1" si="99"/>
        <v>Valid</v>
      </c>
    </row>
    <row r="1226" spans="1:14">
      <c r="A1226" t="s">
        <v>989</v>
      </c>
      <c r="B1226" t="s">
        <v>63</v>
      </c>
      <c r="C1226" t="s">
        <v>51</v>
      </c>
      <c r="D1226">
        <v>1721</v>
      </c>
      <c r="E1226" s="7">
        <v>401.89</v>
      </c>
      <c r="F1226" s="3">
        <v>45701</v>
      </c>
      <c r="G1226" s="3">
        <v>46251</v>
      </c>
      <c r="H1226" t="s">
        <v>25</v>
      </c>
      <c r="I1226" t="s">
        <v>39</v>
      </c>
      <c r="J1226" s="6">
        <f t="shared" si="95"/>
        <v>691652.69</v>
      </c>
      <c r="K1226">
        <f t="shared" si="96"/>
        <v>2026</v>
      </c>
      <c r="L1226" t="str">
        <f t="shared" si="97"/>
        <v>Aug</v>
      </c>
      <c r="M1226" t="str">
        <f t="shared" si="98"/>
        <v>Mon</v>
      </c>
      <c r="N1226" t="str">
        <f t="shared" ca="1" si="99"/>
        <v>Valid</v>
      </c>
    </row>
    <row r="1227" spans="1:14">
      <c r="A1227" t="s">
        <v>172</v>
      </c>
      <c r="B1227" t="s">
        <v>200</v>
      </c>
      <c r="C1227" t="s">
        <v>35</v>
      </c>
      <c r="D1227">
        <v>1</v>
      </c>
      <c r="E1227" s="7">
        <v>401.89</v>
      </c>
      <c r="F1227" s="3">
        <v>45808</v>
      </c>
      <c r="G1227" s="3">
        <v>46371</v>
      </c>
      <c r="H1227" t="s">
        <v>64</v>
      </c>
      <c r="I1227" t="s">
        <v>60</v>
      </c>
      <c r="J1227" s="6">
        <f t="shared" si="95"/>
        <v>401.89</v>
      </c>
      <c r="K1227">
        <f t="shared" si="96"/>
        <v>2026</v>
      </c>
      <c r="L1227" t="str">
        <f t="shared" si="97"/>
        <v>Dec</v>
      </c>
      <c r="M1227" t="str">
        <f t="shared" si="98"/>
        <v>Tue</v>
      </c>
      <c r="N1227" t="str">
        <f t="shared" ca="1" si="99"/>
        <v>Valid</v>
      </c>
    </row>
    <row r="1228" spans="1:14">
      <c r="A1228" t="s">
        <v>759</v>
      </c>
      <c r="B1228" t="s">
        <v>124</v>
      </c>
      <c r="C1228" t="s">
        <v>32</v>
      </c>
      <c r="D1228">
        <v>1397</v>
      </c>
      <c r="E1228" s="7">
        <v>401.89</v>
      </c>
      <c r="F1228" s="3">
        <v>45572</v>
      </c>
      <c r="G1228" s="3">
        <v>46106</v>
      </c>
      <c r="H1228" t="s">
        <v>36</v>
      </c>
      <c r="I1228" t="s">
        <v>37</v>
      </c>
      <c r="J1228" s="6">
        <f t="shared" si="95"/>
        <v>561440.32999999996</v>
      </c>
      <c r="K1228">
        <f t="shared" si="96"/>
        <v>2026</v>
      </c>
      <c r="L1228" t="str">
        <f t="shared" si="97"/>
        <v>Mar</v>
      </c>
      <c r="M1228" t="str">
        <f t="shared" si="98"/>
        <v>Wed</v>
      </c>
      <c r="N1228" t="str">
        <f t="shared" ca="1" si="99"/>
        <v>Valid</v>
      </c>
    </row>
    <row r="1229" spans="1:14">
      <c r="A1229" t="s">
        <v>976</v>
      </c>
      <c r="B1229" t="s">
        <v>10</v>
      </c>
      <c r="C1229" t="s">
        <v>11</v>
      </c>
      <c r="D1229">
        <v>22</v>
      </c>
      <c r="E1229" s="7">
        <v>401.89</v>
      </c>
      <c r="F1229" s="3">
        <v>45573</v>
      </c>
      <c r="G1229" s="3">
        <v>46002</v>
      </c>
      <c r="H1229" t="s">
        <v>64</v>
      </c>
      <c r="I1229" t="s">
        <v>58</v>
      </c>
      <c r="J1229" s="6">
        <f t="shared" si="95"/>
        <v>8841.58</v>
      </c>
      <c r="K1229">
        <f t="shared" si="96"/>
        <v>2025</v>
      </c>
      <c r="L1229" t="str">
        <f t="shared" si="97"/>
        <v>Dec</v>
      </c>
      <c r="M1229" t="str">
        <f t="shared" si="98"/>
        <v>Thu</v>
      </c>
      <c r="N1229" t="str">
        <f t="shared" ca="1" si="99"/>
        <v>Valid</v>
      </c>
    </row>
    <row r="1230" spans="1:14">
      <c r="A1230" t="s">
        <v>982</v>
      </c>
      <c r="B1230" t="s">
        <v>31</v>
      </c>
      <c r="C1230" t="s">
        <v>11</v>
      </c>
      <c r="D1230">
        <v>1708</v>
      </c>
      <c r="E1230" s="7">
        <v>401.89</v>
      </c>
      <c r="F1230" s="3">
        <v>45680</v>
      </c>
      <c r="G1230" s="3">
        <v>46221</v>
      </c>
      <c r="H1230" t="s">
        <v>52</v>
      </c>
      <c r="I1230" t="s">
        <v>96</v>
      </c>
      <c r="J1230" s="6">
        <f t="shared" si="95"/>
        <v>686428.12</v>
      </c>
      <c r="K1230">
        <f t="shared" si="96"/>
        <v>2026</v>
      </c>
      <c r="L1230" t="str">
        <f t="shared" si="97"/>
        <v>Jul</v>
      </c>
      <c r="M1230" t="str">
        <f t="shared" si="98"/>
        <v>Sat</v>
      </c>
      <c r="N1230" t="str">
        <f t="shared" ca="1" si="99"/>
        <v>Valid</v>
      </c>
    </row>
    <row r="1231" spans="1:14">
      <c r="A1231" t="s">
        <v>388</v>
      </c>
      <c r="B1231" t="s">
        <v>55</v>
      </c>
      <c r="C1231" t="s">
        <v>11</v>
      </c>
      <c r="D1231">
        <v>660</v>
      </c>
      <c r="E1231" s="7">
        <v>401.89</v>
      </c>
      <c r="F1231" s="3">
        <v>45654</v>
      </c>
      <c r="G1231" s="3">
        <v>46218</v>
      </c>
      <c r="H1231" t="s">
        <v>64</v>
      </c>
      <c r="I1231" t="s">
        <v>211</v>
      </c>
      <c r="J1231" s="6">
        <f t="shared" si="95"/>
        <v>265247.39999999997</v>
      </c>
      <c r="K1231">
        <f t="shared" si="96"/>
        <v>2026</v>
      </c>
      <c r="L1231" t="str">
        <f t="shared" si="97"/>
        <v>Jul</v>
      </c>
      <c r="M1231" t="str">
        <f t="shared" si="98"/>
        <v>Wed</v>
      </c>
      <c r="N1231" t="str">
        <f t="shared" ca="1" si="99"/>
        <v>Valid</v>
      </c>
    </row>
    <row r="1232" spans="1:14">
      <c r="A1232" t="s">
        <v>1198</v>
      </c>
      <c r="B1232" t="s">
        <v>47</v>
      </c>
      <c r="C1232" t="s">
        <v>11</v>
      </c>
      <c r="D1232">
        <v>851</v>
      </c>
      <c r="E1232" s="7">
        <v>401.89</v>
      </c>
      <c r="F1232" s="3">
        <v>45743</v>
      </c>
      <c r="G1232" s="3">
        <v>46279</v>
      </c>
      <c r="H1232" t="s">
        <v>52</v>
      </c>
      <c r="I1232" t="s">
        <v>194</v>
      </c>
      <c r="J1232" s="6">
        <f t="shared" si="95"/>
        <v>342008.39</v>
      </c>
      <c r="K1232">
        <f t="shared" si="96"/>
        <v>2026</v>
      </c>
      <c r="L1232" t="str">
        <f t="shared" si="97"/>
        <v>Sep</v>
      </c>
      <c r="M1232" t="str">
        <f t="shared" si="98"/>
        <v>Mon</v>
      </c>
      <c r="N1232" t="str">
        <f t="shared" ca="1" si="99"/>
        <v>Valid</v>
      </c>
    </row>
    <row r="1233" spans="1:14">
      <c r="A1233" t="s">
        <v>929</v>
      </c>
      <c r="B1233" t="s">
        <v>100</v>
      </c>
      <c r="C1233" t="s">
        <v>32</v>
      </c>
      <c r="D1233">
        <v>1856</v>
      </c>
      <c r="E1233" s="7">
        <v>401.89</v>
      </c>
      <c r="F1233" s="3">
        <v>45739</v>
      </c>
      <c r="G1233" s="3">
        <v>46411</v>
      </c>
      <c r="H1233" t="s">
        <v>17</v>
      </c>
      <c r="I1233" t="s">
        <v>26</v>
      </c>
      <c r="J1233" s="6">
        <f t="shared" si="95"/>
        <v>745907.84</v>
      </c>
      <c r="K1233">
        <f t="shared" si="96"/>
        <v>2027</v>
      </c>
      <c r="L1233" t="str">
        <f t="shared" si="97"/>
        <v>Jan</v>
      </c>
      <c r="M1233" t="str">
        <f t="shared" si="98"/>
        <v>Sun</v>
      </c>
      <c r="N1233" t="str">
        <f t="shared" ca="1" si="99"/>
        <v>Valid</v>
      </c>
    </row>
    <row r="1234" spans="1:14">
      <c r="A1234" t="s">
        <v>1021</v>
      </c>
      <c r="B1234" t="s">
        <v>63</v>
      </c>
      <c r="C1234" t="s">
        <v>32</v>
      </c>
      <c r="D1234">
        <v>1141</v>
      </c>
      <c r="E1234" s="7">
        <v>401.89</v>
      </c>
      <c r="F1234" s="3">
        <v>45544</v>
      </c>
      <c r="G1234" s="3">
        <v>45948</v>
      </c>
      <c r="H1234" t="s">
        <v>25</v>
      </c>
      <c r="I1234" t="s">
        <v>58</v>
      </c>
      <c r="J1234" s="6">
        <f t="shared" si="95"/>
        <v>458556.49</v>
      </c>
      <c r="K1234">
        <f t="shared" si="96"/>
        <v>2025</v>
      </c>
      <c r="L1234" t="str">
        <f t="shared" si="97"/>
        <v>Oct</v>
      </c>
      <c r="M1234" t="str">
        <f t="shared" si="98"/>
        <v>Sat</v>
      </c>
      <c r="N1234" t="str">
        <f t="shared" ca="1" si="99"/>
        <v>Valid</v>
      </c>
    </row>
    <row r="1235" spans="1:14">
      <c r="A1235" t="s">
        <v>343</v>
      </c>
      <c r="B1235" t="s">
        <v>65</v>
      </c>
      <c r="C1235" t="s">
        <v>16</v>
      </c>
      <c r="D1235">
        <v>899</v>
      </c>
      <c r="E1235" s="7">
        <v>401.89</v>
      </c>
      <c r="F1235" s="3">
        <v>45745</v>
      </c>
      <c r="G1235" s="3">
        <v>45992</v>
      </c>
      <c r="H1235" t="s">
        <v>25</v>
      </c>
      <c r="I1235" t="s">
        <v>234</v>
      </c>
      <c r="J1235" s="6">
        <f t="shared" si="95"/>
        <v>361299.11</v>
      </c>
      <c r="K1235">
        <f t="shared" si="96"/>
        <v>2025</v>
      </c>
      <c r="L1235" t="str">
        <f t="shared" si="97"/>
        <v>Dec</v>
      </c>
      <c r="M1235" t="str">
        <f t="shared" si="98"/>
        <v>Mon</v>
      </c>
      <c r="N1235" t="str">
        <f t="shared" ca="1" si="99"/>
        <v>Valid</v>
      </c>
    </row>
    <row r="1236" spans="1:14">
      <c r="A1236" t="s">
        <v>1074</v>
      </c>
      <c r="B1236" t="s">
        <v>117</v>
      </c>
      <c r="C1236" t="s">
        <v>11</v>
      </c>
      <c r="D1236">
        <v>1005</v>
      </c>
      <c r="E1236" s="7">
        <v>401.89</v>
      </c>
      <c r="F1236" s="3">
        <v>45654</v>
      </c>
      <c r="G1236" s="3">
        <v>46203</v>
      </c>
      <c r="H1236" t="s">
        <v>21</v>
      </c>
      <c r="I1236" t="s">
        <v>96</v>
      </c>
      <c r="J1236" s="6">
        <f t="shared" si="95"/>
        <v>403899.45</v>
      </c>
      <c r="K1236">
        <f t="shared" si="96"/>
        <v>2026</v>
      </c>
      <c r="L1236" t="str">
        <f t="shared" si="97"/>
        <v>Jun</v>
      </c>
      <c r="M1236" t="str">
        <f t="shared" si="98"/>
        <v>Tue</v>
      </c>
      <c r="N1236" t="str">
        <f t="shared" ca="1" si="99"/>
        <v>Valid</v>
      </c>
    </row>
    <row r="1237" spans="1:14">
      <c r="A1237" t="s">
        <v>1253</v>
      </c>
      <c r="B1237" t="s">
        <v>65</v>
      </c>
      <c r="C1237" t="s">
        <v>44</v>
      </c>
      <c r="D1237">
        <v>29</v>
      </c>
      <c r="E1237" s="7">
        <v>401.89</v>
      </c>
      <c r="F1237" s="3">
        <v>45728</v>
      </c>
      <c r="G1237" s="3">
        <v>46047</v>
      </c>
      <c r="H1237" t="s">
        <v>21</v>
      </c>
      <c r="I1237" t="s">
        <v>143</v>
      </c>
      <c r="J1237" s="6">
        <f t="shared" si="95"/>
        <v>11654.81</v>
      </c>
      <c r="K1237">
        <f t="shared" si="96"/>
        <v>2026</v>
      </c>
      <c r="L1237" t="str">
        <f t="shared" si="97"/>
        <v>Jan</v>
      </c>
      <c r="M1237" t="str">
        <f t="shared" si="98"/>
        <v>Sun</v>
      </c>
      <c r="N1237" t="str">
        <f t="shared" ca="1" si="99"/>
        <v>Valid</v>
      </c>
    </row>
    <row r="1238" spans="1:14">
      <c r="A1238" t="s">
        <v>860</v>
      </c>
      <c r="B1238" t="s">
        <v>81</v>
      </c>
      <c r="C1238" t="s">
        <v>11</v>
      </c>
      <c r="D1238">
        <v>628</v>
      </c>
      <c r="E1238" s="7">
        <v>401.89</v>
      </c>
      <c r="F1238" s="3">
        <v>45478</v>
      </c>
      <c r="G1238" s="3">
        <v>46486</v>
      </c>
      <c r="H1238" t="s">
        <v>17</v>
      </c>
      <c r="I1238" t="s">
        <v>220</v>
      </c>
      <c r="J1238" s="6">
        <f t="shared" si="95"/>
        <v>252386.91999999998</v>
      </c>
      <c r="K1238">
        <f t="shared" si="96"/>
        <v>2027</v>
      </c>
      <c r="L1238" t="str">
        <f t="shared" si="97"/>
        <v>Apr</v>
      </c>
      <c r="M1238" t="str">
        <f t="shared" si="98"/>
        <v>Fri</v>
      </c>
      <c r="N1238" t="str">
        <f t="shared" ca="1" si="99"/>
        <v>Valid</v>
      </c>
    </row>
    <row r="1239" spans="1:14">
      <c r="A1239" t="s">
        <v>1171</v>
      </c>
      <c r="B1239" t="s">
        <v>165</v>
      </c>
      <c r="C1239" t="s">
        <v>44</v>
      </c>
      <c r="D1239" s="4">
        <v>224</v>
      </c>
      <c r="E1239" s="7">
        <v>401.89</v>
      </c>
      <c r="F1239" s="3">
        <v>45628</v>
      </c>
      <c r="G1239" s="3">
        <v>45974</v>
      </c>
      <c r="H1239" t="s">
        <v>12</v>
      </c>
      <c r="I1239" t="s">
        <v>33</v>
      </c>
      <c r="J1239" s="6">
        <f t="shared" si="95"/>
        <v>90023.360000000001</v>
      </c>
      <c r="K1239">
        <f t="shared" si="96"/>
        <v>2025</v>
      </c>
      <c r="L1239" t="str">
        <f t="shared" si="97"/>
        <v>Nov</v>
      </c>
      <c r="M1239" t="str">
        <f t="shared" si="98"/>
        <v>Thu</v>
      </c>
      <c r="N1239" t="str">
        <f t="shared" ca="1" si="99"/>
        <v>Valid</v>
      </c>
    </row>
    <row r="1240" spans="1:14">
      <c r="A1240" t="s">
        <v>297</v>
      </c>
      <c r="B1240" t="s">
        <v>124</v>
      </c>
      <c r="C1240" t="s">
        <v>32</v>
      </c>
      <c r="D1240">
        <v>240</v>
      </c>
      <c r="E1240" s="7">
        <v>401.89</v>
      </c>
      <c r="F1240" s="3">
        <v>45654</v>
      </c>
      <c r="G1240" s="3">
        <v>46309</v>
      </c>
      <c r="H1240" t="s">
        <v>64</v>
      </c>
      <c r="I1240" t="s">
        <v>109</v>
      </c>
      <c r="J1240" s="6">
        <f t="shared" si="95"/>
        <v>96453.599999999991</v>
      </c>
      <c r="K1240">
        <f t="shared" si="96"/>
        <v>2026</v>
      </c>
      <c r="L1240" t="str">
        <f t="shared" si="97"/>
        <v>Oct</v>
      </c>
      <c r="M1240" t="str">
        <f t="shared" si="98"/>
        <v>Wed</v>
      </c>
      <c r="N1240" t="str">
        <f t="shared" ca="1" si="99"/>
        <v>Valid</v>
      </c>
    </row>
    <row r="1241" spans="1:14">
      <c r="A1241" t="s">
        <v>489</v>
      </c>
      <c r="B1241" t="s">
        <v>65</v>
      </c>
      <c r="C1241" t="s">
        <v>44</v>
      </c>
      <c r="D1241">
        <v>1420</v>
      </c>
      <c r="E1241" s="7">
        <v>401.89</v>
      </c>
      <c r="F1241" s="3">
        <v>45554</v>
      </c>
      <c r="G1241" s="3">
        <v>46562</v>
      </c>
      <c r="H1241" t="s">
        <v>21</v>
      </c>
      <c r="I1241" t="s">
        <v>220</v>
      </c>
      <c r="J1241" s="6">
        <f t="shared" si="95"/>
        <v>570683.79999999993</v>
      </c>
      <c r="K1241">
        <f t="shared" si="96"/>
        <v>2027</v>
      </c>
      <c r="L1241" t="str">
        <f t="shared" si="97"/>
        <v>Jun</v>
      </c>
      <c r="M1241" t="str">
        <f t="shared" si="98"/>
        <v>Thu</v>
      </c>
      <c r="N1241" t="str">
        <f t="shared" ca="1" si="99"/>
        <v>Valid</v>
      </c>
    </row>
    <row r="1242" spans="1:14">
      <c r="A1242" t="s">
        <v>132</v>
      </c>
      <c r="B1242" t="s">
        <v>15</v>
      </c>
      <c r="C1242" t="s">
        <v>28</v>
      </c>
      <c r="D1242">
        <v>601</v>
      </c>
      <c r="E1242" s="7">
        <v>401.89</v>
      </c>
      <c r="F1242" s="3">
        <v>45559</v>
      </c>
      <c r="G1242" s="3">
        <v>45985</v>
      </c>
      <c r="H1242" t="s">
        <v>64</v>
      </c>
      <c r="I1242" t="s">
        <v>105</v>
      </c>
      <c r="J1242" s="6">
        <f t="shared" si="95"/>
        <v>241535.88999999998</v>
      </c>
      <c r="K1242">
        <f t="shared" si="96"/>
        <v>2025</v>
      </c>
      <c r="L1242" t="str">
        <f t="shared" si="97"/>
        <v>Nov</v>
      </c>
      <c r="M1242" t="str">
        <f t="shared" si="98"/>
        <v>Mon</v>
      </c>
      <c r="N1242" t="str">
        <f t="shared" ca="1" si="99"/>
        <v>Valid</v>
      </c>
    </row>
    <row r="1243" spans="1:14">
      <c r="A1243" t="s">
        <v>410</v>
      </c>
      <c r="B1243" t="s">
        <v>113</v>
      </c>
      <c r="C1243" t="s">
        <v>32</v>
      </c>
      <c r="D1243">
        <v>679</v>
      </c>
      <c r="E1243" s="7">
        <v>401.89</v>
      </c>
      <c r="F1243" s="3">
        <v>45654</v>
      </c>
      <c r="G1243" s="3">
        <v>46116</v>
      </c>
      <c r="H1243" t="s">
        <v>64</v>
      </c>
      <c r="I1243" t="s">
        <v>37</v>
      </c>
      <c r="J1243" s="6">
        <f t="shared" si="95"/>
        <v>272883.31</v>
      </c>
      <c r="K1243">
        <f t="shared" si="96"/>
        <v>2026</v>
      </c>
      <c r="L1243" t="str">
        <f t="shared" si="97"/>
        <v>Apr</v>
      </c>
      <c r="M1243" t="str">
        <f t="shared" si="98"/>
        <v>Sat</v>
      </c>
      <c r="N1243" t="str">
        <f t="shared" ca="1" si="99"/>
        <v>Valid</v>
      </c>
    </row>
    <row r="1244" spans="1:14">
      <c r="A1244" t="s">
        <v>719</v>
      </c>
      <c r="B1244" t="s">
        <v>165</v>
      </c>
      <c r="C1244" t="s">
        <v>44</v>
      </c>
      <c r="D1244">
        <v>861</v>
      </c>
      <c r="E1244" s="7">
        <v>401.89</v>
      </c>
      <c r="F1244" s="3">
        <v>45654</v>
      </c>
      <c r="G1244" s="3">
        <v>46494</v>
      </c>
      <c r="H1244" t="s">
        <v>64</v>
      </c>
      <c r="I1244" t="s">
        <v>109</v>
      </c>
      <c r="J1244" s="6">
        <f t="shared" si="95"/>
        <v>346027.29</v>
      </c>
      <c r="K1244">
        <f t="shared" si="96"/>
        <v>2027</v>
      </c>
      <c r="L1244" t="str">
        <f t="shared" si="97"/>
        <v>Apr</v>
      </c>
      <c r="M1244" t="str">
        <f t="shared" si="98"/>
        <v>Sat</v>
      </c>
      <c r="N1244" t="str">
        <f t="shared" ca="1" si="99"/>
        <v>Valid</v>
      </c>
    </row>
    <row r="1245" spans="1:14">
      <c r="A1245" t="s">
        <v>425</v>
      </c>
      <c r="B1245" t="s">
        <v>43</v>
      </c>
      <c r="C1245" t="s">
        <v>51</v>
      </c>
      <c r="D1245">
        <v>631</v>
      </c>
      <c r="E1245" s="7">
        <v>401.89</v>
      </c>
      <c r="F1245" s="3">
        <v>45731</v>
      </c>
      <c r="G1245" s="3">
        <v>46116</v>
      </c>
      <c r="H1245" t="s">
        <v>25</v>
      </c>
      <c r="I1245" t="s">
        <v>184</v>
      </c>
      <c r="J1245" s="6">
        <f t="shared" si="95"/>
        <v>253592.59</v>
      </c>
      <c r="K1245">
        <f t="shared" si="96"/>
        <v>2026</v>
      </c>
      <c r="L1245" t="str">
        <f t="shared" si="97"/>
        <v>Apr</v>
      </c>
      <c r="M1245" t="str">
        <f t="shared" si="98"/>
        <v>Sat</v>
      </c>
      <c r="N1245" t="str">
        <f t="shared" ca="1" si="99"/>
        <v>Valid</v>
      </c>
    </row>
    <row r="1246" spans="1:14">
      <c r="A1246" t="s">
        <v>402</v>
      </c>
      <c r="B1246" t="s">
        <v>165</v>
      </c>
      <c r="C1246" t="s">
        <v>32</v>
      </c>
      <c r="D1246">
        <v>953</v>
      </c>
      <c r="E1246" s="7">
        <v>401.89</v>
      </c>
      <c r="F1246" s="3">
        <v>45638</v>
      </c>
      <c r="G1246" s="3">
        <v>46544</v>
      </c>
      <c r="H1246" t="s">
        <v>36</v>
      </c>
      <c r="I1246" t="s">
        <v>227</v>
      </c>
      <c r="J1246" s="6">
        <f t="shared" si="95"/>
        <v>383001.17</v>
      </c>
      <c r="K1246">
        <f t="shared" si="96"/>
        <v>2027</v>
      </c>
      <c r="L1246" t="str">
        <f t="shared" si="97"/>
        <v>Jun</v>
      </c>
      <c r="M1246" t="str">
        <f t="shared" si="98"/>
        <v>Sun</v>
      </c>
      <c r="N1246" t="str">
        <f t="shared" ca="1" si="99"/>
        <v>Valid</v>
      </c>
    </row>
    <row r="1247" spans="1:14">
      <c r="A1247" t="s">
        <v>1149</v>
      </c>
      <c r="B1247" t="s">
        <v>165</v>
      </c>
      <c r="C1247" t="s">
        <v>11</v>
      </c>
      <c r="D1247">
        <v>340</v>
      </c>
      <c r="E1247" s="7">
        <v>401.89</v>
      </c>
      <c r="F1247" s="3">
        <v>45822</v>
      </c>
      <c r="G1247" s="3">
        <v>46373</v>
      </c>
      <c r="H1247" t="s">
        <v>64</v>
      </c>
      <c r="I1247" t="s">
        <v>29</v>
      </c>
      <c r="J1247" s="6">
        <f t="shared" si="95"/>
        <v>136642.6</v>
      </c>
      <c r="K1247">
        <f t="shared" si="96"/>
        <v>2026</v>
      </c>
      <c r="L1247" t="str">
        <f t="shared" si="97"/>
        <v>Dec</v>
      </c>
      <c r="M1247" t="str">
        <f t="shared" si="98"/>
        <v>Thu</v>
      </c>
      <c r="N1247" t="str">
        <f t="shared" ca="1" si="99"/>
        <v>Valid</v>
      </c>
    </row>
    <row r="1248" spans="1:14">
      <c r="A1248" t="s">
        <v>785</v>
      </c>
      <c r="B1248" t="s">
        <v>134</v>
      </c>
      <c r="C1248" t="s">
        <v>44</v>
      </c>
      <c r="D1248">
        <v>19</v>
      </c>
      <c r="E1248" s="7">
        <v>401.89</v>
      </c>
      <c r="F1248" s="3">
        <v>45579</v>
      </c>
      <c r="G1248" s="3">
        <v>46361</v>
      </c>
      <c r="H1248" t="s">
        <v>25</v>
      </c>
      <c r="I1248" t="s">
        <v>244</v>
      </c>
      <c r="J1248" s="6">
        <f t="shared" si="95"/>
        <v>7635.91</v>
      </c>
      <c r="K1248">
        <f t="shared" si="96"/>
        <v>2026</v>
      </c>
      <c r="L1248" t="str">
        <f t="shared" si="97"/>
        <v>Dec</v>
      </c>
      <c r="M1248" t="str">
        <f t="shared" si="98"/>
        <v>Sat</v>
      </c>
      <c r="N1248" t="str">
        <f t="shared" ca="1" si="99"/>
        <v>Valid</v>
      </c>
    </row>
    <row r="1249" spans="1:14">
      <c r="A1249" t="s">
        <v>256</v>
      </c>
      <c r="B1249" t="s">
        <v>20</v>
      </c>
      <c r="C1249" t="s">
        <v>11</v>
      </c>
      <c r="D1249">
        <v>214</v>
      </c>
      <c r="E1249" s="7">
        <v>401.89</v>
      </c>
      <c r="F1249" s="3">
        <v>45483</v>
      </c>
      <c r="G1249" s="3">
        <v>46097</v>
      </c>
      <c r="H1249" t="s">
        <v>12</v>
      </c>
      <c r="I1249" t="s">
        <v>96</v>
      </c>
      <c r="J1249" s="6">
        <f t="shared" si="95"/>
        <v>86004.459999999992</v>
      </c>
      <c r="K1249">
        <f t="shared" si="96"/>
        <v>2026</v>
      </c>
      <c r="L1249" t="str">
        <f t="shared" si="97"/>
        <v>Mar</v>
      </c>
      <c r="M1249" t="str">
        <f t="shared" si="98"/>
        <v>Mon</v>
      </c>
      <c r="N1249" t="str">
        <f t="shared" ca="1" si="99"/>
        <v>Valid</v>
      </c>
    </row>
    <row r="1250" spans="1:14">
      <c r="A1250" t="s">
        <v>922</v>
      </c>
      <c r="B1250" t="s">
        <v>200</v>
      </c>
      <c r="C1250" t="s">
        <v>28</v>
      </c>
      <c r="D1250">
        <v>1642</v>
      </c>
      <c r="E1250" s="7">
        <v>401.89</v>
      </c>
      <c r="F1250" s="3">
        <v>45671</v>
      </c>
      <c r="G1250" s="3">
        <v>45969</v>
      </c>
      <c r="H1250" t="s">
        <v>25</v>
      </c>
      <c r="I1250" t="s">
        <v>29</v>
      </c>
      <c r="J1250" s="6">
        <f t="shared" si="95"/>
        <v>659903.38</v>
      </c>
      <c r="K1250">
        <f t="shared" si="96"/>
        <v>2025</v>
      </c>
      <c r="L1250" t="str">
        <f t="shared" si="97"/>
        <v>Nov</v>
      </c>
      <c r="M1250" t="str">
        <f t="shared" si="98"/>
        <v>Sat</v>
      </c>
      <c r="N1250" t="str">
        <f t="shared" ca="1" si="99"/>
        <v>Valid</v>
      </c>
    </row>
    <row r="1251" spans="1:14">
      <c r="A1251" t="s">
        <v>1386</v>
      </c>
      <c r="B1251" t="s">
        <v>124</v>
      </c>
      <c r="C1251" t="s">
        <v>11</v>
      </c>
      <c r="D1251">
        <v>1726</v>
      </c>
      <c r="E1251" s="7">
        <v>401.89</v>
      </c>
      <c r="F1251" s="3">
        <v>45662</v>
      </c>
      <c r="G1251" s="3">
        <v>46221</v>
      </c>
      <c r="H1251" t="s">
        <v>64</v>
      </c>
      <c r="I1251" t="s">
        <v>211</v>
      </c>
      <c r="J1251" s="6">
        <f t="shared" si="95"/>
        <v>693662.14</v>
      </c>
      <c r="K1251">
        <f t="shared" si="96"/>
        <v>2026</v>
      </c>
      <c r="L1251" t="str">
        <f t="shared" si="97"/>
        <v>Jul</v>
      </c>
      <c r="M1251" t="str">
        <f t="shared" si="98"/>
        <v>Sat</v>
      </c>
      <c r="N1251" t="str">
        <f t="shared" ca="1" si="99"/>
        <v>Valid</v>
      </c>
    </row>
    <row r="1252" spans="1:14">
      <c r="A1252" t="s">
        <v>998</v>
      </c>
      <c r="B1252" t="s">
        <v>79</v>
      </c>
      <c r="C1252" t="s">
        <v>32</v>
      </c>
      <c r="D1252">
        <v>198</v>
      </c>
      <c r="E1252" s="7">
        <v>401.89</v>
      </c>
      <c r="F1252" s="3">
        <v>45718</v>
      </c>
      <c r="G1252" s="3">
        <v>46392</v>
      </c>
      <c r="H1252" t="s">
        <v>36</v>
      </c>
      <c r="I1252" t="s">
        <v>180</v>
      </c>
      <c r="J1252" s="6">
        <f t="shared" si="95"/>
        <v>79574.22</v>
      </c>
      <c r="K1252">
        <f t="shared" si="96"/>
        <v>2027</v>
      </c>
      <c r="L1252" t="str">
        <f t="shared" si="97"/>
        <v>Jan</v>
      </c>
      <c r="M1252" t="str">
        <f t="shared" si="98"/>
        <v>Tue</v>
      </c>
      <c r="N1252" t="str">
        <f t="shared" ca="1" si="99"/>
        <v>Valid</v>
      </c>
    </row>
    <row r="1253" spans="1:14">
      <c r="A1253" t="s">
        <v>668</v>
      </c>
      <c r="B1253" t="s">
        <v>165</v>
      </c>
      <c r="C1253" t="s">
        <v>16</v>
      </c>
      <c r="D1253">
        <v>5</v>
      </c>
      <c r="E1253" s="7">
        <v>401.89</v>
      </c>
      <c r="F1253" s="3">
        <v>45712</v>
      </c>
      <c r="G1253" s="3">
        <v>46013</v>
      </c>
      <c r="H1253" t="s">
        <v>36</v>
      </c>
      <c r="I1253" t="s">
        <v>135</v>
      </c>
      <c r="J1253" s="6">
        <f t="shared" si="95"/>
        <v>2009.4499999999998</v>
      </c>
      <c r="K1253">
        <f t="shared" si="96"/>
        <v>2025</v>
      </c>
      <c r="L1253" t="str">
        <f t="shared" si="97"/>
        <v>Dec</v>
      </c>
      <c r="M1253" t="str">
        <f t="shared" si="98"/>
        <v>Mon</v>
      </c>
      <c r="N1253" t="str">
        <f t="shared" ca="1" si="99"/>
        <v>Valid</v>
      </c>
    </row>
    <row r="1254" spans="1:14">
      <c r="A1254" t="s">
        <v>192</v>
      </c>
      <c r="B1254" t="s">
        <v>43</v>
      </c>
      <c r="C1254" t="s">
        <v>32</v>
      </c>
      <c r="D1254">
        <v>269</v>
      </c>
      <c r="E1254" s="7">
        <v>401.89</v>
      </c>
      <c r="F1254" s="3">
        <v>45783</v>
      </c>
      <c r="G1254" s="3">
        <v>46112</v>
      </c>
      <c r="H1254" t="s">
        <v>36</v>
      </c>
      <c r="I1254" t="s">
        <v>193</v>
      </c>
      <c r="J1254" s="6">
        <f t="shared" si="95"/>
        <v>108108.41</v>
      </c>
      <c r="K1254">
        <f t="shared" si="96"/>
        <v>2026</v>
      </c>
      <c r="L1254" t="str">
        <f t="shared" si="97"/>
        <v>Mar</v>
      </c>
      <c r="M1254" t="str">
        <f t="shared" si="98"/>
        <v>Tue</v>
      </c>
      <c r="N1254" t="str">
        <f t="shared" ca="1" si="99"/>
        <v>Valid</v>
      </c>
    </row>
    <row r="1255" spans="1:14">
      <c r="A1255" t="s">
        <v>967</v>
      </c>
      <c r="B1255" t="s">
        <v>165</v>
      </c>
      <c r="C1255" t="s">
        <v>11</v>
      </c>
      <c r="D1255">
        <v>466</v>
      </c>
      <c r="E1255" s="7">
        <v>401.89</v>
      </c>
      <c r="F1255" s="3">
        <v>45616</v>
      </c>
      <c r="G1255" s="3">
        <v>45961</v>
      </c>
      <c r="H1255" t="s">
        <v>52</v>
      </c>
      <c r="I1255" t="s">
        <v>111</v>
      </c>
      <c r="J1255" s="6">
        <f t="shared" si="95"/>
        <v>187280.74</v>
      </c>
      <c r="K1255">
        <f t="shared" si="96"/>
        <v>2025</v>
      </c>
      <c r="L1255" t="str">
        <f t="shared" si="97"/>
        <v>Oct</v>
      </c>
      <c r="M1255" t="str">
        <f t="shared" si="98"/>
        <v>Fri</v>
      </c>
      <c r="N1255" t="str">
        <f t="shared" ca="1" si="99"/>
        <v>Valid</v>
      </c>
    </row>
    <row r="1256" spans="1:14">
      <c r="A1256" t="s">
        <v>578</v>
      </c>
      <c r="B1256" t="s">
        <v>162</v>
      </c>
      <c r="C1256" t="s">
        <v>44</v>
      </c>
      <c r="D1256">
        <v>44</v>
      </c>
      <c r="E1256" s="7">
        <v>401.89</v>
      </c>
      <c r="F1256" s="3">
        <v>45566</v>
      </c>
      <c r="G1256" s="3">
        <v>46135</v>
      </c>
      <c r="H1256" t="s">
        <v>36</v>
      </c>
      <c r="I1256" t="s">
        <v>33</v>
      </c>
      <c r="J1256" s="6">
        <f t="shared" si="95"/>
        <v>17683.16</v>
      </c>
      <c r="K1256">
        <f t="shared" si="96"/>
        <v>2026</v>
      </c>
      <c r="L1256" t="str">
        <f t="shared" si="97"/>
        <v>Apr</v>
      </c>
      <c r="M1256" t="str">
        <f t="shared" si="98"/>
        <v>Thu</v>
      </c>
      <c r="N1256" t="str">
        <f t="shared" ca="1" si="99"/>
        <v>Valid</v>
      </c>
    </row>
    <row r="1257" spans="1:14">
      <c r="A1257" t="s">
        <v>364</v>
      </c>
      <c r="B1257" t="s">
        <v>121</v>
      </c>
      <c r="C1257" t="s">
        <v>11</v>
      </c>
      <c r="D1257">
        <v>696</v>
      </c>
      <c r="E1257" s="7">
        <v>401.89</v>
      </c>
      <c r="F1257" s="3">
        <v>45581</v>
      </c>
      <c r="G1257" s="3">
        <v>46496</v>
      </c>
      <c r="H1257" t="s">
        <v>64</v>
      </c>
      <c r="I1257" t="s">
        <v>158</v>
      </c>
      <c r="J1257" s="6">
        <f t="shared" si="95"/>
        <v>279715.44</v>
      </c>
      <c r="K1257">
        <f t="shared" si="96"/>
        <v>2027</v>
      </c>
      <c r="L1257" t="str">
        <f t="shared" si="97"/>
        <v>Apr</v>
      </c>
      <c r="M1257" t="str">
        <f t="shared" si="98"/>
        <v>Mon</v>
      </c>
      <c r="N1257" t="str">
        <f t="shared" ca="1" si="99"/>
        <v>Valid</v>
      </c>
    </row>
    <row r="1258" spans="1:14">
      <c r="A1258" t="s">
        <v>643</v>
      </c>
      <c r="B1258" t="s">
        <v>113</v>
      </c>
      <c r="C1258" t="s">
        <v>16</v>
      </c>
      <c r="D1258">
        <v>1727</v>
      </c>
      <c r="E1258" s="7">
        <v>401.89</v>
      </c>
      <c r="F1258" s="3">
        <v>45501</v>
      </c>
      <c r="G1258" s="3">
        <v>46459</v>
      </c>
      <c r="H1258" t="s">
        <v>21</v>
      </c>
      <c r="I1258" t="s">
        <v>223</v>
      </c>
      <c r="J1258" s="6">
        <f t="shared" si="95"/>
        <v>694064.03</v>
      </c>
      <c r="K1258">
        <f t="shared" si="96"/>
        <v>2027</v>
      </c>
      <c r="L1258" t="str">
        <f t="shared" si="97"/>
        <v>Mar</v>
      </c>
      <c r="M1258" t="str">
        <f t="shared" si="98"/>
        <v>Sat</v>
      </c>
      <c r="N1258" t="str">
        <f t="shared" ca="1" si="99"/>
        <v>Valid</v>
      </c>
    </row>
    <row r="1259" spans="1:14">
      <c r="A1259" t="s">
        <v>1326</v>
      </c>
      <c r="B1259" t="s">
        <v>50</v>
      </c>
      <c r="C1259" t="s">
        <v>28</v>
      </c>
      <c r="D1259">
        <v>1537</v>
      </c>
      <c r="E1259" s="7">
        <v>401.89</v>
      </c>
      <c r="F1259" s="3">
        <v>45705</v>
      </c>
      <c r="G1259" s="3">
        <v>45960</v>
      </c>
      <c r="H1259" t="s">
        <v>52</v>
      </c>
      <c r="I1259" t="s">
        <v>135</v>
      </c>
      <c r="J1259" s="6">
        <f t="shared" si="95"/>
        <v>617704.92999999993</v>
      </c>
      <c r="K1259">
        <f t="shared" si="96"/>
        <v>2025</v>
      </c>
      <c r="L1259" t="str">
        <f t="shared" si="97"/>
        <v>Oct</v>
      </c>
      <c r="M1259" t="str">
        <f t="shared" si="98"/>
        <v>Thu</v>
      </c>
      <c r="N1259" t="str">
        <f t="shared" ca="1" si="99"/>
        <v>Valid</v>
      </c>
    </row>
    <row r="1260" spans="1:14">
      <c r="A1260" t="s">
        <v>544</v>
      </c>
      <c r="B1260" t="s">
        <v>20</v>
      </c>
      <c r="C1260" t="s">
        <v>28</v>
      </c>
      <c r="D1260">
        <v>100</v>
      </c>
      <c r="E1260" s="7">
        <v>401.89</v>
      </c>
      <c r="F1260" s="3">
        <v>45548</v>
      </c>
      <c r="G1260" s="3">
        <v>46322</v>
      </c>
      <c r="H1260" t="s">
        <v>25</v>
      </c>
      <c r="I1260" t="s">
        <v>105</v>
      </c>
      <c r="J1260" s="6">
        <f t="shared" si="95"/>
        <v>40189</v>
      </c>
      <c r="K1260">
        <f t="shared" si="96"/>
        <v>2026</v>
      </c>
      <c r="L1260" t="str">
        <f t="shared" si="97"/>
        <v>Oct</v>
      </c>
      <c r="M1260" t="str">
        <f t="shared" si="98"/>
        <v>Tue</v>
      </c>
      <c r="N1260" t="str">
        <f t="shared" ca="1" si="99"/>
        <v>Valid</v>
      </c>
    </row>
    <row r="1261" spans="1:14">
      <c r="A1261" t="s">
        <v>1156</v>
      </c>
      <c r="B1261" t="s">
        <v>15</v>
      </c>
      <c r="C1261" t="s">
        <v>16</v>
      </c>
      <c r="D1261">
        <v>667</v>
      </c>
      <c r="E1261" s="7">
        <v>401.89</v>
      </c>
      <c r="F1261" s="3">
        <v>45471</v>
      </c>
      <c r="G1261" s="3">
        <v>45904</v>
      </c>
      <c r="H1261" t="s">
        <v>52</v>
      </c>
      <c r="I1261" t="s">
        <v>91</v>
      </c>
      <c r="J1261" s="6">
        <f t="shared" si="95"/>
        <v>268060.63</v>
      </c>
      <c r="K1261">
        <f t="shared" si="96"/>
        <v>2025</v>
      </c>
      <c r="L1261" t="str">
        <f t="shared" si="97"/>
        <v>Sep</v>
      </c>
      <c r="M1261" t="str">
        <f t="shared" si="98"/>
        <v>Thu</v>
      </c>
      <c r="N1261" t="str">
        <f t="shared" ca="1" si="99"/>
        <v>Expired</v>
      </c>
    </row>
    <row r="1262" spans="1:14">
      <c r="A1262" t="s">
        <v>683</v>
      </c>
      <c r="B1262" t="s">
        <v>47</v>
      </c>
      <c r="C1262" t="s">
        <v>35</v>
      </c>
      <c r="D1262">
        <v>1614</v>
      </c>
      <c r="E1262" s="7">
        <v>401.89</v>
      </c>
      <c r="F1262" s="3">
        <v>45646</v>
      </c>
      <c r="G1262" s="3">
        <v>46066</v>
      </c>
      <c r="H1262" t="s">
        <v>64</v>
      </c>
      <c r="I1262" t="s">
        <v>199</v>
      </c>
      <c r="J1262" s="6">
        <f t="shared" si="95"/>
        <v>648650.46</v>
      </c>
      <c r="K1262">
        <f t="shared" si="96"/>
        <v>2026</v>
      </c>
      <c r="L1262" t="str">
        <f t="shared" si="97"/>
        <v>Feb</v>
      </c>
      <c r="M1262" t="str">
        <f t="shared" si="98"/>
        <v>Fri</v>
      </c>
      <c r="N1262" t="str">
        <f t="shared" ca="1" si="99"/>
        <v>Valid</v>
      </c>
    </row>
    <row r="1263" spans="1:14">
      <c r="A1263" t="s">
        <v>125</v>
      </c>
      <c r="B1263" t="s">
        <v>43</v>
      </c>
      <c r="C1263" t="s">
        <v>44</v>
      </c>
      <c r="D1263" s="4">
        <v>224</v>
      </c>
      <c r="E1263" s="7">
        <v>401.89</v>
      </c>
      <c r="F1263" s="3">
        <v>45687</v>
      </c>
      <c r="G1263" s="3">
        <v>46446</v>
      </c>
      <c r="H1263" t="s">
        <v>64</v>
      </c>
      <c r="I1263" t="s">
        <v>126</v>
      </c>
      <c r="J1263" s="6">
        <f t="shared" si="95"/>
        <v>90023.360000000001</v>
      </c>
      <c r="K1263">
        <f t="shared" si="96"/>
        <v>2027</v>
      </c>
      <c r="L1263" t="str">
        <f t="shared" si="97"/>
        <v>Feb</v>
      </c>
      <c r="M1263" t="str">
        <f t="shared" si="98"/>
        <v>Sun</v>
      </c>
      <c r="N1263" t="str">
        <f t="shared" ca="1" si="99"/>
        <v>Valid</v>
      </c>
    </row>
    <row r="1264" spans="1:14">
      <c r="A1264" t="s">
        <v>651</v>
      </c>
      <c r="B1264" t="s">
        <v>152</v>
      </c>
      <c r="C1264" t="s">
        <v>16</v>
      </c>
      <c r="D1264">
        <v>1134</v>
      </c>
      <c r="E1264" s="7">
        <v>401.89</v>
      </c>
      <c r="F1264" s="3">
        <v>45608</v>
      </c>
      <c r="G1264" s="3">
        <v>45974</v>
      </c>
      <c r="H1264" t="s">
        <v>64</v>
      </c>
      <c r="I1264" t="s">
        <v>33</v>
      </c>
      <c r="J1264" s="6">
        <f t="shared" si="95"/>
        <v>455743.26</v>
      </c>
      <c r="K1264">
        <f t="shared" si="96"/>
        <v>2025</v>
      </c>
      <c r="L1264" t="str">
        <f t="shared" si="97"/>
        <v>Nov</v>
      </c>
      <c r="M1264" t="str">
        <f t="shared" si="98"/>
        <v>Thu</v>
      </c>
      <c r="N1264" t="str">
        <f t="shared" ca="1" si="99"/>
        <v>Valid</v>
      </c>
    </row>
    <row r="1265" spans="1:14">
      <c r="A1265" t="s">
        <v>123</v>
      </c>
      <c r="B1265" t="s">
        <v>47</v>
      </c>
      <c r="C1265" t="s">
        <v>51</v>
      </c>
      <c r="D1265">
        <v>318</v>
      </c>
      <c r="E1265" s="7">
        <v>401.89</v>
      </c>
      <c r="F1265" s="3">
        <v>45783</v>
      </c>
      <c r="G1265" s="3">
        <v>46221</v>
      </c>
      <c r="H1265" t="s">
        <v>36</v>
      </c>
      <c r="I1265" t="s">
        <v>93</v>
      </c>
      <c r="J1265" s="6">
        <f t="shared" si="95"/>
        <v>127801.01999999999</v>
      </c>
      <c r="K1265">
        <f t="shared" si="96"/>
        <v>2026</v>
      </c>
      <c r="L1265" t="str">
        <f t="shared" si="97"/>
        <v>Jul</v>
      </c>
      <c r="M1265" t="str">
        <f t="shared" si="98"/>
        <v>Sat</v>
      </c>
      <c r="N1265" t="str">
        <f t="shared" ca="1" si="99"/>
        <v>Valid</v>
      </c>
    </row>
    <row r="1266" spans="1:14">
      <c r="A1266" t="s">
        <v>1257</v>
      </c>
      <c r="B1266" t="s">
        <v>31</v>
      </c>
      <c r="C1266" t="s">
        <v>11</v>
      </c>
      <c r="D1266">
        <v>1792</v>
      </c>
      <c r="E1266" s="7">
        <v>401.89</v>
      </c>
      <c r="F1266" s="3">
        <v>45724</v>
      </c>
      <c r="G1266" s="3">
        <v>46406</v>
      </c>
      <c r="H1266" t="s">
        <v>21</v>
      </c>
      <c r="I1266" t="s">
        <v>71</v>
      </c>
      <c r="J1266" s="6">
        <f t="shared" si="95"/>
        <v>720186.88</v>
      </c>
      <c r="K1266">
        <f t="shared" si="96"/>
        <v>2027</v>
      </c>
      <c r="L1266" t="str">
        <f t="shared" si="97"/>
        <v>Jan</v>
      </c>
      <c r="M1266" t="str">
        <f t="shared" si="98"/>
        <v>Tue</v>
      </c>
      <c r="N1266" t="str">
        <f t="shared" ca="1" si="99"/>
        <v>Valid</v>
      </c>
    </row>
    <row r="1267" spans="1:14">
      <c r="A1267" t="s">
        <v>462</v>
      </c>
      <c r="B1267" t="s">
        <v>20</v>
      </c>
      <c r="C1267" t="s">
        <v>28</v>
      </c>
      <c r="D1267">
        <v>1252</v>
      </c>
      <c r="E1267" s="7">
        <v>401.89</v>
      </c>
      <c r="F1267" s="3">
        <v>45592</v>
      </c>
      <c r="G1267" s="3">
        <v>46246</v>
      </c>
      <c r="H1267" t="s">
        <v>52</v>
      </c>
      <c r="I1267" t="s">
        <v>58</v>
      </c>
      <c r="J1267" s="6">
        <f t="shared" si="95"/>
        <v>503166.27999999997</v>
      </c>
      <c r="K1267">
        <f t="shared" si="96"/>
        <v>2026</v>
      </c>
      <c r="L1267" t="str">
        <f t="shared" si="97"/>
        <v>Aug</v>
      </c>
      <c r="M1267" t="str">
        <f t="shared" si="98"/>
        <v>Wed</v>
      </c>
      <c r="N1267" t="str">
        <f t="shared" ca="1" si="99"/>
        <v>Valid</v>
      </c>
    </row>
    <row r="1268" spans="1:14">
      <c r="A1268" t="s">
        <v>1058</v>
      </c>
      <c r="B1268" t="s">
        <v>124</v>
      </c>
      <c r="C1268" t="s">
        <v>11</v>
      </c>
      <c r="D1268">
        <v>1314</v>
      </c>
      <c r="E1268" s="7">
        <v>401.89</v>
      </c>
      <c r="F1268" s="3">
        <v>45798</v>
      </c>
      <c r="G1268" s="3">
        <v>46221</v>
      </c>
      <c r="H1268" t="s">
        <v>36</v>
      </c>
      <c r="I1268" t="s">
        <v>45</v>
      </c>
      <c r="J1268" s="6">
        <f t="shared" si="95"/>
        <v>528083.46</v>
      </c>
      <c r="K1268">
        <f t="shared" si="96"/>
        <v>2026</v>
      </c>
      <c r="L1268" t="str">
        <f t="shared" si="97"/>
        <v>Jul</v>
      </c>
      <c r="M1268" t="str">
        <f t="shared" si="98"/>
        <v>Sat</v>
      </c>
      <c r="N1268" t="str">
        <f t="shared" ca="1" si="99"/>
        <v>Valid</v>
      </c>
    </row>
    <row r="1269" spans="1:14">
      <c r="A1269" t="s">
        <v>1026</v>
      </c>
      <c r="B1269" t="s">
        <v>55</v>
      </c>
      <c r="C1269" t="s">
        <v>16</v>
      </c>
      <c r="D1269">
        <v>1033</v>
      </c>
      <c r="E1269" s="7">
        <v>401.89</v>
      </c>
      <c r="F1269" s="3">
        <v>45647</v>
      </c>
      <c r="G1269" s="3">
        <v>45904</v>
      </c>
      <c r="H1269" t="s">
        <v>25</v>
      </c>
      <c r="I1269" t="s">
        <v>22</v>
      </c>
      <c r="J1269" s="6">
        <f t="shared" si="95"/>
        <v>415152.37</v>
      </c>
      <c r="K1269">
        <f t="shared" si="96"/>
        <v>2025</v>
      </c>
      <c r="L1269" t="str">
        <f t="shared" si="97"/>
        <v>Sep</v>
      </c>
      <c r="M1269" t="str">
        <f t="shared" si="98"/>
        <v>Thu</v>
      </c>
      <c r="N1269" t="str">
        <f t="shared" ca="1" si="99"/>
        <v>Expired</v>
      </c>
    </row>
    <row r="1270" spans="1:14">
      <c r="A1270" t="s">
        <v>305</v>
      </c>
      <c r="B1270" t="s">
        <v>31</v>
      </c>
      <c r="C1270" t="s">
        <v>11</v>
      </c>
      <c r="D1270" s="4">
        <v>224</v>
      </c>
      <c r="E1270" s="7">
        <v>401.89</v>
      </c>
      <c r="F1270" s="3">
        <v>45479</v>
      </c>
      <c r="G1270" s="3">
        <v>46113</v>
      </c>
      <c r="H1270" t="s">
        <v>64</v>
      </c>
      <c r="I1270" t="s">
        <v>58</v>
      </c>
      <c r="J1270" s="6">
        <f t="shared" si="95"/>
        <v>90023.360000000001</v>
      </c>
      <c r="K1270">
        <f t="shared" si="96"/>
        <v>2026</v>
      </c>
      <c r="L1270" t="str">
        <f t="shared" si="97"/>
        <v>Apr</v>
      </c>
      <c r="M1270" t="str">
        <f t="shared" si="98"/>
        <v>Wed</v>
      </c>
      <c r="N1270" t="str">
        <f t="shared" ca="1" si="99"/>
        <v>Valid</v>
      </c>
    </row>
    <row r="1271" spans="1:14">
      <c r="A1271" t="s">
        <v>625</v>
      </c>
      <c r="B1271" t="s">
        <v>65</v>
      </c>
      <c r="C1271" t="s">
        <v>32</v>
      </c>
      <c r="D1271" s="4">
        <v>224</v>
      </c>
      <c r="E1271" s="7">
        <v>401.89</v>
      </c>
      <c r="F1271" s="3">
        <v>45582</v>
      </c>
      <c r="G1271" s="3">
        <v>46435</v>
      </c>
      <c r="H1271" t="s">
        <v>52</v>
      </c>
      <c r="I1271" t="s">
        <v>80</v>
      </c>
      <c r="J1271" s="6">
        <f t="shared" si="95"/>
        <v>90023.360000000001</v>
      </c>
      <c r="K1271">
        <f t="shared" si="96"/>
        <v>2027</v>
      </c>
      <c r="L1271" t="str">
        <f t="shared" si="97"/>
        <v>Feb</v>
      </c>
      <c r="M1271" t="str">
        <f t="shared" si="98"/>
        <v>Wed</v>
      </c>
      <c r="N1271" t="str">
        <f t="shared" ca="1" si="99"/>
        <v>Valid</v>
      </c>
    </row>
    <row r="1272" spans="1:14">
      <c r="A1272" t="s">
        <v>1050</v>
      </c>
      <c r="B1272" t="s">
        <v>81</v>
      </c>
      <c r="C1272" t="s">
        <v>35</v>
      </c>
      <c r="D1272">
        <v>597</v>
      </c>
      <c r="E1272" s="7">
        <v>401.89</v>
      </c>
      <c r="F1272" s="3">
        <v>45600</v>
      </c>
      <c r="G1272" s="3">
        <v>46190</v>
      </c>
      <c r="H1272" t="s">
        <v>64</v>
      </c>
      <c r="I1272" t="s">
        <v>105</v>
      </c>
      <c r="J1272" s="6">
        <f t="shared" si="95"/>
        <v>239928.33</v>
      </c>
      <c r="K1272">
        <f t="shared" si="96"/>
        <v>2026</v>
      </c>
      <c r="L1272" t="str">
        <f t="shared" si="97"/>
        <v>Jun</v>
      </c>
      <c r="M1272" t="str">
        <f t="shared" si="98"/>
        <v>Wed</v>
      </c>
      <c r="N1272" t="str">
        <f t="shared" ca="1" si="99"/>
        <v>Valid</v>
      </c>
    </row>
    <row r="1273" spans="1:14">
      <c r="A1273" t="s">
        <v>141</v>
      </c>
      <c r="B1273" t="s">
        <v>55</v>
      </c>
      <c r="C1273" t="s">
        <v>11</v>
      </c>
      <c r="D1273">
        <v>269</v>
      </c>
      <c r="E1273" s="7">
        <v>401.89</v>
      </c>
      <c r="F1273" s="3">
        <v>45780</v>
      </c>
      <c r="G1273" s="3">
        <v>46555</v>
      </c>
      <c r="H1273" t="s">
        <v>64</v>
      </c>
      <c r="I1273" t="s">
        <v>105</v>
      </c>
      <c r="J1273" s="6">
        <f t="shared" si="95"/>
        <v>108108.41</v>
      </c>
      <c r="K1273">
        <f t="shared" si="96"/>
        <v>2027</v>
      </c>
      <c r="L1273" t="str">
        <f t="shared" si="97"/>
        <v>Jun</v>
      </c>
      <c r="M1273" t="str">
        <f t="shared" si="98"/>
        <v>Thu</v>
      </c>
      <c r="N1273" t="str">
        <f t="shared" ca="1" si="99"/>
        <v>Valid</v>
      </c>
    </row>
    <row r="1274" spans="1:14">
      <c r="A1274" t="s">
        <v>777</v>
      </c>
      <c r="B1274" t="s">
        <v>117</v>
      </c>
      <c r="C1274" t="s">
        <v>11</v>
      </c>
      <c r="D1274">
        <v>1666</v>
      </c>
      <c r="E1274" s="7">
        <v>401.89</v>
      </c>
      <c r="F1274" s="3">
        <v>45581</v>
      </c>
      <c r="G1274" s="3">
        <v>46003</v>
      </c>
      <c r="H1274" t="s">
        <v>36</v>
      </c>
      <c r="I1274" t="s">
        <v>76</v>
      </c>
      <c r="J1274" s="6">
        <f t="shared" si="95"/>
        <v>669548.74</v>
      </c>
      <c r="K1274">
        <f t="shared" si="96"/>
        <v>2025</v>
      </c>
      <c r="L1274" t="str">
        <f t="shared" si="97"/>
        <v>Dec</v>
      </c>
      <c r="M1274" t="str">
        <f t="shared" si="98"/>
        <v>Fri</v>
      </c>
      <c r="N1274" t="str">
        <f t="shared" ca="1" si="99"/>
        <v>Valid</v>
      </c>
    </row>
    <row r="1275" spans="1:14">
      <c r="A1275" t="s">
        <v>1379</v>
      </c>
      <c r="B1275" t="s">
        <v>15</v>
      </c>
      <c r="C1275" t="s">
        <v>16</v>
      </c>
      <c r="D1275">
        <v>389</v>
      </c>
      <c r="E1275" s="7">
        <v>401.89</v>
      </c>
      <c r="F1275" s="3">
        <v>45684</v>
      </c>
      <c r="G1275" s="3">
        <v>45975</v>
      </c>
      <c r="H1275" t="s">
        <v>64</v>
      </c>
      <c r="I1275" t="s">
        <v>87</v>
      </c>
      <c r="J1275" s="6">
        <f t="shared" si="95"/>
        <v>156335.21</v>
      </c>
      <c r="K1275">
        <f t="shared" si="96"/>
        <v>2025</v>
      </c>
      <c r="L1275" t="str">
        <f t="shared" si="97"/>
        <v>Nov</v>
      </c>
      <c r="M1275" t="str">
        <f t="shared" si="98"/>
        <v>Fri</v>
      </c>
      <c r="N1275" t="str">
        <f t="shared" ca="1" si="99"/>
        <v>Valid</v>
      </c>
    </row>
    <row r="1276" spans="1:14">
      <c r="A1276" t="s">
        <v>120</v>
      </c>
      <c r="B1276" t="s">
        <v>47</v>
      </c>
      <c r="C1276" t="s">
        <v>44</v>
      </c>
      <c r="D1276">
        <v>37</v>
      </c>
      <c r="E1276" s="7">
        <v>401.89</v>
      </c>
      <c r="F1276" s="3">
        <v>45655</v>
      </c>
      <c r="G1276" s="3">
        <v>46357</v>
      </c>
      <c r="H1276" t="s">
        <v>21</v>
      </c>
      <c r="I1276" t="s">
        <v>105</v>
      </c>
      <c r="J1276" s="6">
        <f t="shared" si="95"/>
        <v>14869.93</v>
      </c>
      <c r="K1276">
        <f t="shared" si="96"/>
        <v>2026</v>
      </c>
      <c r="L1276" t="str">
        <f t="shared" si="97"/>
        <v>Dec</v>
      </c>
      <c r="M1276" t="str">
        <f t="shared" si="98"/>
        <v>Tue</v>
      </c>
      <c r="N1276" t="str">
        <f t="shared" ca="1" si="99"/>
        <v>Valid</v>
      </c>
    </row>
    <row r="1277" spans="1:14">
      <c r="A1277" t="s">
        <v>493</v>
      </c>
      <c r="B1277" t="s">
        <v>152</v>
      </c>
      <c r="C1277" t="s">
        <v>35</v>
      </c>
      <c r="D1277">
        <v>1759</v>
      </c>
      <c r="E1277" s="7">
        <v>401.89</v>
      </c>
      <c r="F1277" s="3">
        <v>45670</v>
      </c>
      <c r="G1277" s="3">
        <v>45890</v>
      </c>
      <c r="H1277" t="s">
        <v>36</v>
      </c>
      <c r="I1277" t="s">
        <v>180</v>
      </c>
      <c r="J1277" s="6">
        <f t="shared" si="95"/>
        <v>706924.51</v>
      </c>
      <c r="K1277">
        <f t="shared" si="96"/>
        <v>2025</v>
      </c>
      <c r="L1277" t="str">
        <f t="shared" si="97"/>
        <v>Aug</v>
      </c>
      <c r="M1277" t="str">
        <f t="shared" si="98"/>
        <v>Thu</v>
      </c>
      <c r="N1277" t="str">
        <f t="shared" ca="1" si="99"/>
        <v>Expired</v>
      </c>
    </row>
    <row r="1278" spans="1:14">
      <c r="A1278" t="s">
        <v>609</v>
      </c>
      <c r="B1278" t="s">
        <v>162</v>
      </c>
      <c r="C1278" t="s">
        <v>28</v>
      </c>
      <c r="D1278">
        <v>1547</v>
      </c>
      <c r="E1278" s="7">
        <v>401.89</v>
      </c>
      <c r="F1278" s="3">
        <v>45556</v>
      </c>
      <c r="G1278" s="3">
        <v>46376</v>
      </c>
      <c r="H1278" t="s">
        <v>64</v>
      </c>
      <c r="I1278" t="s">
        <v>82</v>
      </c>
      <c r="J1278" s="6">
        <f t="shared" si="95"/>
        <v>621723.82999999996</v>
      </c>
      <c r="K1278">
        <f t="shared" si="96"/>
        <v>2026</v>
      </c>
      <c r="L1278" t="str">
        <f t="shared" si="97"/>
        <v>Dec</v>
      </c>
      <c r="M1278" t="str">
        <f t="shared" si="98"/>
        <v>Sun</v>
      </c>
      <c r="N1278" t="str">
        <f t="shared" ca="1" si="99"/>
        <v>Valid</v>
      </c>
    </row>
    <row r="1279" spans="1:14">
      <c r="A1279" t="s">
        <v>1359</v>
      </c>
      <c r="B1279" t="s">
        <v>70</v>
      </c>
      <c r="C1279" t="s">
        <v>51</v>
      </c>
      <c r="D1279">
        <v>701</v>
      </c>
      <c r="E1279" s="7">
        <v>401.89</v>
      </c>
      <c r="F1279" s="3">
        <v>45660</v>
      </c>
      <c r="G1279" s="3">
        <v>46193</v>
      </c>
      <c r="H1279" t="s">
        <v>12</v>
      </c>
      <c r="I1279" t="s">
        <v>48</v>
      </c>
      <c r="J1279" s="6">
        <f t="shared" si="95"/>
        <v>281724.89</v>
      </c>
      <c r="K1279">
        <f t="shared" si="96"/>
        <v>2026</v>
      </c>
      <c r="L1279" t="str">
        <f t="shared" si="97"/>
        <v>Jun</v>
      </c>
      <c r="M1279" t="str">
        <f t="shared" si="98"/>
        <v>Sat</v>
      </c>
      <c r="N1279" t="str">
        <f t="shared" ca="1" si="99"/>
        <v>Valid</v>
      </c>
    </row>
    <row r="1280" spans="1:14">
      <c r="A1280" t="s">
        <v>472</v>
      </c>
      <c r="B1280" t="s">
        <v>57</v>
      </c>
      <c r="C1280" t="s">
        <v>11</v>
      </c>
      <c r="D1280">
        <v>497</v>
      </c>
      <c r="E1280" s="7">
        <v>401.89</v>
      </c>
      <c r="F1280" s="3">
        <v>45822</v>
      </c>
      <c r="G1280" s="3">
        <v>45962</v>
      </c>
      <c r="H1280" t="s">
        <v>17</v>
      </c>
      <c r="I1280" t="s">
        <v>105</v>
      </c>
      <c r="J1280" s="6">
        <f t="shared" si="95"/>
        <v>199739.33</v>
      </c>
      <c r="K1280">
        <f t="shared" si="96"/>
        <v>2025</v>
      </c>
      <c r="L1280" t="str">
        <f t="shared" si="97"/>
        <v>Nov</v>
      </c>
      <c r="M1280" t="str">
        <f t="shared" si="98"/>
        <v>Sat</v>
      </c>
      <c r="N1280" t="str">
        <f t="shared" ca="1" si="99"/>
        <v>Valid</v>
      </c>
    </row>
    <row r="1281" spans="1:14">
      <c r="A1281" t="s">
        <v>1083</v>
      </c>
      <c r="B1281" t="s">
        <v>121</v>
      </c>
      <c r="C1281" t="s">
        <v>51</v>
      </c>
      <c r="D1281">
        <v>606</v>
      </c>
      <c r="E1281" s="7">
        <v>401.89</v>
      </c>
      <c r="F1281" s="3">
        <v>45654</v>
      </c>
      <c r="G1281" s="3">
        <v>46077</v>
      </c>
      <c r="H1281" t="s">
        <v>21</v>
      </c>
      <c r="I1281" t="s">
        <v>232</v>
      </c>
      <c r="J1281" s="6">
        <f t="shared" si="95"/>
        <v>243545.34</v>
      </c>
      <c r="K1281">
        <f t="shared" si="96"/>
        <v>2026</v>
      </c>
      <c r="L1281" t="str">
        <f t="shared" si="97"/>
        <v>Feb</v>
      </c>
      <c r="M1281" t="str">
        <f t="shared" si="98"/>
        <v>Tue</v>
      </c>
      <c r="N1281" t="str">
        <f t="shared" ca="1" si="99"/>
        <v>Valid</v>
      </c>
    </row>
    <row r="1282" spans="1:14">
      <c r="A1282" t="s">
        <v>318</v>
      </c>
      <c r="B1282" t="s">
        <v>165</v>
      </c>
      <c r="C1282" t="s">
        <v>35</v>
      </c>
      <c r="D1282">
        <v>1033</v>
      </c>
      <c r="E1282" s="7">
        <v>401.89</v>
      </c>
      <c r="F1282" s="3">
        <v>45654</v>
      </c>
      <c r="G1282" s="3">
        <v>46509</v>
      </c>
      <c r="H1282" t="s">
        <v>21</v>
      </c>
      <c r="I1282" t="s">
        <v>74</v>
      </c>
      <c r="J1282" s="6">
        <f t="shared" si="95"/>
        <v>415152.37</v>
      </c>
      <c r="K1282">
        <f t="shared" si="96"/>
        <v>2027</v>
      </c>
      <c r="L1282" t="str">
        <f t="shared" si="97"/>
        <v>May</v>
      </c>
      <c r="M1282" t="str">
        <f t="shared" si="98"/>
        <v>Sun</v>
      </c>
      <c r="N1282" t="str">
        <f t="shared" ca="1" si="99"/>
        <v>Valid</v>
      </c>
    </row>
    <row r="1283" spans="1:14">
      <c r="A1283" t="s">
        <v>522</v>
      </c>
      <c r="B1283" t="s">
        <v>86</v>
      </c>
      <c r="C1283" t="s">
        <v>35</v>
      </c>
      <c r="D1283">
        <v>1427</v>
      </c>
      <c r="E1283" s="7">
        <v>401.89</v>
      </c>
      <c r="F1283" s="3">
        <v>45822</v>
      </c>
      <c r="G1283" s="3">
        <v>46369</v>
      </c>
      <c r="H1283" t="s">
        <v>52</v>
      </c>
      <c r="I1283" t="s">
        <v>220</v>
      </c>
      <c r="J1283" s="6">
        <f t="shared" ref="J1283:J1332" si="100">D1283*E1283</f>
        <v>573497.03</v>
      </c>
      <c r="K1283">
        <f t="shared" ref="K1283:K1332" si="101">YEAR(G1283)</f>
        <v>2026</v>
      </c>
      <c r="L1283" t="str">
        <f t="shared" ref="L1283:L1332" si="102">TEXT(G1283,"mmm")</f>
        <v>Dec</v>
      </c>
      <c r="M1283" t="str">
        <f t="shared" ref="M1283:M1332" si="103">TEXT(G1283,"DDD")</f>
        <v>Sun</v>
      </c>
      <c r="N1283" t="str">
        <f t="shared" ref="N1283:N1332" ca="1" si="104">IF(AND(G1283&gt;=TODAY(),G1283&lt;=TODAY()+90),"Expired","Valid")</f>
        <v>Valid</v>
      </c>
    </row>
    <row r="1284" spans="1:14">
      <c r="A1284" t="s">
        <v>1152</v>
      </c>
      <c r="B1284" t="s">
        <v>200</v>
      </c>
      <c r="C1284" t="s">
        <v>16</v>
      </c>
      <c r="D1284">
        <v>530</v>
      </c>
      <c r="E1284" s="7">
        <v>401.89</v>
      </c>
      <c r="F1284" s="3">
        <v>45641</v>
      </c>
      <c r="G1284" s="3">
        <v>46218</v>
      </c>
      <c r="H1284" t="s">
        <v>52</v>
      </c>
      <c r="I1284" t="s">
        <v>184</v>
      </c>
      <c r="J1284" s="6">
        <f t="shared" si="100"/>
        <v>213001.69999999998</v>
      </c>
      <c r="K1284">
        <f t="shared" si="101"/>
        <v>2026</v>
      </c>
      <c r="L1284" t="str">
        <f t="shared" si="102"/>
        <v>Jul</v>
      </c>
      <c r="M1284" t="str">
        <f t="shared" si="103"/>
        <v>Wed</v>
      </c>
      <c r="N1284" t="str">
        <f t="shared" ca="1" si="104"/>
        <v>Valid</v>
      </c>
    </row>
    <row r="1285" spans="1:14">
      <c r="A1285" t="s">
        <v>1082</v>
      </c>
      <c r="B1285" t="s">
        <v>73</v>
      </c>
      <c r="C1285" t="s">
        <v>35</v>
      </c>
      <c r="D1285">
        <v>207</v>
      </c>
      <c r="E1285" s="7">
        <v>401.89</v>
      </c>
      <c r="F1285" s="3">
        <v>45654</v>
      </c>
      <c r="G1285" s="3">
        <v>46300</v>
      </c>
      <c r="H1285" t="s">
        <v>36</v>
      </c>
      <c r="I1285" t="s">
        <v>193</v>
      </c>
      <c r="J1285" s="6">
        <f t="shared" si="100"/>
        <v>83191.23</v>
      </c>
      <c r="K1285">
        <f t="shared" si="101"/>
        <v>2026</v>
      </c>
      <c r="L1285" t="str">
        <f t="shared" si="102"/>
        <v>Oct</v>
      </c>
      <c r="M1285" t="str">
        <f t="shared" si="103"/>
        <v>Mon</v>
      </c>
      <c r="N1285" t="str">
        <f t="shared" ca="1" si="104"/>
        <v>Valid</v>
      </c>
    </row>
    <row r="1286" spans="1:14">
      <c r="A1286" t="s">
        <v>1259</v>
      </c>
      <c r="B1286" t="s">
        <v>165</v>
      </c>
      <c r="C1286" t="s">
        <v>51</v>
      </c>
      <c r="D1286">
        <v>1238</v>
      </c>
      <c r="E1286" s="7">
        <v>401.89</v>
      </c>
      <c r="F1286" s="3">
        <v>45552</v>
      </c>
      <c r="G1286" s="3">
        <v>46221</v>
      </c>
      <c r="H1286" t="s">
        <v>21</v>
      </c>
      <c r="I1286" t="s">
        <v>244</v>
      </c>
      <c r="J1286" s="6">
        <f t="shared" si="100"/>
        <v>497539.82</v>
      </c>
      <c r="K1286">
        <f t="shared" si="101"/>
        <v>2026</v>
      </c>
      <c r="L1286" t="str">
        <f t="shared" si="102"/>
        <v>Jul</v>
      </c>
      <c r="M1286" t="str">
        <f t="shared" si="103"/>
        <v>Sat</v>
      </c>
      <c r="N1286" t="str">
        <f t="shared" ca="1" si="104"/>
        <v>Valid</v>
      </c>
    </row>
    <row r="1287" spans="1:14">
      <c r="A1287" t="s">
        <v>482</v>
      </c>
      <c r="B1287" t="s">
        <v>124</v>
      </c>
      <c r="C1287" t="s">
        <v>16</v>
      </c>
      <c r="D1287">
        <v>520</v>
      </c>
      <c r="E1287" s="7">
        <v>401.89</v>
      </c>
      <c r="F1287" s="3">
        <v>45598</v>
      </c>
      <c r="G1287" s="3">
        <v>46012</v>
      </c>
      <c r="H1287" t="s">
        <v>64</v>
      </c>
      <c r="I1287" t="s">
        <v>105</v>
      </c>
      <c r="J1287" s="6">
        <f t="shared" si="100"/>
        <v>208982.8</v>
      </c>
      <c r="K1287">
        <f t="shared" si="101"/>
        <v>2025</v>
      </c>
      <c r="L1287" t="str">
        <f t="shared" si="102"/>
        <v>Dec</v>
      </c>
      <c r="M1287" t="str">
        <f t="shared" si="103"/>
        <v>Sun</v>
      </c>
      <c r="N1287" t="str">
        <f t="shared" ca="1" si="104"/>
        <v>Valid</v>
      </c>
    </row>
    <row r="1288" spans="1:14">
      <c r="A1288" t="s">
        <v>1333</v>
      </c>
      <c r="B1288" t="s">
        <v>24</v>
      </c>
      <c r="C1288" t="s">
        <v>32</v>
      </c>
      <c r="D1288">
        <v>27</v>
      </c>
      <c r="E1288" s="7">
        <v>401.89</v>
      </c>
      <c r="F1288" s="3">
        <v>45540</v>
      </c>
      <c r="G1288" s="3">
        <v>46053</v>
      </c>
      <c r="H1288" t="s">
        <v>64</v>
      </c>
      <c r="I1288" t="s">
        <v>33</v>
      </c>
      <c r="J1288" s="6">
        <f t="shared" si="100"/>
        <v>10851.029999999999</v>
      </c>
      <c r="K1288">
        <f t="shared" si="101"/>
        <v>2026</v>
      </c>
      <c r="L1288" t="str">
        <f t="shared" si="102"/>
        <v>Jan</v>
      </c>
      <c r="M1288" t="str">
        <f t="shared" si="103"/>
        <v>Sat</v>
      </c>
      <c r="N1288" t="str">
        <f t="shared" ca="1" si="104"/>
        <v>Valid</v>
      </c>
    </row>
    <row r="1289" spans="1:14">
      <c r="A1289" t="s">
        <v>464</v>
      </c>
      <c r="B1289" t="s">
        <v>50</v>
      </c>
      <c r="C1289" t="s">
        <v>32</v>
      </c>
      <c r="D1289">
        <v>626</v>
      </c>
      <c r="E1289" s="7">
        <v>401.89</v>
      </c>
      <c r="F1289" s="3">
        <v>45726</v>
      </c>
      <c r="G1289" s="3">
        <v>46221</v>
      </c>
      <c r="H1289" t="s">
        <v>64</v>
      </c>
      <c r="I1289" t="s">
        <v>33</v>
      </c>
      <c r="J1289" s="6">
        <f t="shared" si="100"/>
        <v>251583.13999999998</v>
      </c>
      <c r="K1289">
        <f t="shared" si="101"/>
        <v>2026</v>
      </c>
      <c r="L1289" t="str">
        <f t="shared" si="102"/>
        <v>Jul</v>
      </c>
      <c r="M1289" t="str">
        <f t="shared" si="103"/>
        <v>Sat</v>
      </c>
      <c r="N1289" t="str">
        <f t="shared" ca="1" si="104"/>
        <v>Valid</v>
      </c>
    </row>
    <row r="1290" spans="1:14">
      <c r="A1290" t="s">
        <v>177</v>
      </c>
      <c r="B1290" t="s">
        <v>134</v>
      </c>
      <c r="C1290" t="s">
        <v>51</v>
      </c>
      <c r="D1290">
        <v>699</v>
      </c>
      <c r="E1290" s="7">
        <v>401.89</v>
      </c>
      <c r="F1290" s="3">
        <v>45609</v>
      </c>
      <c r="G1290" s="3">
        <v>46546</v>
      </c>
      <c r="H1290" t="s">
        <v>52</v>
      </c>
      <c r="I1290" t="s">
        <v>135</v>
      </c>
      <c r="J1290" s="6">
        <f t="shared" si="100"/>
        <v>280921.11</v>
      </c>
      <c r="K1290">
        <f t="shared" si="101"/>
        <v>2027</v>
      </c>
      <c r="L1290" t="str">
        <f t="shared" si="102"/>
        <v>Jun</v>
      </c>
      <c r="M1290" t="str">
        <f t="shared" si="103"/>
        <v>Tue</v>
      </c>
      <c r="N1290" t="str">
        <f t="shared" ca="1" si="104"/>
        <v>Valid</v>
      </c>
    </row>
    <row r="1291" spans="1:14">
      <c r="A1291" t="s">
        <v>106</v>
      </c>
      <c r="B1291" t="s">
        <v>41</v>
      </c>
      <c r="C1291" t="s">
        <v>11</v>
      </c>
      <c r="D1291">
        <v>1117</v>
      </c>
      <c r="E1291" s="7">
        <v>401.89</v>
      </c>
      <c r="F1291" s="3">
        <v>45654</v>
      </c>
      <c r="G1291" s="3">
        <v>45929</v>
      </c>
      <c r="H1291" t="s">
        <v>36</v>
      </c>
      <c r="I1291" t="s">
        <v>74</v>
      </c>
      <c r="J1291" s="6">
        <f t="shared" si="100"/>
        <v>448911.13</v>
      </c>
      <c r="K1291">
        <f t="shared" si="101"/>
        <v>2025</v>
      </c>
      <c r="L1291" t="str">
        <f t="shared" si="102"/>
        <v>Sep</v>
      </c>
      <c r="M1291" t="str">
        <f t="shared" si="103"/>
        <v>Mon</v>
      </c>
      <c r="N1291" t="str">
        <f t="shared" ca="1" si="104"/>
        <v>Expired</v>
      </c>
    </row>
    <row r="1292" spans="1:14">
      <c r="A1292" t="s">
        <v>1275</v>
      </c>
      <c r="B1292" t="s">
        <v>43</v>
      </c>
      <c r="C1292" t="s">
        <v>44</v>
      </c>
      <c r="D1292">
        <v>642</v>
      </c>
      <c r="E1292" s="7">
        <v>401.89</v>
      </c>
      <c r="F1292" s="3">
        <v>45588</v>
      </c>
      <c r="G1292" s="3">
        <v>46041</v>
      </c>
      <c r="H1292" t="s">
        <v>52</v>
      </c>
      <c r="I1292" t="s">
        <v>234</v>
      </c>
      <c r="J1292" s="6">
        <f t="shared" si="100"/>
        <v>258013.38</v>
      </c>
      <c r="K1292">
        <f t="shared" si="101"/>
        <v>2026</v>
      </c>
      <c r="L1292" t="str">
        <f t="shared" si="102"/>
        <v>Jan</v>
      </c>
      <c r="M1292" t="str">
        <f t="shared" si="103"/>
        <v>Mon</v>
      </c>
      <c r="N1292" t="str">
        <f t="shared" ca="1" si="104"/>
        <v>Valid</v>
      </c>
    </row>
    <row r="1293" spans="1:14">
      <c r="A1293" t="s">
        <v>467</v>
      </c>
      <c r="B1293" t="s">
        <v>90</v>
      </c>
      <c r="C1293" t="s">
        <v>28</v>
      </c>
      <c r="D1293">
        <v>1519</v>
      </c>
      <c r="E1293" s="7">
        <v>401.89</v>
      </c>
      <c r="F1293" s="3">
        <v>45589</v>
      </c>
      <c r="G1293" s="3">
        <v>46464</v>
      </c>
      <c r="H1293" t="s">
        <v>12</v>
      </c>
      <c r="I1293" t="s">
        <v>111</v>
      </c>
      <c r="J1293" s="6">
        <f t="shared" si="100"/>
        <v>610470.91</v>
      </c>
      <c r="K1293">
        <f t="shared" si="101"/>
        <v>2027</v>
      </c>
      <c r="L1293" t="str">
        <f t="shared" si="102"/>
        <v>Mar</v>
      </c>
      <c r="M1293" t="str">
        <f t="shared" si="103"/>
        <v>Thu</v>
      </c>
      <c r="N1293" t="str">
        <f t="shared" ca="1" si="104"/>
        <v>Valid</v>
      </c>
    </row>
    <row r="1294" spans="1:14">
      <c r="A1294" t="s">
        <v>611</v>
      </c>
      <c r="B1294" t="s">
        <v>79</v>
      </c>
      <c r="C1294" t="s">
        <v>16</v>
      </c>
      <c r="D1294" s="4">
        <v>224</v>
      </c>
      <c r="E1294" s="7">
        <v>401.89</v>
      </c>
      <c r="F1294" s="3">
        <v>45622</v>
      </c>
      <c r="G1294" s="3">
        <v>46542</v>
      </c>
      <c r="H1294" t="s">
        <v>64</v>
      </c>
      <c r="I1294" t="s">
        <v>53</v>
      </c>
      <c r="J1294" s="6">
        <f t="shared" si="100"/>
        <v>90023.360000000001</v>
      </c>
      <c r="K1294">
        <f t="shared" si="101"/>
        <v>2027</v>
      </c>
      <c r="L1294" t="str">
        <f t="shared" si="102"/>
        <v>Jun</v>
      </c>
      <c r="M1294" t="str">
        <f t="shared" si="103"/>
        <v>Fri</v>
      </c>
      <c r="N1294" t="str">
        <f t="shared" ca="1" si="104"/>
        <v>Valid</v>
      </c>
    </row>
    <row r="1295" spans="1:14">
      <c r="A1295" t="s">
        <v>1087</v>
      </c>
      <c r="B1295" t="s">
        <v>10</v>
      </c>
      <c r="C1295" t="s">
        <v>16</v>
      </c>
      <c r="D1295">
        <v>1123</v>
      </c>
      <c r="E1295" s="7">
        <v>401.89</v>
      </c>
      <c r="F1295" s="3">
        <v>45654</v>
      </c>
      <c r="G1295" s="3">
        <v>46288</v>
      </c>
      <c r="H1295" t="s">
        <v>12</v>
      </c>
      <c r="I1295" t="s">
        <v>105</v>
      </c>
      <c r="J1295" s="6">
        <f t="shared" si="100"/>
        <v>451322.47</v>
      </c>
      <c r="K1295">
        <f t="shared" si="101"/>
        <v>2026</v>
      </c>
      <c r="L1295" t="str">
        <f t="shared" si="102"/>
        <v>Sep</v>
      </c>
      <c r="M1295" t="str">
        <f t="shared" si="103"/>
        <v>Wed</v>
      </c>
      <c r="N1295" t="str">
        <f t="shared" ca="1" si="104"/>
        <v>Valid</v>
      </c>
    </row>
    <row r="1296" spans="1:14">
      <c r="A1296" t="s">
        <v>176</v>
      </c>
      <c r="B1296" t="s">
        <v>63</v>
      </c>
      <c r="C1296" t="s">
        <v>28</v>
      </c>
      <c r="D1296">
        <v>1953</v>
      </c>
      <c r="E1296" s="7">
        <v>401.89</v>
      </c>
      <c r="F1296" s="3">
        <v>45783</v>
      </c>
      <c r="G1296" s="3">
        <v>46375</v>
      </c>
      <c r="H1296" t="s">
        <v>25</v>
      </c>
      <c r="I1296" t="s">
        <v>62</v>
      </c>
      <c r="J1296" s="6">
        <f t="shared" si="100"/>
        <v>784891.16999999993</v>
      </c>
      <c r="K1296">
        <f t="shared" si="101"/>
        <v>2026</v>
      </c>
      <c r="L1296" t="str">
        <f t="shared" si="102"/>
        <v>Dec</v>
      </c>
      <c r="M1296" t="str">
        <f t="shared" si="103"/>
        <v>Sat</v>
      </c>
      <c r="N1296" t="str">
        <f t="shared" ca="1" si="104"/>
        <v>Valid</v>
      </c>
    </row>
    <row r="1297" spans="1:14">
      <c r="A1297" t="s">
        <v>344</v>
      </c>
      <c r="B1297" t="s">
        <v>102</v>
      </c>
      <c r="C1297" t="s">
        <v>32</v>
      </c>
      <c r="D1297">
        <v>1429</v>
      </c>
      <c r="E1297" s="7">
        <v>401.89</v>
      </c>
      <c r="F1297" s="3">
        <v>45514</v>
      </c>
      <c r="G1297" s="3">
        <v>46474</v>
      </c>
      <c r="H1297" t="s">
        <v>17</v>
      </c>
      <c r="I1297" t="s">
        <v>93</v>
      </c>
      <c r="J1297" s="6">
        <f t="shared" si="100"/>
        <v>574300.80999999994</v>
      </c>
      <c r="K1297">
        <f t="shared" si="101"/>
        <v>2027</v>
      </c>
      <c r="L1297" t="str">
        <f t="shared" si="102"/>
        <v>Mar</v>
      </c>
      <c r="M1297" t="str">
        <f t="shared" si="103"/>
        <v>Sun</v>
      </c>
      <c r="N1297" t="str">
        <f t="shared" ca="1" si="104"/>
        <v>Valid</v>
      </c>
    </row>
    <row r="1298" spans="1:14">
      <c r="A1298" t="s">
        <v>921</v>
      </c>
      <c r="B1298" t="s">
        <v>100</v>
      </c>
      <c r="C1298" t="s">
        <v>51</v>
      </c>
      <c r="D1298">
        <v>1226</v>
      </c>
      <c r="E1298" s="7">
        <v>401.89</v>
      </c>
      <c r="F1298" s="3">
        <v>45626</v>
      </c>
      <c r="G1298" s="3">
        <v>46221</v>
      </c>
      <c r="H1298" t="s">
        <v>36</v>
      </c>
      <c r="I1298" t="s">
        <v>37</v>
      </c>
      <c r="J1298" s="6">
        <f t="shared" si="100"/>
        <v>492717.13999999996</v>
      </c>
      <c r="K1298">
        <f t="shared" si="101"/>
        <v>2026</v>
      </c>
      <c r="L1298" t="str">
        <f t="shared" si="102"/>
        <v>Jul</v>
      </c>
      <c r="M1298" t="str">
        <f t="shared" si="103"/>
        <v>Sat</v>
      </c>
      <c r="N1298" t="str">
        <f t="shared" ca="1" si="104"/>
        <v>Valid</v>
      </c>
    </row>
    <row r="1299" spans="1:14">
      <c r="A1299" t="s">
        <v>620</v>
      </c>
      <c r="B1299" t="s">
        <v>165</v>
      </c>
      <c r="C1299" t="s">
        <v>44</v>
      </c>
      <c r="D1299">
        <v>1758</v>
      </c>
      <c r="E1299" s="7">
        <v>401.89</v>
      </c>
      <c r="F1299" s="3">
        <v>45774</v>
      </c>
      <c r="G1299" s="3">
        <v>46221</v>
      </c>
      <c r="H1299" t="s">
        <v>64</v>
      </c>
      <c r="I1299" t="s">
        <v>18</v>
      </c>
      <c r="J1299" s="6">
        <f t="shared" si="100"/>
        <v>706522.62</v>
      </c>
      <c r="K1299">
        <f t="shared" si="101"/>
        <v>2026</v>
      </c>
      <c r="L1299" t="str">
        <f t="shared" si="102"/>
        <v>Jul</v>
      </c>
      <c r="M1299" t="str">
        <f t="shared" si="103"/>
        <v>Sat</v>
      </c>
      <c r="N1299" t="str">
        <f t="shared" ca="1" si="104"/>
        <v>Valid</v>
      </c>
    </row>
    <row r="1300" spans="1:14">
      <c r="A1300" t="s">
        <v>1112</v>
      </c>
      <c r="B1300" t="s">
        <v>165</v>
      </c>
      <c r="C1300" t="s">
        <v>32</v>
      </c>
      <c r="D1300">
        <v>224</v>
      </c>
      <c r="E1300" s="7">
        <v>401.89</v>
      </c>
      <c r="F1300" s="3">
        <v>45523</v>
      </c>
      <c r="G1300" s="3">
        <v>46469</v>
      </c>
      <c r="H1300" t="s">
        <v>12</v>
      </c>
      <c r="I1300" t="s">
        <v>37</v>
      </c>
      <c r="J1300" s="6">
        <f t="shared" si="100"/>
        <v>90023.360000000001</v>
      </c>
      <c r="K1300">
        <f t="shared" si="101"/>
        <v>2027</v>
      </c>
      <c r="L1300" t="str">
        <f t="shared" si="102"/>
        <v>Mar</v>
      </c>
      <c r="M1300" t="str">
        <f t="shared" si="103"/>
        <v>Tue</v>
      </c>
      <c r="N1300" t="str">
        <f t="shared" ca="1" si="104"/>
        <v>Valid</v>
      </c>
    </row>
    <row r="1301" spans="1:14">
      <c r="A1301" t="s">
        <v>600</v>
      </c>
      <c r="B1301" t="s">
        <v>165</v>
      </c>
      <c r="C1301" t="s">
        <v>44</v>
      </c>
      <c r="D1301">
        <v>1604</v>
      </c>
      <c r="E1301" s="7">
        <v>401.89</v>
      </c>
      <c r="F1301" s="3">
        <v>45506</v>
      </c>
      <c r="G1301" s="3">
        <v>46456</v>
      </c>
      <c r="H1301" t="s">
        <v>21</v>
      </c>
      <c r="I1301" t="s">
        <v>167</v>
      </c>
      <c r="J1301" s="6">
        <f t="shared" si="100"/>
        <v>644631.55999999994</v>
      </c>
      <c r="K1301">
        <f t="shared" si="101"/>
        <v>2027</v>
      </c>
      <c r="L1301" t="str">
        <f t="shared" si="102"/>
        <v>Mar</v>
      </c>
      <c r="M1301" t="str">
        <f t="shared" si="103"/>
        <v>Wed</v>
      </c>
      <c r="N1301" t="str">
        <f t="shared" ca="1" si="104"/>
        <v>Valid</v>
      </c>
    </row>
    <row r="1302" spans="1:14">
      <c r="A1302" t="s">
        <v>1395</v>
      </c>
      <c r="B1302" t="s">
        <v>165</v>
      </c>
      <c r="C1302" t="s">
        <v>16</v>
      </c>
      <c r="D1302">
        <v>384</v>
      </c>
      <c r="E1302" s="7">
        <v>401.89</v>
      </c>
      <c r="F1302" s="3">
        <v>45582</v>
      </c>
      <c r="G1302" s="3">
        <v>46456</v>
      </c>
      <c r="H1302" t="s">
        <v>25</v>
      </c>
      <c r="I1302" t="s">
        <v>111</v>
      </c>
      <c r="J1302" s="6">
        <f t="shared" si="100"/>
        <v>154325.76000000001</v>
      </c>
      <c r="K1302">
        <f t="shared" si="101"/>
        <v>2027</v>
      </c>
      <c r="L1302" t="str">
        <f t="shared" si="102"/>
        <v>Mar</v>
      </c>
      <c r="M1302" t="str">
        <f t="shared" si="103"/>
        <v>Wed</v>
      </c>
      <c r="N1302" t="str">
        <f t="shared" ca="1" si="104"/>
        <v>Valid</v>
      </c>
    </row>
    <row r="1303" spans="1:14">
      <c r="A1303" t="s">
        <v>209</v>
      </c>
      <c r="B1303" t="s">
        <v>165</v>
      </c>
      <c r="C1303" t="s">
        <v>11</v>
      </c>
      <c r="D1303">
        <v>524</v>
      </c>
      <c r="E1303" s="7">
        <v>401.89</v>
      </c>
      <c r="F1303" s="3">
        <v>45746</v>
      </c>
      <c r="G1303" s="3">
        <v>45992</v>
      </c>
      <c r="H1303" t="s">
        <v>36</v>
      </c>
      <c r="I1303" t="s">
        <v>146</v>
      </c>
      <c r="J1303" s="6">
        <f t="shared" si="100"/>
        <v>210590.36</v>
      </c>
      <c r="K1303">
        <f t="shared" si="101"/>
        <v>2025</v>
      </c>
      <c r="L1303" t="str">
        <f t="shared" si="102"/>
        <v>Dec</v>
      </c>
      <c r="M1303" t="str">
        <f t="shared" si="103"/>
        <v>Mon</v>
      </c>
      <c r="N1303" t="str">
        <f t="shared" ca="1" si="104"/>
        <v>Valid</v>
      </c>
    </row>
    <row r="1304" spans="1:14">
      <c r="A1304" t="s">
        <v>68</v>
      </c>
      <c r="B1304" t="s">
        <v>165</v>
      </c>
      <c r="C1304" t="s">
        <v>32</v>
      </c>
      <c r="D1304">
        <v>1530</v>
      </c>
      <c r="E1304" s="7">
        <v>401.89</v>
      </c>
      <c r="F1304" s="3">
        <v>45694</v>
      </c>
      <c r="G1304" s="3">
        <v>46335</v>
      </c>
      <c r="H1304" t="s">
        <v>64</v>
      </c>
      <c r="I1304" t="s">
        <v>105</v>
      </c>
      <c r="J1304" s="6">
        <f t="shared" si="100"/>
        <v>614891.69999999995</v>
      </c>
      <c r="K1304">
        <f t="shared" si="101"/>
        <v>2026</v>
      </c>
      <c r="L1304" t="str">
        <f t="shared" si="102"/>
        <v>Nov</v>
      </c>
      <c r="M1304" t="str">
        <f t="shared" si="103"/>
        <v>Mon</v>
      </c>
      <c r="N1304" t="str">
        <f t="shared" ca="1" si="104"/>
        <v>Valid</v>
      </c>
    </row>
    <row r="1305" spans="1:14">
      <c r="A1305" t="s">
        <v>588</v>
      </c>
      <c r="B1305" t="s">
        <v>165</v>
      </c>
      <c r="C1305" t="s">
        <v>44</v>
      </c>
      <c r="D1305">
        <v>1038</v>
      </c>
      <c r="E1305" s="7">
        <v>401.89</v>
      </c>
      <c r="F1305" s="3">
        <v>45654</v>
      </c>
      <c r="G1305" s="3">
        <v>45890</v>
      </c>
      <c r="H1305" t="s">
        <v>64</v>
      </c>
      <c r="I1305" t="s">
        <v>135</v>
      </c>
      <c r="J1305" s="6">
        <f t="shared" si="100"/>
        <v>417161.82</v>
      </c>
      <c r="K1305">
        <f t="shared" si="101"/>
        <v>2025</v>
      </c>
      <c r="L1305" t="str">
        <f t="shared" si="102"/>
        <v>Aug</v>
      </c>
      <c r="M1305" t="str">
        <f t="shared" si="103"/>
        <v>Thu</v>
      </c>
      <c r="N1305" t="str">
        <f t="shared" ca="1" si="104"/>
        <v>Expired</v>
      </c>
    </row>
    <row r="1306" spans="1:14">
      <c r="A1306" t="s">
        <v>427</v>
      </c>
      <c r="B1306" t="s">
        <v>165</v>
      </c>
      <c r="C1306" t="s">
        <v>51</v>
      </c>
      <c r="D1306">
        <v>1390</v>
      </c>
      <c r="E1306" s="7">
        <v>401.89</v>
      </c>
      <c r="F1306" s="3">
        <v>45583</v>
      </c>
      <c r="G1306" s="3">
        <v>46551</v>
      </c>
      <c r="H1306" t="s">
        <v>21</v>
      </c>
      <c r="I1306" t="s">
        <v>96</v>
      </c>
      <c r="J1306" s="6">
        <f t="shared" si="100"/>
        <v>558627.1</v>
      </c>
      <c r="K1306">
        <f t="shared" si="101"/>
        <v>2027</v>
      </c>
      <c r="L1306" t="str">
        <f t="shared" si="102"/>
        <v>Jun</v>
      </c>
      <c r="M1306" t="str">
        <f t="shared" si="103"/>
        <v>Sun</v>
      </c>
      <c r="N1306" t="str">
        <f t="shared" ca="1" si="104"/>
        <v>Valid</v>
      </c>
    </row>
    <row r="1307" spans="1:14">
      <c r="A1307" t="s">
        <v>42</v>
      </c>
      <c r="B1307" t="s">
        <v>165</v>
      </c>
      <c r="C1307" t="s">
        <v>44</v>
      </c>
      <c r="D1307">
        <v>492</v>
      </c>
      <c r="E1307" s="7">
        <v>401.89</v>
      </c>
      <c r="F1307" s="3">
        <v>45617</v>
      </c>
      <c r="G1307" s="3">
        <v>46359</v>
      </c>
      <c r="H1307" t="s">
        <v>12</v>
      </c>
      <c r="I1307" t="s">
        <v>45</v>
      </c>
      <c r="J1307" s="6">
        <f t="shared" si="100"/>
        <v>197729.88</v>
      </c>
      <c r="K1307">
        <f t="shared" si="101"/>
        <v>2026</v>
      </c>
      <c r="L1307" t="str">
        <f t="shared" si="102"/>
        <v>Dec</v>
      </c>
      <c r="M1307" t="str">
        <f t="shared" si="103"/>
        <v>Thu</v>
      </c>
      <c r="N1307" t="str">
        <f t="shared" ca="1" si="104"/>
        <v>Valid</v>
      </c>
    </row>
    <row r="1308" spans="1:14">
      <c r="A1308" t="s">
        <v>238</v>
      </c>
      <c r="B1308" t="s">
        <v>165</v>
      </c>
      <c r="C1308" t="s">
        <v>28</v>
      </c>
      <c r="D1308">
        <v>1822</v>
      </c>
      <c r="E1308" s="7">
        <v>401.89</v>
      </c>
      <c r="F1308" s="3">
        <v>45632</v>
      </c>
      <c r="G1308" s="3">
        <v>46274</v>
      </c>
      <c r="H1308" t="s">
        <v>64</v>
      </c>
      <c r="I1308" t="s">
        <v>53</v>
      </c>
      <c r="J1308" s="6">
        <f t="shared" si="100"/>
        <v>732243.58</v>
      </c>
      <c r="K1308">
        <f t="shared" si="101"/>
        <v>2026</v>
      </c>
      <c r="L1308" t="str">
        <f t="shared" si="102"/>
        <v>Sep</v>
      </c>
      <c r="M1308" t="str">
        <f t="shared" si="103"/>
        <v>Wed</v>
      </c>
      <c r="N1308" t="str">
        <f t="shared" ca="1" si="104"/>
        <v>Valid</v>
      </c>
    </row>
    <row r="1309" spans="1:14">
      <c r="A1309" t="s">
        <v>103</v>
      </c>
      <c r="B1309" t="s">
        <v>165</v>
      </c>
      <c r="C1309" t="s">
        <v>32</v>
      </c>
      <c r="D1309">
        <v>518</v>
      </c>
      <c r="E1309" s="7">
        <v>401.89</v>
      </c>
      <c r="F1309" s="3">
        <v>45679</v>
      </c>
      <c r="G1309" s="3">
        <v>46468</v>
      </c>
      <c r="H1309" t="s">
        <v>64</v>
      </c>
      <c r="I1309" t="s">
        <v>22</v>
      </c>
      <c r="J1309" s="6">
        <f t="shared" si="100"/>
        <v>208179.02</v>
      </c>
      <c r="K1309">
        <f t="shared" si="101"/>
        <v>2027</v>
      </c>
      <c r="L1309" t="str">
        <f t="shared" si="102"/>
        <v>Mar</v>
      </c>
      <c r="M1309" t="str">
        <f t="shared" si="103"/>
        <v>Mon</v>
      </c>
      <c r="N1309" t="str">
        <f t="shared" ca="1" si="104"/>
        <v>Valid</v>
      </c>
    </row>
    <row r="1310" spans="1:14">
      <c r="A1310" t="s">
        <v>327</v>
      </c>
      <c r="B1310" t="s">
        <v>165</v>
      </c>
      <c r="C1310" t="s">
        <v>32</v>
      </c>
      <c r="D1310">
        <v>1440</v>
      </c>
      <c r="E1310" s="7">
        <v>401.89</v>
      </c>
      <c r="F1310" s="3">
        <v>45557</v>
      </c>
      <c r="G1310" s="3">
        <v>46253</v>
      </c>
      <c r="H1310" t="s">
        <v>25</v>
      </c>
      <c r="I1310" t="s">
        <v>53</v>
      </c>
      <c r="J1310" s="6">
        <f t="shared" si="100"/>
        <v>578721.6</v>
      </c>
      <c r="K1310">
        <f t="shared" si="101"/>
        <v>2026</v>
      </c>
      <c r="L1310" t="str">
        <f t="shared" si="102"/>
        <v>Aug</v>
      </c>
      <c r="M1310" t="str">
        <f t="shared" si="103"/>
        <v>Wed</v>
      </c>
      <c r="N1310" t="str">
        <f t="shared" ca="1" si="104"/>
        <v>Valid</v>
      </c>
    </row>
    <row r="1311" spans="1:14">
      <c r="A1311" t="s">
        <v>557</v>
      </c>
      <c r="B1311" t="s">
        <v>165</v>
      </c>
      <c r="C1311" t="s">
        <v>44</v>
      </c>
      <c r="D1311" s="4">
        <v>224</v>
      </c>
      <c r="E1311" s="7">
        <v>401.89</v>
      </c>
      <c r="F1311" s="3">
        <v>45654</v>
      </c>
      <c r="G1311" s="3">
        <v>46055</v>
      </c>
      <c r="H1311" t="s">
        <v>64</v>
      </c>
      <c r="I1311" t="s">
        <v>220</v>
      </c>
      <c r="J1311" s="6">
        <f t="shared" si="100"/>
        <v>90023.360000000001</v>
      </c>
      <c r="K1311">
        <f t="shared" si="101"/>
        <v>2026</v>
      </c>
      <c r="L1311" t="str">
        <f t="shared" si="102"/>
        <v>Feb</v>
      </c>
      <c r="M1311" t="str">
        <f t="shared" si="103"/>
        <v>Mon</v>
      </c>
      <c r="N1311" t="str">
        <f t="shared" ca="1" si="104"/>
        <v>Valid</v>
      </c>
    </row>
    <row r="1312" spans="1:14">
      <c r="A1312" t="s">
        <v>977</v>
      </c>
      <c r="B1312" t="s">
        <v>165</v>
      </c>
      <c r="C1312" t="s">
        <v>28</v>
      </c>
      <c r="D1312">
        <v>824</v>
      </c>
      <c r="E1312" s="7">
        <v>401.89</v>
      </c>
      <c r="F1312" s="3">
        <v>45761</v>
      </c>
      <c r="G1312" s="3">
        <v>46139</v>
      </c>
      <c r="H1312" t="s">
        <v>25</v>
      </c>
      <c r="I1312" t="s">
        <v>227</v>
      </c>
      <c r="J1312" s="6">
        <f t="shared" si="100"/>
        <v>331157.36</v>
      </c>
      <c r="K1312">
        <f t="shared" si="101"/>
        <v>2026</v>
      </c>
      <c r="L1312" t="str">
        <f t="shared" si="102"/>
        <v>Apr</v>
      </c>
      <c r="M1312" t="str">
        <f t="shared" si="103"/>
        <v>Mon</v>
      </c>
      <c r="N1312" t="str">
        <f t="shared" ca="1" si="104"/>
        <v>Valid</v>
      </c>
    </row>
    <row r="1313" spans="1:14">
      <c r="A1313" t="s">
        <v>452</v>
      </c>
      <c r="B1313" t="s">
        <v>165</v>
      </c>
      <c r="C1313" t="s">
        <v>51</v>
      </c>
      <c r="D1313">
        <v>689</v>
      </c>
      <c r="E1313" s="7">
        <v>401.89</v>
      </c>
      <c r="F1313" s="3">
        <v>45654</v>
      </c>
      <c r="G1313" s="3">
        <v>46062</v>
      </c>
      <c r="H1313" t="s">
        <v>52</v>
      </c>
      <c r="I1313" t="s">
        <v>105</v>
      </c>
      <c r="J1313" s="6">
        <f t="shared" si="100"/>
        <v>276902.20999999996</v>
      </c>
      <c r="K1313">
        <f t="shared" si="101"/>
        <v>2026</v>
      </c>
      <c r="L1313" t="str">
        <f t="shared" si="102"/>
        <v>Feb</v>
      </c>
      <c r="M1313" t="str">
        <f t="shared" si="103"/>
        <v>Mon</v>
      </c>
      <c r="N1313" t="str">
        <f t="shared" ca="1" si="104"/>
        <v>Valid</v>
      </c>
    </row>
    <row r="1314" spans="1:14">
      <c r="A1314" t="s">
        <v>900</v>
      </c>
      <c r="B1314" t="s">
        <v>165</v>
      </c>
      <c r="C1314" t="s">
        <v>28</v>
      </c>
      <c r="D1314">
        <v>408</v>
      </c>
      <c r="E1314" s="7">
        <v>401.89</v>
      </c>
      <c r="F1314" s="3">
        <v>45706</v>
      </c>
      <c r="G1314" s="3">
        <v>46500</v>
      </c>
      <c r="H1314" t="s">
        <v>64</v>
      </c>
      <c r="I1314" t="s">
        <v>48</v>
      </c>
      <c r="J1314" s="6">
        <f t="shared" si="100"/>
        <v>163971.12</v>
      </c>
      <c r="K1314">
        <f t="shared" si="101"/>
        <v>2027</v>
      </c>
      <c r="L1314" t="str">
        <f t="shared" si="102"/>
        <v>Apr</v>
      </c>
      <c r="M1314" t="str">
        <f t="shared" si="103"/>
        <v>Fri</v>
      </c>
      <c r="N1314" t="str">
        <f t="shared" ca="1" si="104"/>
        <v>Valid</v>
      </c>
    </row>
    <row r="1315" spans="1:14">
      <c r="A1315" t="s">
        <v>1166</v>
      </c>
      <c r="B1315" t="s">
        <v>165</v>
      </c>
      <c r="C1315" t="s">
        <v>35</v>
      </c>
      <c r="D1315">
        <v>1908</v>
      </c>
      <c r="E1315" s="7">
        <v>401.89</v>
      </c>
      <c r="F1315" s="3">
        <v>45709</v>
      </c>
      <c r="G1315" s="3">
        <v>46560</v>
      </c>
      <c r="H1315" t="s">
        <v>17</v>
      </c>
      <c r="I1315" t="s">
        <v>48</v>
      </c>
      <c r="J1315" s="6">
        <f t="shared" si="100"/>
        <v>766806.12</v>
      </c>
      <c r="K1315">
        <f t="shared" si="101"/>
        <v>2027</v>
      </c>
      <c r="L1315" t="str">
        <f t="shared" si="102"/>
        <v>Jun</v>
      </c>
      <c r="M1315" t="str">
        <f t="shared" si="103"/>
        <v>Tue</v>
      </c>
      <c r="N1315" t="str">
        <f t="shared" ca="1" si="104"/>
        <v>Valid</v>
      </c>
    </row>
    <row r="1316" spans="1:14">
      <c r="A1316" t="s">
        <v>713</v>
      </c>
      <c r="B1316" t="s">
        <v>165</v>
      </c>
      <c r="C1316" t="s">
        <v>11</v>
      </c>
      <c r="D1316">
        <v>897</v>
      </c>
      <c r="E1316" s="7">
        <v>401.89</v>
      </c>
      <c r="F1316" s="3">
        <v>45505</v>
      </c>
      <c r="G1316" s="3">
        <v>46390</v>
      </c>
      <c r="H1316" t="s">
        <v>64</v>
      </c>
      <c r="I1316" t="s">
        <v>62</v>
      </c>
      <c r="J1316" s="6">
        <f t="shared" si="100"/>
        <v>360495.33</v>
      </c>
      <c r="K1316">
        <f t="shared" si="101"/>
        <v>2027</v>
      </c>
      <c r="L1316" t="str">
        <f t="shared" si="102"/>
        <v>Jan</v>
      </c>
      <c r="M1316" t="str">
        <f t="shared" si="103"/>
        <v>Sun</v>
      </c>
      <c r="N1316" t="str">
        <f t="shared" ca="1" si="104"/>
        <v>Valid</v>
      </c>
    </row>
    <row r="1317" spans="1:14">
      <c r="A1317" t="s">
        <v>1378</v>
      </c>
      <c r="B1317" t="s">
        <v>165</v>
      </c>
      <c r="C1317" t="s">
        <v>44</v>
      </c>
      <c r="D1317" s="4">
        <v>224</v>
      </c>
      <c r="E1317" s="7">
        <v>401.89</v>
      </c>
      <c r="F1317" s="3">
        <v>45587</v>
      </c>
      <c r="G1317" s="3">
        <v>46523</v>
      </c>
      <c r="H1317" t="s">
        <v>64</v>
      </c>
      <c r="I1317" t="s">
        <v>13</v>
      </c>
      <c r="J1317" s="6">
        <f t="shared" si="100"/>
        <v>90023.360000000001</v>
      </c>
      <c r="K1317">
        <f t="shared" si="101"/>
        <v>2027</v>
      </c>
      <c r="L1317" t="str">
        <f t="shared" si="102"/>
        <v>May</v>
      </c>
      <c r="M1317" t="str">
        <f t="shared" si="103"/>
        <v>Sun</v>
      </c>
      <c r="N1317" t="str">
        <f t="shared" ca="1" si="104"/>
        <v>Valid</v>
      </c>
    </row>
    <row r="1318" spans="1:14">
      <c r="A1318" t="s">
        <v>607</v>
      </c>
      <c r="B1318" t="s">
        <v>165</v>
      </c>
      <c r="C1318" t="s">
        <v>44</v>
      </c>
      <c r="D1318">
        <v>319</v>
      </c>
      <c r="E1318" s="7">
        <v>401.89</v>
      </c>
      <c r="F1318" s="3">
        <v>45667</v>
      </c>
      <c r="G1318" s="3">
        <v>45936</v>
      </c>
      <c r="H1318" t="s">
        <v>17</v>
      </c>
      <c r="I1318" t="s">
        <v>105</v>
      </c>
      <c r="J1318" s="6">
        <f t="shared" si="100"/>
        <v>128202.90999999999</v>
      </c>
      <c r="K1318">
        <f t="shared" si="101"/>
        <v>2025</v>
      </c>
      <c r="L1318" t="str">
        <f t="shared" si="102"/>
        <v>Oct</v>
      </c>
      <c r="M1318" t="str">
        <f t="shared" si="103"/>
        <v>Mon</v>
      </c>
      <c r="N1318" t="str">
        <f t="shared" ca="1" si="104"/>
        <v>Expired</v>
      </c>
    </row>
    <row r="1319" spans="1:14">
      <c r="A1319" t="s">
        <v>1425</v>
      </c>
      <c r="B1319" t="s">
        <v>165</v>
      </c>
      <c r="C1319" t="s">
        <v>11</v>
      </c>
      <c r="D1319">
        <v>1448</v>
      </c>
      <c r="E1319" s="7">
        <v>401.89</v>
      </c>
      <c r="F1319" s="3">
        <v>45673</v>
      </c>
      <c r="G1319" s="3">
        <v>46221</v>
      </c>
      <c r="H1319" t="s">
        <v>25</v>
      </c>
      <c r="I1319" t="s">
        <v>87</v>
      </c>
      <c r="J1319" s="6">
        <f t="shared" si="100"/>
        <v>581936.72</v>
      </c>
      <c r="K1319">
        <f t="shared" si="101"/>
        <v>2026</v>
      </c>
      <c r="L1319" t="str">
        <f t="shared" si="102"/>
        <v>Jul</v>
      </c>
      <c r="M1319" t="str">
        <f t="shared" si="103"/>
        <v>Sat</v>
      </c>
      <c r="N1319" t="str">
        <f t="shared" ca="1" si="104"/>
        <v>Valid</v>
      </c>
    </row>
    <row r="1320" spans="1:14">
      <c r="A1320" t="s">
        <v>1069</v>
      </c>
      <c r="B1320" t="s">
        <v>165</v>
      </c>
      <c r="C1320" t="s">
        <v>35</v>
      </c>
      <c r="D1320">
        <v>1312</v>
      </c>
      <c r="E1320" s="7">
        <v>401.89</v>
      </c>
      <c r="F1320" s="3">
        <v>45634</v>
      </c>
      <c r="G1320" s="3">
        <v>45902</v>
      </c>
      <c r="H1320" t="s">
        <v>36</v>
      </c>
      <c r="I1320" t="s">
        <v>105</v>
      </c>
      <c r="J1320" s="6">
        <f t="shared" si="100"/>
        <v>527279.67999999993</v>
      </c>
      <c r="K1320">
        <f t="shared" si="101"/>
        <v>2025</v>
      </c>
      <c r="L1320" t="str">
        <f t="shared" si="102"/>
        <v>Sep</v>
      </c>
      <c r="M1320" t="str">
        <f t="shared" si="103"/>
        <v>Tue</v>
      </c>
      <c r="N1320" t="str">
        <f t="shared" ca="1" si="104"/>
        <v>Expired</v>
      </c>
    </row>
    <row r="1321" spans="1:14">
      <c r="A1321" t="s">
        <v>122</v>
      </c>
      <c r="B1321" t="s">
        <v>165</v>
      </c>
      <c r="C1321" t="s">
        <v>11</v>
      </c>
      <c r="D1321">
        <v>1677</v>
      </c>
      <c r="E1321" s="7">
        <v>401.89</v>
      </c>
      <c r="F1321" s="3">
        <v>45539</v>
      </c>
      <c r="G1321" s="3">
        <v>46266</v>
      </c>
      <c r="H1321" t="s">
        <v>52</v>
      </c>
      <c r="I1321" t="s">
        <v>109</v>
      </c>
      <c r="J1321" s="6">
        <f t="shared" si="100"/>
        <v>673969.53</v>
      </c>
      <c r="K1321">
        <f t="shared" si="101"/>
        <v>2026</v>
      </c>
      <c r="L1321" t="str">
        <f t="shared" si="102"/>
        <v>Sep</v>
      </c>
      <c r="M1321" t="str">
        <f t="shared" si="103"/>
        <v>Tue</v>
      </c>
      <c r="N1321" t="str">
        <f t="shared" ca="1" si="104"/>
        <v>Valid</v>
      </c>
    </row>
    <row r="1322" spans="1:14">
      <c r="A1322" t="s">
        <v>235</v>
      </c>
      <c r="B1322" t="s">
        <v>165</v>
      </c>
      <c r="C1322" t="s">
        <v>11</v>
      </c>
      <c r="D1322">
        <v>204</v>
      </c>
      <c r="E1322" s="7">
        <v>401.89</v>
      </c>
      <c r="F1322" s="3">
        <v>45828</v>
      </c>
      <c r="G1322" s="3">
        <v>45962</v>
      </c>
      <c r="H1322" t="s">
        <v>12</v>
      </c>
      <c r="I1322" t="s">
        <v>80</v>
      </c>
      <c r="J1322" s="6">
        <f t="shared" si="100"/>
        <v>81985.56</v>
      </c>
      <c r="K1322">
        <f t="shared" si="101"/>
        <v>2025</v>
      </c>
      <c r="L1322" t="str">
        <f t="shared" si="102"/>
        <v>Nov</v>
      </c>
      <c r="M1322" t="str">
        <f t="shared" si="103"/>
        <v>Sat</v>
      </c>
      <c r="N1322" t="str">
        <f t="shared" ca="1" si="104"/>
        <v>Valid</v>
      </c>
    </row>
    <row r="1323" spans="1:14">
      <c r="A1323" t="s">
        <v>951</v>
      </c>
      <c r="B1323" t="s">
        <v>165</v>
      </c>
      <c r="C1323" t="s">
        <v>28</v>
      </c>
      <c r="D1323">
        <v>321</v>
      </c>
      <c r="E1323" s="7">
        <v>401.89</v>
      </c>
      <c r="F1323" s="3">
        <v>45531</v>
      </c>
      <c r="G1323" s="3">
        <v>46221</v>
      </c>
      <c r="H1323" t="s">
        <v>12</v>
      </c>
      <c r="I1323" t="s">
        <v>223</v>
      </c>
      <c r="J1323" s="6">
        <f t="shared" si="100"/>
        <v>129006.69</v>
      </c>
      <c r="K1323">
        <f t="shared" si="101"/>
        <v>2026</v>
      </c>
      <c r="L1323" t="str">
        <f t="shared" si="102"/>
        <v>Jul</v>
      </c>
      <c r="M1323" t="str">
        <f t="shared" si="103"/>
        <v>Sat</v>
      </c>
      <c r="N1323" t="str">
        <f t="shared" ca="1" si="104"/>
        <v>Valid</v>
      </c>
    </row>
    <row r="1324" spans="1:14">
      <c r="A1324" t="s">
        <v>722</v>
      </c>
      <c r="B1324" t="s">
        <v>165</v>
      </c>
      <c r="C1324" t="s">
        <v>51</v>
      </c>
      <c r="D1324">
        <v>76</v>
      </c>
      <c r="E1324" s="7">
        <v>401.89</v>
      </c>
      <c r="F1324" s="3">
        <v>45566</v>
      </c>
      <c r="G1324" s="3">
        <v>46562</v>
      </c>
      <c r="H1324" t="s">
        <v>21</v>
      </c>
      <c r="I1324" t="s">
        <v>161</v>
      </c>
      <c r="J1324" s="6">
        <f t="shared" si="100"/>
        <v>30543.64</v>
      </c>
      <c r="K1324">
        <f t="shared" si="101"/>
        <v>2027</v>
      </c>
      <c r="L1324" t="str">
        <f t="shared" si="102"/>
        <v>Jun</v>
      </c>
      <c r="M1324" t="str">
        <f t="shared" si="103"/>
        <v>Thu</v>
      </c>
      <c r="N1324" t="str">
        <f t="shared" ca="1" si="104"/>
        <v>Valid</v>
      </c>
    </row>
    <row r="1325" spans="1:14">
      <c r="A1325" t="s">
        <v>1029</v>
      </c>
      <c r="B1325" t="s">
        <v>165</v>
      </c>
      <c r="C1325" t="s">
        <v>51</v>
      </c>
      <c r="D1325">
        <v>1138</v>
      </c>
      <c r="E1325" s="7">
        <v>401.89</v>
      </c>
      <c r="F1325" s="3">
        <v>45697</v>
      </c>
      <c r="G1325" s="3">
        <v>45953</v>
      </c>
      <c r="H1325" t="s">
        <v>64</v>
      </c>
      <c r="I1325" t="s">
        <v>29</v>
      </c>
      <c r="J1325" s="6">
        <f t="shared" si="100"/>
        <v>457350.82</v>
      </c>
      <c r="K1325">
        <f t="shared" si="101"/>
        <v>2025</v>
      </c>
      <c r="L1325" t="str">
        <f t="shared" si="102"/>
        <v>Oct</v>
      </c>
      <c r="M1325" t="str">
        <f t="shared" si="103"/>
        <v>Thu</v>
      </c>
      <c r="N1325" t="str">
        <f t="shared" ca="1" si="104"/>
        <v>Valid</v>
      </c>
    </row>
    <row r="1326" spans="1:14">
      <c r="A1326" t="s">
        <v>681</v>
      </c>
      <c r="B1326" t="s">
        <v>165</v>
      </c>
      <c r="C1326" t="s">
        <v>32</v>
      </c>
      <c r="D1326">
        <v>1705</v>
      </c>
      <c r="E1326" s="7">
        <v>401.89</v>
      </c>
      <c r="F1326" s="3">
        <v>45797</v>
      </c>
      <c r="G1326" s="3">
        <v>46386</v>
      </c>
      <c r="H1326" t="s">
        <v>17</v>
      </c>
      <c r="I1326" t="s">
        <v>13</v>
      </c>
      <c r="J1326" s="6">
        <f t="shared" si="100"/>
        <v>685222.45</v>
      </c>
      <c r="K1326">
        <f t="shared" si="101"/>
        <v>2026</v>
      </c>
      <c r="L1326" t="str">
        <f t="shared" si="102"/>
        <v>Dec</v>
      </c>
      <c r="M1326" t="str">
        <f t="shared" si="103"/>
        <v>Wed</v>
      </c>
      <c r="N1326" t="str">
        <f t="shared" ca="1" si="104"/>
        <v>Valid</v>
      </c>
    </row>
    <row r="1327" spans="1:14">
      <c r="A1327" t="s">
        <v>1226</v>
      </c>
      <c r="B1327" t="s">
        <v>165</v>
      </c>
      <c r="C1327" t="s">
        <v>16</v>
      </c>
      <c r="D1327">
        <v>983</v>
      </c>
      <c r="E1327" s="7">
        <v>401.89</v>
      </c>
      <c r="F1327" s="3">
        <v>45486</v>
      </c>
      <c r="G1327" s="3">
        <v>45984</v>
      </c>
      <c r="H1327" t="s">
        <v>12</v>
      </c>
      <c r="I1327" t="s">
        <v>109</v>
      </c>
      <c r="J1327" s="6">
        <f t="shared" si="100"/>
        <v>395057.87</v>
      </c>
      <c r="K1327">
        <f t="shared" si="101"/>
        <v>2025</v>
      </c>
      <c r="L1327" t="str">
        <f t="shared" si="102"/>
        <v>Nov</v>
      </c>
      <c r="M1327" t="str">
        <f t="shared" si="103"/>
        <v>Sun</v>
      </c>
      <c r="N1327" t="str">
        <f t="shared" ca="1" si="104"/>
        <v>Valid</v>
      </c>
    </row>
    <row r="1328" spans="1:14">
      <c r="A1328" t="s">
        <v>439</v>
      </c>
      <c r="B1328" t="s">
        <v>165</v>
      </c>
      <c r="C1328" t="s">
        <v>16</v>
      </c>
      <c r="D1328">
        <v>1124</v>
      </c>
      <c r="E1328" s="7">
        <v>401.89</v>
      </c>
      <c r="F1328" s="3">
        <v>45647</v>
      </c>
      <c r="G1328" s="3">
        <v>46076</v>
      </c>
      <c r="H1328" t="s">
        <v>21</v>
      </c>
      <c r="I1328" t="s">
        <v>71</v>
      </c>
      <c r="J1328" s="6">
        <f t="shared" si="100"/>
        <v>451724.36</v>
      </c>
      <c r="K1328">
        <f t="shared" si="101"/>
        <v>2026</v>
      </c>
      <c r="L1328" t="str">
        <f t="shared" si="102"/>
        <v>Feb</v>
      </c>
      <c r="M1328" t="str">
        <f t="shared" si="103"/>
        <v>Mon</v>
      </c>
      <c r="N1328" t="str">
        <f t="shared" ca="1" si="104"/>
        <v>Valid</v>
      </c>
    </row>
    <row r="1329" spans="1:14">
      <c r="A1329" t="s">
        <v>1233</v>
      </c>
      <c r="B1329" t="s">
        <v>165</v>
      </c>
      <c r="C1329" t="s">
        <v>11</v>
      </c>
      <c r="D1329">
        <v>1882</v>
      </c>
      <c r="E1329" s="7">
        <v>401.89</v>
      </c>
      <c r="F1329" s="3">
        <v>45475</v>
      </c>
      <c r="G1329" s="3">
        <v>46076</v>
      </c>
      <c r="H1329" t="s">
        <v>12</v>
      </c>
      <c r="I1329" t="s">
        <v>292</v>
      </c>
      <c r="J1329" s="6">
        <f t="shared" si="100"/>
        <v>756356.98</v>
      </c>
      <c r="K1329">
        <f t="shared" si="101"/>
        <v>2026</v>
      </c>
      <c r="L1329" t="str">
        <f t="shared" si="102"/>
        <v>Feb</v>
      </c>
      <c r="M1329" t="str">
        <f t="shared" si="103"/>
        <v>Mon</v>
      </c>
      <c r="N1329" t="str">
        <f t="shared" ca="1" si="104"/>
        <v>Valid</v>
      </c>
    </row>
    <row r="1330" spans="1:14">
      <c r="A1330" t="s">
        <v>310</v>
      </c>
      <c r="B1330" t="s">
        <v>165</v>
      </c>
      <c r="C1330" t="s">
        <v>32</v>
      </c>
      <c r="D1330">
        <v>1298</v>
      </c>
      <c r="E1330" s="7">
        <v>401.89</v>
      </c>
      <c r="F1330" s="3">
        <v>45790</v>
      </c>
      <c r="G1330" s="3">
        <v>45962</v>
      </c>
      <c r="H1330" t="s">
        <v>36</v>
      </c>
      <c r="I1330" t="s">
        <v>199</v>
      </c>
      <c r="J1330" s="6">
        <f t="shared" si="100"/>
        <v>521653.22</v>
      </c>
      <c r="K1330">
        <f t="shared" si="101"/>
        <v>2025</v>
      </c>
      <c r="L1330" t="str">
        <f t="shared" si="102"/>
        <v>Nov</v>
      </c>
      <c r="M1330" t="str">
        <f t="shared" si="103"/>
        <v>Sat</v>
      </c>
      <c r="N1330" t="str">
        <f t="shared" ca="1" si="104"/>
        <v>Valid</v>
      </c>
    </row>
    <row r="1331" spans="1:14">
      <c r="A1331" t="s">
        <v>629</v>
      </c>
      <c r="B1331" t="s">
        <v>165</v>
      </c>
      <c r="C1331" t="s">
        <v>35</v>
      </c>
      <c r="D1331">
        <v>336</v>
      </c>
      <c r="E1331" s="6">
        <v>290.94</v>
      </c>
      <c r="F1331" s="3">
        <v>45690</v>
      </c>
      <c r="G1331" s="3">
        <v>46558</v>
      </c>
      <c r="H1331" t="s">
        <v>12</v>
      </c>
      <c r="I1331" t="s">
        <v>244</v>
      </c>
      <c r="J1331" s="6">
        <f t="shared" si="100"/>
        <v>97755.839999999997</v>
      </c>
      <c r="K1331">
        <f t="shared" si="101"/>
        <v>2027</v>
      </c>
      <c r="L1331" t="str">
        <f t="shared" si="102"/>
        <v>Jun</v>
      </c>
      <c r="M1331" t="str">
        <f t="shared" si="103"/>
        <v>Sun</v>
      </c>
      <c r="N1331" t="str">
        <f t="shared" ca="1" si="104"/>
        <v>Valid</v>
      </c>
    </row>
    <row r="1332" spans="1:14">
      <c r="A1332" t="s">
        <v>703</v>
      </c>
      <c r="B1332" t="s">
        <v>165</v>
      </c>
      <c r="C1332" t="s">
        <v>35</v>
      </c>
      <c r="D1332" s="4">
        <v>224</v>
      </c>
      <c r="E1332" s="6">
        <v>118.12</v>
      </c>
      <c r="F1332" s="3">
        <v>45654</v>
      </c>
      <c r="G1332" s="3">
        <v>45875</v>
      </c>
      <c r="H1332" t="s">
        <v>17</v>
      </c>
      <c r="I1332" t="s">
        <v>105</v>
      </c>
      <c r="J1332" s="6">
        <f t="shared" si="100"/>
        <v>26458.880000000001</v>
      </c>
      <c r="K1332">
        <f t="shared" si="101"/>
        <v>2025</v>
      </c>
      <c r="L1332" t="str">
        <f t="shared" si="102"/>
        <v>Aug</v>
      </c>
      <c r="M1332" t="str">
        <f t="shared" si="103"/>
        <v>Wed</v>
      </c>
      <c r="N1332" t="str">
        <f t="shared" ca="1" si="104"/>
        <v>Expired</v>
      </c>
    </row>
    <row r="1333" spans="1:14">
      <c r="E1333"/>
      <c r="J1333" s="6">
        <f>SUM(J2:J1332)</f>
        <v>506787736.5300017</v>
      </c>
    </row>
    <row r="1334" spans="1:14">
      <c r="E1334"/>
    </row>
    <row r="1335" spans="1:14">
      <c r="E1335"/>
    </row>
    <row r="1336" spans="1:14">
      <c r="E1336"/>
    </row>
    <row r="1337" spans="1:14">
      <c r="E1337"/>
    </row>
    <row r="1338" spans="1:14">
      <c r="E1338"/>
    </row>
    <row r="1339" spans="1:14">
      <c r="E1339"/>
    </row>
    <row r="1340" spans="1:14">
      <c r="E1340"/>
    </row>
    <row r="1341" spans="1:14">
      <c r="E1341"/>
    </row>
    <row r="1342" spans="1:14">
      <c r="E1342"/>
    </row>
    <row r="1343" spans="1:14">
      <c r="E1343"/>
    </row>
    <row r="1344" spans="1:14">
      <c r="E1344"/>
    </row>
    <row r="1345" spans="5:5">
      <c r="E1345"/>
    </row>
    <row r="1346" spans="5:5">
      <c r="E1346"/>
    </row>
    <row r="1347" spans="5:5">
      <c r="E1347"/>
    </row>
    <row r="1348" spans="5:5">
      <c r="E1348"/>
    </row>
    <row r="1349" spans="5:5">
      <c r="E1349"/>
    </row>
    <row r="1350" spans="5:5">
      <c r="E1350"/>
    </row>
    <row r="1351" spans="5:5">
      <c r="E1351"/>
    </row>
    <row r="1352" spans="5:5">
      <c r="E1352"/>
    </row>
    <row r="1353" spans="5:5">
      <c r="E1353"/>
    </row>
    <row r="1354" spans="5:5">
      <c r="E1354"/>
    </row>
    <row r="1355" spans="5:5">
      <c r="E1355"/>
    </row>
    <row r="1356" spans="5:5">
      <c r="E1356"/>
    </row>
    <row r="1357" spans="5:5">
      <c r="E1357"/>
    </row>
    <row r="1358" spans="5:5">
      <c r="E1358"/>
    </row>
    <row r="1359" spans="5:5">
      <c r="E1359"/>
    </row>
    <row r="1360" spans="5:5">
      <c r="E1360"/>
    </row>
    <row r="1361" spans="5:5">
      <c r="E1361"/>
    </row>
    <row r="1362" spans="5:5">
      <c r="E1362"/>
    </row>
    <row r="1363" spans="5:5">
      <c r="E1363"/>
    </row>
    <row r="1364" spans="5:5">
      <c r="E1364"/>
    </row>
    <row r="1365" spans="5:5">
      <c r="E1365"/>
    </row>
    <row r="1366" spans="5:5">
      <c r="E1366"/>
    </row>
    <row r="1367" spans="5:5">
      <c r="E1367"/>
    </row>
    <row r="1368" spans="5:5">
      <c r="E1368"/>
    </row>
    <row r="1369" spans="5:5">
      <c r="E1369"/>
    </row>
    <row r="1370" spans="5:5">
      <c r="E1370"/>
    </row>
    <row r="1371" spans="5:5">
      <c r="E1371"/>
    </row>
    <row r="1372" spans="5:5">
      <c r="E1372"/>
    </row>
    <row r="1373" spans="5:5">
      <c r="E1373"/>
    </row>
    <row r="1374" spans="5:5">
      <c r="E1374"/>
    </row>
    <row r="1375" spans="5:5">
      <c r="E1375"/>
    </row>
    <row r="1376" spans="5:5">
      <c r="E1376"/>
    </row>
    <row r="1377" spans="5:5">
      <c r="E1377"/>
    </row>
    <row r="1378" spans="5:5">
      <c r="E1378"/>
    </row>
    <row r="1379" spans="5:5">
      <c r="E1379"/>
    </row>
    <row r="1380" spans="5:5">
      <c r="E1380"/>
    </row>
    <row r="1381" spans="5:5">
      <c r="E1381"/>
    </row>
    <row r="1382" spans="5:5">
      <c r="E1382"/>
    </row>
    <row r="1383" spans="5:5">
      <c r="E1383"/>
    </row>
    <row r="1384" spans="5:5">
      <c r="E1384"/>
    </row>
    <row r="1385" spans="5:5">
      <c r="E1385"/>
    </row>
    <row r="1386" spans="5:5">
      <c r="E1386"/>
    </row>
    <row r="1387" spans="5:5">
      <c r="E1387"/>
    </row>
    <row r="1388" spans="5:5">
      <c r="E1388"/>
    </row>
    <row r="1389" spans="5:5">
      <c r="E1389"/>
    </row>
    <row r="1390" spans="5:5">
      <c r="E1390"/>
    </row>
    <row r="1391" spans="5:5">
      <c r="E1391"/>
    </row>
    <row r="1392" spans="5:5">
      <c r="E1392"/>
    </row>
    <row r="1393" spans="5:5">
      <c r="E1393"/>
    </row>
    <row r="1394" spans="5:5">
      <c r="E1394"/>
    </row>
    <row r="1395" spans="5:5">
      <c r="E1395"/>
    </row>
    <row r="1396" spans="5:5">
      <c r="E1396"/>
    </row>
    <row r="1397" spans="5:5">
      <c r="E1397"/>
    </row>
    <row r="1398" spans="5:5">
      <c r="E1398"/>
    </row>
    <row r="1399" spans="5:5">
      <c r="E1399"/>
    </row>
    <row r="1400" spans="5:5">
      <c r="E1400"/>
    </row>
    <row r="1401" spans="5:5">
      <c r="E1401"/>
    </row>
    <row r="1402" spans="5:5">
      <c r="E1402"/>
    </row>
    <row r="1403" spans="5:5">
      <c r="E1403"/>
    </row>
    <row r="1404" spans="5:5">
      <c r="E1404"/>
    </row>
    <row r="1405" spans="5:5">
      <c r="E1405"/>
    </row>
    <row r="1406" spans="5:5">
      <c r="E1406"/>
    </row>
    <row r="1407" spans="5:5">
      <c r="E1407"/>
    </row>
    <row r="1408" spans="5:5">
      <c r="E1408"/>
    </row>
    <row r="1409" spans="5:5">
      <c r="E1409"/>
    </row>
    <row r="1410" spans="5:5">
      <c r="E1410"/>
    </row>
    <row r="1411" spans="5:5">
      <c r="E1411"/>
    </row>
    <row r="1412" spans="5:5">
      <c r="E1412"/>
    </row>
    <row r="1413" spans="5:5">
      <c r="E1413"/>
    </row>
    <row r="1414" spans="5:5">
      <c r="E1414"/>
    </row>
    <row r="1415" spans="5:5">
      <c r="E1415"/>
    </row>
    <row r="1416" spans="5:5">
      <c r="E1416"/>
    </row>
    <row r="1417" spans="5:5">
      <c r="E1417"/>
    </row>
    <row r="1418" spans="5:5">
      <c r="E1418"/>
    </row>
    <row r="1419" spans="5:5">
      <c r="E1419"/>
    </row>
    <row r="1420" spans="5:5">
      <c r="E1420"/>
    </row>
    <row r="1421" spans="5:5">
      <c r="E1421"/>
    </row>
    <row r="1422" spans="5:5">
      <c r="E1422"/>
    </row>
    <row r="1423" spans="5:5">
      <c r="E1423"/>
    </row>
    <row r="1424" spans="5:5">
      <c r="E1424"/>
    </row>
    <row r="1425" spans="5:5">
      <c r="E1425"/>
    </row>
    <row r="1426" spans="5:5">
      <c r="E1426"/>
    </row>
    <row r="1427" spans="5:5">
      <c r="E1427"/>
    </row>
    <row r="1428" spans="5:5">
      <c r="E1428"/>
    </row>
    <row r="1429" spans="5:5">
      <c r="E1429"/>
    </row>
    <row r="1430" spans="5:5">
      <c r="E1430"/>
    </row>
    <row r="1431" spans="5:5">
      <c r="E1431"/>
    </row>
    <row r="1432" spans="5:5">
      <c r="E1432"/>
    </row>
    <row r="1433" spans="5:5">
      <c r="E1433"/>
    </row>
    <row r="1434" spans="5:5">
      <c r="E1434"/>
    </row>
    <row r="1435" spans="5:5">
      <c r="E1435"/>
    </row>
    <row r="1436" spans="5:5">
      <c r="E1436"/>
    </row>
    <row r="1437" spans="5:5">
      <c r="E1437"/>
    </row>
    <row r="1438" spans="5:5">
      <c r="E1438"/>
    </row>
    <row r="1439" spans="5:5">
      <c r="E1439"/>
    </row>
    <row r="1440" spans="5:5">
      <c r="E1440"/>
    </row>
    <row r="1441" spans="5:5">
      <c r="E1441"/>
    </row>
    <row r="1442" spans="5:5">
      <c r="E1442"/>
    </row>
    <row r="1443" spans="5:5">
      <c r="E1443"/>
    </row>
    <row r="1444" spans="5:5">
      <c r="E1444"/>
    </row>
    <row r="1445" spans="5:5">
      <c r="E1445"/>
    </row>
    <row r="1446" spans="5:5">
      <c r="E1446"/>
    </row>
    <row r="1447" spans="5:5">
      <c r="E1447"/>
    </row>
    <row r="1448" spans="5:5">
      <c r="E1448"/>
    </row>
    <row r="1449" spans="5:5">
      <c r="E1449"/>
    </row>
    <row r="1450" spans="5:5">
      <c r="E1450"/>
    </row>
    <row r="1451" spans="5:5">
      <c r="E1451"/>
    </row>
    <row r="1452" spans="5:5">
      <c r="E1452"/>
    </row>
    <row r="1453" spans="5:5">
      <c r="E1453"/>
    </row>
    <row r="1454" spans="5:5">
      <c r="E1454"/>
    </row>
    <row r="1455" spans="5:5">
      <c r="E1455"/>
    </row>
    <row r="1456" spans="5:5">
      <c r="E1456"/>
    </row>
    <row r="1457" spans="5:5">
      <c r="E1457"/>
    </row>
    <row r="1458" spans="5:5">
      <c r="E1458"/>
    </row>
    <row r="1459" spans="5:5">
      <c r="E1459"/>
    </row>
    <row r="1460" spans="5:5">
      <c r="E1460"/>
    </row>
    <row r="1461" spans="5:5">
      <c r="E1461"/>
    </row>
    <row r="1462" spans="5:5">
      <c r="E1462"/>
    </row>
    <row r="1463" spans="5:5">
      <c r="E1463"/>
    </row>
    <row r="1464" spans="5:5">
      <c r="E1464"/>
    </row>
    <row r="1465" spans="5:5">
      <c r="E1465"/>
    </row>
    <row r="1466" spans="5:5">
      <c r="E1466"/>
    </row>
    <row r="1467" spans="5:5">
      <c r="E1467"/>
    </row>
    <row r="1468" spans="5:5">
      <c r="E1468"/>
    </row>
    <row r="1469" spans="5:5">
      <c r="E1469"/>
    </row>
    <row r="1470" spans="5:5">
      <c r="E1470"/>
    </row>
    <row r="1471" spans="5:5">
      <c r="E1471"/>
    </row>
    <row r="1472" spans="5:5">
      <c r="E1472"/>
    </row>
    <row r="1473" spans="5:5">
      <c r="E1473"/>
    </row>
    <row r="1474" spans="5:5">
      <c r="E1474"/>
    </row>
    <row r="1475" spans="5:5">
      <c r="E1475"/>
    </row>
    <row r="1476" spans="5:5">
      <c r="E1476"/>
    </row>
    <row r="1477" spans="5:5">
      <c r="E1477"/>
    </row>
    <row r="1478" spans="5:5">
      <c r="E1478"/>
    </row>
    <row r="1479" spans="5:5">
      <c r="E1479"/>
    </row>
    <row r="1480" spans="5:5">
      <c r="E1480"/>
    </row>
    <row r="1481" spans="5:5">
      <c r="E1481"/>
    </row>
    <row r="1482" spans="5:5">
      <c r="E1482"/>
    </row>
    <row r="1483" spans="5:5">
      <c r="E1483"/>
    </row>
    <row r="1484" spans="5:5">
      <c r="E1484"/>
    </row>
    <row r="1485" spans="5:5">
      <c r="E1485"/>
    </row>
    <row r="1486" spans="5:5">
      <c r="E1486"/>
    </row>
    <row r="1487" spans="5:5">
      <c r="E1487"/>
    </row>
    <row r="1488" spans="5:5">
      <c r="E1488"/>
    </row>
    <row r="1489" spans="5:5">
      <c r="E1489"/>
    </row>
    <row r="1490" spans="5:5">
      <c r="E1490"/>
    </row>
    <row r="1491" spans="5:5">
      <c r="E1491"/>
    </row>
    <row r="1492" spans="5:5">
      <c r="E1492"/>
    </row>
    <row r="1493" spans="5:5">
      <c r="E1493"/>
    </row>
    <row r="1494" spans="5:5">
      <c r="E1494"/>
    </row>
    <row r="1495" spans="5:5">
      <c r="E1495"/>
    </row>
    <row r="1496" spans="5:5">
      <c r="E1496"/>
    </row>
    <row r="1497" spans="5:5">
      <c r="E1497"/>
    </row>
    <row r="1498" spans="5:5">
      <c r="E1498"/>
    </row>
    <row r="1499" spans="5:5">
      <c r="E1499"/>
    </row>
    <row r="1500" spans="5:5">
      <c r="E1500"/>
    </row>
    <row r="1501" spans="5:5">
      <c r="E1501"/>
    </row>
    <row r="1502" spans="5:5">
      <c r="E1502"/>
    </row>
    <row r="1503" spans="5:5">
      <c r="E1503"/>
    </row>
    <row r="1504" spans="5:5">
      <c r="E1504"/>
    </row>
    <row r="1505" spans="5:5">
      <c r="E1505"/>
    </row>
    <row r="1506" spans="5:5">
      <c r="E1506"/>
    </row>
    <row r="1507" spans="5:5">
      <c r="E1507"/>
    </row>
    <row r="1508" spans="5:5">
      <c r="E1508"/>
    </row>
    <row r="1509" spans="5:5">
      <c r="E1509"/>
    </row>
    <row r="1510" spans="5:5">
      <c r="E1510"/>
    </row>
    <row r="1511" spans="5:5">
      <c r="E1511"/>
    </row>
    <row r="1512" spans="5:5">
      <c r="E1512"/>
    </row>
    <row r="1513" spans="5:5">
      <c r="E1513"/>
    </row>
    <row r="1514" spans="5:5">
      <c r="E1514"/>
    </row>
    <row r="1515" spans="5:5">
      <c r="E1515"/>
    </row>
    <row r="1516" spans="5:5">
      <c r="E1516"/>
    </row>
    <row r="1517" spans="5:5">
      <c r="E1517"/>
    </row>
    <row r="1518" spans="5:5">
      <c r="E1518"/>
    </row>
    <row r="1519" spans="5:5">
      <c r="E1519"/>
    </row>
    <row r="1520" spans="5:5">
      <c r="E1520"/>
    </row>
    <row r="1521" spans="5:5">
      <c r="E1521"/>
    </row>
    <row r="1522" spans="5:5">
      <c r="E1522"/>
    </row>
    <row r="1523" spans="5:5">
      <c r="E1523"/>
    </row>
    <row r="1524" spans="5:5">
      <c r="E1524"/>
    </row>
    <row r="1525" spans="5:5">
      <c r="E1525"/>
    </row>
    <row r="1526" spans="5:5">
      <c r="E1526"/>
    </row>
    <row r="1527" spans="5:5">
      <c r="E1527"/>
    </row>
    <row r="1528" spans="5:5">
      <c r="E1528"/>
    </row>
    <row r="1529" spans="5:5">
      <c r="E1529"/>
    </row>
    <row r="1530" spans="5:5">
      <c r="E1530"/>
    </row>
    <row r="1531" spans="5:5">
      <c r="E1531"/>
    </row>
    <row r="1532" spans="5:5">
      <c r="E1532"/>
    </row>
    <row r="1533" spans="5:5">
      <c r="E1533"/>
    </row>
    <row r="1534" spans="5:5">
      <c r="E1534"/>
    </row>
    <row r="1535" spans="5:5">
      <c r="E1535"/>
    </row>
    <row r="1536" spans="5:5">
      <c r="E1536"/>
    </row>
    <row r="1537" spans="5:5">
      <c r="E1537"/>
    </row>
    <row r="1538" spans="5:5">
      <c r="E1538"/>
    </row>
    <row r="1539" spans="5:5">
      <c r="E1539"/>
    </row>
    <row r="1540" spans="5:5">
      <c r="E1540"/>
    </row>
    <row r="1541" spans="5:5">
      <c r="E1541"/>
    </row>
    <row r="1542" spans="5:5">
      <c r="E1542"/>
    </row>
    <row r="1543" spans="5:5">
      <c r="E1543"/>
    </row>
    <row r="1544" spans="5:5">
      <c r="E1544"/>
    </row>
    <row r="1545" spans="5:5">
      <c r="E1545"/>
    </row>
    <row r="1546" spans="5:5">
      <c r="E1546"/>
    </row>
    <row r="1547" spans="5:5">
      <c r="E1547"/>
    </row>
    <row r="1548" spans="5:5">
      <c r="E1548"/>
    </row>
    <row r="1549" spans="5:5">
      <c r="E1549"/>
    </row>
    <row r="1550" spans="5:5">
      <c r="E1550"/>
    </row>
    <row r="1551" spans="5:5">
      <c r="E1551"/>
    </row>
    <row r="1552" spans="5:5">
      <c r="E1552"/>
    </row>
    <row r="1553" spans="5:5">
      <c r="E1553"/>
    </row>
    <row r="1554" spans="5:5">
      <c r="E1554"/>
    </row>
    <row r="1555" spans="5:5">
      <c r="E1555"/>
    </row>
    <row r="1556" spans="5:5">
      <c r="E1556"/>
    </row>
    <row r="1557" spans="5:5">
      <c r="E1557"/>
    </row>
    <row r="1558" spans="5:5">
      <c r="E1558"/>
    </row>
  </sheetData>
  <sortState ref="A1:N1558">
    <sortCondition ref="A1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B589"/>
  <sheetViews>
    <sheetView topLeftCell="A565" workbookViewId="0">
      <selection activeCell="B589" sqref="B589"/>
    </sheetView>
  </sheetViews>
  <sheetFormatPr defaultRowHeight="15"/>
  <cols>
    <col min="1" max="1" width="13.140625" customWidth="1"/>
    <col min="2" max="2" width="16.42578125" customWidth="1"/>
  </cols>
  <sheetData>
    <row r="3" spans="1:2">
      <c r="A3" s="8" t="s">
        <v>1456</v>
      </c>
      <c r="B3" t="s">
        <v>1458</v>
      </c>
    </row>
    <row r="4" spans="1:2">
      <c r="A4" s="12">
        <v>45865</v>
      </c>
      <c r="B4" s="10">
        <v>1084701.1099999999</v>
      </c>
    </row>
    <row r="5" spans="1:2">
      <c r="A5" s="12">
        <v>45867</v>
      </c>
      <c r="B5" s="10">
        <v>406310.79</v>
      </c>
    </row>
    <row r="6" spans="1:2">
      <c r="A6" s="12">
        <v>45868</v>
      </c>
      <c r="B6" s="10">
        <v>675808.25</v>
      </c>
    </row>
    <row r="7" spans="1:2">
      <c r="A7" s="12">
        <v>45870</v>
      </c>
      <c r="B7" s="10">
        <v>494726.58999999997</v>
      </c>
    </row>
    <row r="8" spans="1:2">
      <c r="A8" s="12">
        <v>45873</v>
      </c>
      <c r="B8" s="10">
        <v>571889.47</v>
      </c>
    </row>
    <row r="9" spans="1:2">
      <c r="A9" s="12">
        <v>45874</v>
      </c>
      <c r="B9" s="10">
        <v>1284038.55</v>
      </c>
    </row>
    <row r="10" spans="1:2">
      <c r="A10" s="12">
        <v>45875</v>
      </c>
      <c r="B10" s="10">
        <v>26458.880000000001</v>
      </c>
    </row>
    <row r="11" spans="1:2">
      <c r="A11" s="12">
        <v>45876</v>
      </c>
      <c r="B11" s="10">
        <v>403899.45</v>
      </c>
    </row>
    <row r="12" spans="1:2">
      <c r="A12" s="12">
        <v>45877</v>
      </c>
      <c r="B12" s="10">
        <v>1353163.63</v>
      </c>
    </row>
    <row r="13" spans="1:2">
      <c r="A13" s="12">
        <v>45878</v>
      </c>
      <c r="B13" s="10">
        <v>1296095.2499999998</v>
      </c>
    </row>
    <row r="14" spans="1:2">
      <c r="A14" s="12">
        <v>45879</v>
      </c>
      <c r="B14" s="10">
        <v>671558.19</v>
      </c>
    </row>
    <row r="15" spans="1:2">
      <c r="A15" s="12">
        <v>45880</v>
      </c>
      <c r="B15" s="10">
        <v>641818.32999999996</v>
      </c>
    </row>
    <row r="16" spans="1:2">
      <c r="A16" s="12">
        <v>45881</v>
      </c>
      <c r="B16" s="10">
        <v>698484.82000000007</v>
      </c>
    </row>
    <row r="17" spans="1:2">
      <c r="A17" s="12">
        <v>45882</v>
      </c>
      <c r="B17" s="10">
        <v>90023.360000000001</v>
      </c>
    </row>
    <row r="18" spans="1:2">
      <c r="A18" s="12">
        <v>45883</v>
      </c>
      <c r="B18" s="10">
        <v>982219.15999999992</v>
      </c>
    </row>
    <row r="19" spans="1:2">
      <c r="A19" s="12">
        <v>45884</v>
      </c>
      <c r="B19" s="10">
        <v>3408830.98</v>
      </c>
    </row>
    <row r="20" spans="1:2">
      <c r="A20" s="12">
        <v>45885</v>
      </c>
      <c r="B20" s="10">
        <v>45011.68</v>
      </c>
    </row>
    <row r="21" spans="1:2">
      <c r="A21" s="12">
        <v>45886</v>
      </c>
      <c r="B21" s="10">
        <v>450116.8</v>
      </c>
    </row>
    <row r="22" spans="1:2">
      <c r="A22" s="12">
        <v>45887</v>
      </c>
      <c r="B22" s="10">
        <v>755553.2</v>
      </c>
    </row>
    <row r="23" spans="1:2">
      <c r="A23" s="12">
        <v>45888</v>
      </c>
      <c r="B23" s="10">
        <v>167588.13</v>
      </c>
    </row>
    <row r="24" spans="1:2">
      <c r="A24" s="12">
        <v>45889</v>
      </c>
      <c r="B24" s="10">
        <v>772030.69000000006</v>
      </c>
    </row>
    <row r="25" spans="1:2">
      <c r="A25" s="12">
        <v>45890</v>
      </c>
      <c r="B25" s="10">
        <v>2629566.27</v>
      </c>
    </row>
    <row r="26" spans="1:2">
      <c r="A26" s="12">
        <v>45891</v>
      </c>
      <c r="B26" s="10">
        <v>169999.47</v>
      </c>
    </row>
    <row r="27" spans="1:2">
      <c r="A27" s="12">
        <v>45892</v>
      </c>
      <c r="B27" s="10">
        <v>925150.78</v>
      </c>
    </row>
    <row r="28" spans="1:2">
      <c r="A28" s="12">
        <v>45894</v>
      </c>
      <c r="B28" s="10">
        <v>72340.2</v>
      </c>
    </row>
    <row r="29" spans="1:2">
      <c r="A29" s="12">
        <v>45895</v>
      </c>
      <c r="B29" s="10">
        <v>907065.73</v>
      </c>
    </row>
    <row r="30" spans="1:2">
      <c r="A30" s="12">
        <v>45896</v>
      </c>
      <c r="B30" s="10">
        <v>233096.19999999998</v>
      </c>
    </row>
    <row r="31" spans="1:2">
      <c r="A31" s="12">
        <v>45897</v>
      </c>
      <c r="B31" s="10">
        <v>478249.1</v>
      </c>
    </row>
    <row r="32" spans="1:2">
      <c r="A32" s="12">
        <v>45898</v>
      </c>
      <c r="B32" s="10">
        <v>735056.80999999994</v>
      </c>
    </row>
    <row r="33" spans="1:2">
      <c r="A33" s="12">
        <v>45901</v>
      </c>
      <c r="B33" s="10">
        <v>517232.43</v>
      </c>
    </row>
    <row r="34" spans="1:2">
      <c r="A34" s="12">
        <v>45902</v>
      </c>
      <c r="B34" s="10">
        <v>527279.67999999993</v>
      </c>
    </row>
    <row r="35" spans="1:2">
      <c r="A35" s="12">
        <v>45903</v>
      </c>
      <c r="B35" s="10">
        <v>785694.95</v>
      </c>
    </row>
    <row r="36" spans="1:2">
      <c r="A36" s="12">
        <v>45904</v>
      </c>
      <c r="B36" s="10">
        <v>683213</v>
      </c>
    </row>
    <row r="37" spans="1:2">
      <c r="A37" s="12">
        <v>45905</v>
      </c>
      <c r="B37" s="10">
        <v>536523.15</v>
      </c>
    </row>
    <row r="38" spans="1:2">
      <c r="A38" s="12">
        <v>45911</v>
      </c>
      <c r="B38" s="10">
        <v>503568.17</v>
      </c>
    </row>
    <row r="39" spans="1:2">
      <c r="A39" s="12">
        <v>45912</v>
      </c>
      <c r="B39" s="10">
        <v>165176.79</v>
      </c>
    </row>
    <row r="40" spans="1:2">
      <c r="A40" s="12">
        <v>45913</v>
      </c>
      <c r="B40" s="10">
        <v>1222549.3799999999</v>
      </c>
    </row>
    <row r="41" spans="1:2">
      <c r="A41" s="12">
        <v>45914</v>
      </c>
      <c r="B41" s="10">
        <v>1595905.19</v>
      </c>
    </row>
    <row r="42" spans="1:2">
      <c r="A42" s="12">
        <v>45915</v>
      </c>
      <c r="B42" s="10">
        <v>180046.72</v>
      </c>
    </row>
    <row r="43" spans="1:2">
      <c r="A43" s="12">
        <v>45916</v>
      </c>
      <c r="B43" s="10">
        <v>590778.29999999993</v>
      </c>
    </row>
    <row r="44" spans="1:2">
      <c r="A44" s="12">
        <v>45917</v>
      </c>
      <c r="B44" s="10">
        <v>90023.360000000001</v>
      </c>
    </row>
    <row r="45" spans="1:2">
      <c r="A45" s="12">
        <v>45918</v>
      </c>
      <c r="B45" s="10">
        <v>769619.35</v>
      </c>
    </row>
    <row r="46" spans="1:2">
      <c r="A46" s="12">
        <v>45919</v>
      </c>
      <c r="B46" s="10">
        <v>1796448.2999999998</v>
      </c>
    </row>
    <row r="47" spans="1:2">
      <c r="A47" s="12">
        <v>45921</v>
      </c>
      <c r="B47" s="10">
        <v>510802.19</v>
      </c>
    </row>
    <row r="48" spans="1:2">
      <c r="A48" s="12">
        <v>45924</v>
      </c>
      <c r="B48" s="10">
        <v>718579.32</v>
      </c>
    </row>
    <row r="49" spans="1:2">
      <c r="A49" s="12">
        <v>45925</v>
      </c>
      <c r="B49" s="10">
        <v>1335882.3600000001</v>
      </c>
    </row>
    <row r="50" spans="1:2">
      <c r="A50" s="12">
        <v>45926</v>
      </c>
      <c r="B50" s="10">
        <v>595199.09</v>
      </c>
    </row>
    <row r="51" spans="1:2">
      <c r="A51" s="12">
        <v>45927</v>
      </c>
      <c r="B51" s="10">
        <v>135838.82</v>
      </c>
    </row>
    <row r="52" spans="1:2">
      <c r="A52" s="12">
        <v>45928</v>
      </c>
      <c r="B52" s="10">
        <v>556215.76</v>
      </c>
    </row>
    <row r="53" spans="1:2">
      <c r="A53" s="12">
        <v>45929</v>
      </c>
      <c r="B53" s="10">
        <v>2558431.7399999998</v>
      </c>
    </row>
    <row r="54" spans="1:2">
      <c r="A54" s="12">
        <v>45930</v>
      </c>
      <c r="B54" s="10">
        <v>364112.33999999997</v>
      </c>
    </row>
    <row r="55" spans="1:2">
      <c r="A55" s="12">
        <v>45931</v>
      </c>
      <c r="B55" s="10">
        <v>725009.56</v>
      </c>
    </row>
    <row r="56" spans="1:2">
      <c r="A56" s="12">
        <v>45932</v>
      </c>
      <c r="B56" s="10">
        <v>592787.75</v>
      </c>
    </row>
    <row r="57" spans="1:2">
      <c r="A57" s="12">
        <v>45933</v>
      </c>
      <c r="B57" s="10">
        <v>1438364.31</v>
      </c>
    </row>
    <row r="58" spans="1:2">
      <c r="A58" s="12">
        <v>45935</v>
      </c>
      <c r="B58" s="10">
        <v>514419.20000000001</v>
      </c>
    </row>
    <row r="59" spans="1:2">
      <c r="A59" s="12">
        <v>45936</v>
      </c>
      <c r="B59" s="10">
        <v>2116754.63</v>
      </c>
    </row>
    <row r="60" spans="1:2">
      <c r="A60" s="12">
        <v>45937</v>
      </c>
      <c r="B60" s="10">
        <v>2572099.81</v>
      </c>
    </row>
    <row r="61" spans="1:2">
      <c r="A61" s="12">
        <v>45938</v>
      </c>
      <c r="B61" s="10">
        <v>1031651.63</v>
      </c>
    </row>
    <row r="62" spans="1:2">
      <c r="A62" s="12">
        <v>45940</v>
      </c>
      <c r="B62" s="10">
        <v>17683.16</v>
      </c>
    </row>
    <row r="63" spans="1:2">
      <c r="A63" s="12">
        <v>45941</v>
      </c>
      <c r="B63" s="10">
        <v>797751.65</v>
      </c>
    </row>
    <row r="64" spans="1:2">
      <c r="A64" s="12">
        <v>45942</v>
      </c>
      <c r="B64" s="10">
        <v>1232596.6300000001</v>
      </c>
    </row>
    <row r="65" spans="1:2">
      <c r="A65" s="12">
        <v>45944</v>
      </c>
      <c r="B65" s="10">
        <v>458154.6</v>
      </c>
    </row>
    <row r="66" spans="1:2">
      <c r="A66" s="12">
        <v>45945</v>
      </c>
      <c r="B66" s="10">
        <v>169999.47</v>
      </c>
    </row>
    <row r="67" spans="1:2">
      <c r="A67" s="12">
        <v>45946</v>
      </c>
      <c r="B67" s="10">
        <v>925552.66999999993</v>
      </c>
    </row>
    <row r="68" spans="1:2">
      <c r="A68" s="12">
        <v>45947</v>
      </c>
      <c r="B68" s="10">
        <v>1330255.8999999999</v>
      </c>
    </row>
    <row r="69" spans="1:2">
      <c r="A69" s="12">
        <v>45948</v>
      </c>
      <c r="B69" s="10">
        <v>458556.49</v>
      </c>
    </row>
    <row r="70" spans="1:2">
      <c r="A70" s="12">
        <v>45949</v>
      </c>
      <c r="B70" s="10">
        <v>1623635.5999999999</v>
      </c>
    </row>
    <row r="71" spans="1:2">
      <c r="A71" s="12">
        <v>45952</v>
      </c>
      <c r="B71" s="10">
        <v>127399.12999999999</v>
      </c>
    </row>
    <row r="72" spans="1:2">
      <c r="A72" s="12">
        <v>45953</v>
      </c>
      <c r="B72" s="10">
        <v>1093140.8</v>
      </c>
    </row>
    <row r="73" spans="1:2">
      <c r="A73" s="12">
        <v>45956</v>
      </c>
      <c r="B73" s="10">
        <v>631771.07999999996</v>
      </c>
    </row>
    <row r="74" spans="1:2">
      <c r="A74" s="12">
        <v>45957</v>
      </c>
      <c r="B74" s="10">
        <v>227067.85</v>
      </c>
    </row>
    <row r="75" spans="1:2">
      <c r="A75" s="12">
        <v>45958</v>
      </c>
      <c r="B75" s="10">
        <v>283734.33999999997</v>
      </c>
    </row>
    <row r="76" spans="1:2">
      <c r="A76" s="12">
        <v>45960</v>
      </c>
      <c r="B76" s="10">
        <v>862857.83</v>
      </c>
    </row>
    <row r="77" spans="1:2">
      <c r="A77" s="12">
        <v>45961</v>
      </c>
      <c r="B77" s="10">
        <v>335176.26</v>
      </c>
    </row>
    <row r="78" spans="1:2">
      <c r="A78" s="12">
        <v>45962</v>
      </c>
      <c r="B78" s="10">
        <v>1437560.5299999998</v>
      </c>
    </row>
    <row r="79" spans="1:2">
      <c r="A79" s="12">
        <v>45963</v>
      </c>
      <c r="B79" s="10">
        <v>766404.23</v>
      </c>
    </row>
    <row r="80" spans="1:2">
      <c r="A80" s="12">
        <v>45964</v>
      </c>
      <c r="B80" s="10">
        <v>1274795.08</v>
      </c>
    </row>
    <row r="81" spans="1:2">
      <c r="A81" s="12">
        <v>45965</v>
      </c>
      <c r="B81" s="10">
        <v>666735.51</v>
      </c>
    </row>
    <row r="82" spans="1:2">
      <c r="A82" s="12">
        <v>45967</v>
      </c>
      <c r="B82" s="10">
        <v>1182762.27</v>
      </c>
    </row>
    <row r="83" spans="1:2">
      <c r="A83" s="12">
        <v>45968</v>
      </c>
      <c r="B83" s="10">
        <v>771628.79999999993</v>
      </c>
    </row>
    <row r="84" spans="1:2">
      <c r="A84" s="12">
        <v>45969</v>
      </c>
      <c r="B84" s="10">
        <v>1034062.97</v>
      </c>
    </row>
    <row r="85" spans="1:2">
      <c r="A85" s="12">
        <v>45972</v>
      </c>
      <c r="B85" s="10">
        <v>1365622.22</v>
      </c>
    </row>
    <row r="86" spans="1:2">
      <c r="A86" s="12">
        <v>45974</v>
      </c>
      <c r="B86" s="10">
        <v>1014370.36</v>
      </c>
    </row>
    <row r="87" spans="1:2">
      <c r="A87" s="12">
        <v>45975</v>
      </c>
      <c r="B87" s="10">
        <v>266051.18</v>
      </c>
    </row>
    <row r="88" spans="1:2">
      <c r="A88" s="12">
        <v>45976</v>
      </c>
      <c r="B88" s="10">
        <v>835127.41999999993</v>
      </c>
    </row>
    <row r="89" spans="1:2">
      <c r="A89" s="12">
        <v>45978</v>
      </c>
      <c r="B89" s="10">
        <v>184065.62</v>
      </c>
    </row>
    <row r="90" spans="1:2">
      <c r="A90" s="12">
        <v>45979</v>
      </c>
      <c r="B90" s="10">
        <v>36973.879999999997</v>
      </c>
    </row>
    <row r="91" spans="1:2">
      <c r="A91" s="12">
        <v>45981</v>
      </c>
      <c r="B91" s="10">
        <v>274088.98</v>
      </c>
    </row>
    <row r="92" spans="1:2">
      <c r="A92" s="12">
        <v>45982</v>
      </c>
      <c r="B92" s="10">
        <v>821463.15999999992</v>
      </c>
    </row>
    <row r="93" spans="1:2">
      <c r="A93" s="12">
        <v>45983</v>
      </c>
      <c r="B93" s="10">
        <v>88013.91</v>
      </c>
    </row>
    <row r="94" spans="1:2">
      <c r="A94" s="12">
        <v>45984</v>
      </c>
      <c r="B94" s="10">
        <v>969760.57</v>
      </c>
    </row>
    <row r="95" spans="1:2">
      <c r="A95" s="12">
        <v>45985</v>
      </c>
      <c r="B95" s="10">
        <v>488296.35</v>
      </c>
    </row>
    <row r="96" spans="1:2">
      <c r="A96" s="12">
        <v>45986</v>
      </c>
      <c r="B96" s="10">
        <v>315483.64999999997</v>
      </c>
    </row>
    <row r="97" spans="1:2">
      <c r="A97" s="12">
        <v>45987</v>
      </c>
      <c r="B97" s="10">
        <v>506381.39999999997</v>
      </c>
    </row>
    <row r="98" spans="1:2">
      <c r="A98" s="12">
        <v>45988</v>
      </c>
      <c r="B98" s="10">
        <v>258013.38</v>
      </c>
    </row>
    <row r="99" spans="1:2">
      <c r="A99" s="12">
        <v>45989</v>
      </c>
      <c r="B99" s="10">
        <v>653071.25</v>
      </c>
    </row>
    <row r="100" spans="1:2">
      <c r="A100" s="12">
        <v>45990</v>
      </c>
      <c r="B100" s="10">
        <v>3235214.5</v>
      </c>
    </row>
    <row r="101" spans="1:2">
      <c r="A101" s="12">
        <v>45991</v>
      </c>
      <c r="B101" s="10">
        <v>120567</v>
      </c>
    </row>
    <row r="102" spans="1:2">
      <c r="A102" s="12">
        <v>45992</v>
      </c>
      <c r="B102" s="10">
        <v>766404.23</v>
      </c>
    </row>
    <row r="103" spans="1:2">
      <c r="A103" s="12">
        <v>45993</v>
      </c>
      <c r="B103" s="10">
        <v>449714.91</v>
      </c>
    </row>
    <row r="104" spans="1:2">
      <c r="A104" s="12">
        <v>45994</v>
      </c>
      <c r="B104" s="10">
        <v>819855.6</v>
      </c>
    </row>
    <row r="105" spans="1:2">
      <c r="A105" s="12">
        <v>45995</v>
      </c>
      <c r="B105" s="10">
        <v>774843.91999999993</v>
      </c>
    </row>
    <row r="106" spans="1:2">
      <c r="A106" s="12">
        <v>45996</v>
      </c>
      <c r="B106" s="10">
        <v>228675.41</v>
      </c>
    </row>
    <row r="107" spans="1:2">
      <c r="A107" s="12">
        <v>45997</v>
      </c>
      <c r="B107" s="10">
        <v>90023.360000000001</v>
      </c>
    </row>
    <row r="108" spans="1:2">
      <c r="A108" s="12">
        <v>45999</v>
      </c>
      <c r="B108" s="10">
        <v>737468.15</v>
      </c>
    </row>
    <row r="109" spans="1:2">
      <c r="A109" s="12">
        <v>46000</v>
      </c>
      <c r="B109" s="10">
        <v>671960.08</v>
      </c>
    </row>
    <row r="110" spans="1:2">
      <c r="A110" s="12">
        <v>46002</v>
      </c>
      <c r="B110" s="10">
        <v>936805.58999999985</v>
      </c>
    </row>
    <row r="111" spans="1:2">
      <c r="A111" s="12">
        <v>46003</v>
      </c>
      <c r="B111" s="10">
        <v>1400184.76</v>
      </c>
    </row>
    <row r="112" spans="1:2">
      <c r="A112" s="12">
        <v>46004</v>
      </c>
      <c r="B112" s="10">
        <v>90023.360000000001</v>
      </c>
    </row>
    <row r="113" spans="1:2">
      <c r="A113" s="12">
        <v>46005</v>
      </c>
      <c r="B113" s="10">
        <v>331559.25</v>
      </c>
    </row>
    <row r="114" spans="1:2">
      <c r="A114" s="12">
        <v>46006</v>
      </c>
      <c r="B114" s="10">
        <v>113734.87</v>
      </c>
    </row>
    <row r="115" spans="1:2">
      <c r="A115" s="12">
        <v>46007</v>
      </c>
      <c r="B115" s="10">
        <v>1477347.6400000001</v>
      </c>
    </row>
    <row r="116" spans="1:2">
      <c r="A116" s="12">
        <v>46009</v>
      </c>
      <c r="B116" s="10">
        <v>417563.70999999996</v>
      </c>
    </row>
    <row r="117" spans="1:2">
      <c r="A117" s="12">
        <v>46010</v>
      </c>
      <c r="B117" s="10">
        <v>782077.94</v>
      </c>
    </row>
    <row r="118" spans="1:2">
      <c r="A118" s="12">
        <v>46011</v>
      </c>
      <c r="B118" s="10">
        <v>792928.97</v>
      </c>
    </row>
    <row r="119" spans="1:2">
      <c r="A119" s="12">
        <v>46012</v>
      </c>
      <c r="B119" s="10">
        <v>1337088.03</v>
      </c>
    </row>
    <row r="120" spans="1:2">
      <c r="A120" s="12">
        <v>46013</v>
      </c>
      <c r="B120" s="10">
        <v>598012.31999999995</v>
      </c>
    </row>
    <row r="121" spans="1:2">
      <c r="A121" s="12">
        <v>46014</v>
      </c>
      <c r="B121" s="10">
        <v>90023.360000000001</v>
      </c>
    </row>
    <row r="122" spans="1:2">
      <c r="A122" s="12">
        <v>46015</v>
      </c>
      <c r="B122" s="10">
        <v>231488.63999999998</v>
      </c>
    </row>
    <row r="123" spans="1:2">
      <c r="A123" s="12">
        <v>46017</v>
      </c>
      <c r="B123" s="10">
        <v>624537.05999999994</v>
      </c>
    </row>
    <row r="124" spans="1:2">
      <c r="A124" s="12">
        <v>46018</v>
      </c>
      <c r="B124" s="10">
        <v>285743.78999999998</v>
      </c>
    </row>
    <row r="125" spans="1:2">
      <c r="A125" s="12">
        <v>46019</v>
      </c>
      <c r="B125" s="10">
        <v>90023.360000000001</v>
      </c>
    </row>
    <row r="126" spans="1:2">
      <c r="A126" s="12">
        <v>46021</v>
      </c>
      <c r="B126" s="10">
        <v>471416.97</v>
      </c>
    </row>
    <row r="127" spans="1:2">
      <c r="A127" s="12">
        <v>46023</v>
      </c>
      <c r="B127" s="10">
        <v>306167.03999999998</v>
      </c>
    </row>
    <row r="128" spans="1:2">
      <c r="A128" s="12">
        <v>46024</v>
      </c>
      <c r="B128" s="10">
        <v>2092239.3399999999</v>
      </c>
    </row>
    <row r="129" spans="1:2">
      <c r="A129" s="12">
        <v>46025</v>
      </c>
      <c r="B129" s="10">
        <v>770021.24</v>
      </c>
    </row>
    <row r="130" spans="1:2">
      <c r="A130" s="12">
        <v>46026</v>
      </c>
      <c r="B130" s="10">
        <v>2813.23</v>
      </c>
    </row>
    <row r="131" spans="1:2">
      <c r="A131" s="12">
        <v>46029</v>
      </c>
      <c r="B131" s="10">
        <v>348438.63</v>
      </c>
    </row>
    <row r="132" spans="1:2">
      <c r="A132" s="12">
        <v>46030</v>
      </c>
      <c r="B132" s="10">
        <v>1649758.4499999997</v>
      </c>
    </row>
    <row r="133" spans="1:2">
      <c r="A133" s="12">
        <v>46031</v>
      </c>
      <c r="B133" s="10">
        <v>423592.06</v>
      </c>
    </row>
    <row r="134" spans="1:2">
      <c r="A134" s="12">
        <v>46032</v>
      </c>
      <c r="B134" s="10">
        <v>547776.06999999995</v>
      </c>
    </row>
    <row r="135" spans="1:2">
      <c r="A135" s="12">
        <v>46033</v>
      </c>
      <c r="B135" s="10">
        <v>90023.360000000001</v>
      </c>
    </row>
    <row r="136" spans="1:2">
      <c r="A136" s="12">
        <v>46034</v>
      </c>
      <c r="B136" s="10">
        <v>774442.03</v>
      </c>
    </row>
    <row r="137" spans="1:2">
      <c r="A137" s="12">
        <v>46035</v>
      </c>
      <c r="B137" s="10">
        <v>288557.02</v>
      </c>
    </row>
    <row r="138" spans="1:2">
      <c r="A138" s="12">
        <v>46036</v>
      </c>
      <c r="B138" s="10">
        <v>1289263.1199999999</v>
      </c>
    </row>
    <row r="139" spans="1:2">
      <c r="A139" s="12">
        <v>46037</v>
      </c>
      <c r="B139" s="10">
        <v>369738.8</v>
      </c>
    </row>
    <row r="140" spans="1:2">
      <c r="A140" s="12">
        <v>46038</v>
      </c>
      <c r="B140" s="10">
        <v>594395.30999999994</v>
      </c>
    </row>
    <row r="141" spans="1:2">
      <c r="A141" s="12">
        <v>46039</v>
      </c>
      <c r="B141" s="10">
        <v>1013164.69</v>
      </c>
    </row>
    <row r="142" spans="1:2">
      <c r="A142" s="12">
        <v>46040</v>
      </c>
      <c r="B142" s="10">
        <v>1826991.94</v>
      </c>
    </row>
    <row r="143" spans="1:2">
      <c r="A143" s="12">
        <v>46041</v>
      </c>
      <c r="B143" s="10">
        <v>1339901.2599999998</v>
      </c>
    </row>
    <row r="144" spans="1:2">
      <c r="A144" s="12">
        <v>46042</v>
      </c>
      <c r="B144" s="10">
        <v>444490.33999999997</v>
      </c>
    </row>
    <row r="145" spans="1:2">
      <c r="A145" s="12">
        <v>46043</v>
      </c>
      <c r="B145" s="10">
        <v>738673.82</v>
      </c>
    </row>
    <row r="146" spans="1:2">
      <c r="A146" s="12">
        <v>46044</v>
      </c>
      <c r="B146" s="10">
        <v>850801.13</v>
      </c>
    </row>
    <row r="147" spans="1:2">
      <c r="A147" s="12">
        <v>46046</v>
      </c>
      <c r="B147" s="10">
        <v>200945</v>
      </c>
    </row>
    <row r="148" spans="1:2">
      <c r="A148" s="12">
        <v>46047</v>
      </c>
      <c r="B148" s="10">
        <v>11654.81</v>
      </c>
    </row>
    <row r="149" spans="1:2">
      <c r="A149" s="12">
        <v>46048</v>
      </c>
      <c r="B149" s="10">
        <v>1665432.16</v>
      </c>
    </row>
    <row r="150" spans="1:2">
      <c r="A150" s="12">
        <v>46049</v>
      </c>
      <c r="B150" s="10">
        <v>389029.51999999996</v>
      </c>
    </row>
    <row r="151" spans="1:2">
      <c r="A151" s="12">
        <v>46050</v>
      </c>
      <c r="B151" s="10">
        <v>1546874.61</v>
      </c>
    </row>
    <row r="152" spans="1:2">
      <c r="A152" s="12">
        <v>46051</v>
      </c>
      <c r="B152" s="10">
        <v>667941.17999999993</v>
      </c>
    </row>
    <row r="153" spans="1:2">
      <c r="A153" s="12">
        <v>46052</v>
      </c>
      <c r="B153" s="10">
        <v>1270374.29</v>
      </c>
    </row>
    <row r="154" spans="1:2">
      <c r="A154" s="12">
        <v>46053</v>
      </c>
      <c r="B154" s="10">
        <v>1157845.0900000001</v>
      </c>
    </row>
    <row r="155" spans="1:2">
      <c r="A155" s="12">
        <v>46054</v>
      </c>
      <c r="B155" s="10">
        <v>2096258.2399999998</v>
      </c>
    </row>
    <row r="156" spans="1:2">
      <c r="A156" s="12">
        <v>46055</v>
      </c>
      <c r="B156" s="10">
        <v>1525976.3299999998</v>
      </c>
    </row>
    <row r="157" spans="1:2">
      <c r="A157" s="12">
        <v>46056</v>
      </c>
      <c r="B157" s="10">
        <v>1795242.6300000001</v>
      </c>
    </row>
    <row r="158" spans="1:2">
      <c r="A158" s="12">
        <v>46057</v>
      </c>
      <c r="B158" s="10">
        <v>1677086.97</v>
      </c>
    </row>
    <row r="159" spans="1:2">
      <c r="A159" s="12">
        <v>46058</v>
      </c>
      <c r="B159" s="10">
        <v>1116852.31</v>
      </c>
    </row>
    <row r="160" spans="1:2">
      <c r="A160" s="12">
        <v>46059</v>
      </c>
      <c r="B160" s="10">
        <v>859240.82</v>
      </c>
    </row>
    <row r="161" spans="1:2">
      <c r="A161" s="12">
        <v>46061</v>
      </c>
      <c r="B161" s="10">
        <v>1044512.11</v>
      </c>
    </row>
    <row r="162" spans="1:2">
      <c r="A162" s="12">
        <v>46062</v>
      </c>
      <c r="B162" s="10">
        <v>754749.41999999993</v>
      </c>
    </row>
    <row r="163" spans="1:2">
      <c r="A163" s="12">
        <v>46063</v>
      </c>
      <c r="B163" s="10">
        <v>404301.33999999997</v>
      </c>
    </row>
    <row r="164" spans="1:2">
      <c r="A164" s="12">
        <v>46064</v>
      </c>
      <c r="B164" s="10">
        <v>224254.62</v>
      </c>
    </row>
    <row r="165" spans="1:2">
      <c r="A165" s="12">
        <v>46065</v>
      </c>
      <c r="B165" s="10">
        <v>1451626.68</v>
      </c>
    </row>
    <row r="166" spans="1:2">
      <c r="A166" s="12">
        <v>46066</v>
      </c>
      <c r="B166" s="10">
        <v>1945951.38</v>
      </c>
    </row>
    <row r="167" spans="1:2">
      <c r="A167" s="12">
        <v>46068</v>
      </c>
      <c r="B167" s="10">
        <v>1535219.7999999998</v>
      </c>
    </row>
    <row r="168" spans="1:2">
      <c r="A168" s="12">
        <v>46069</v>
      </c>
      <c r="B168" s="10">
        <v>2100277.1399999997</v>
      </c>
    </row>
    <row r="169" spans="1:2">
      <c r="A169" s="12">
        <v>46072</v>
      </c>
      <c r="B169" s="10">
        <v>1232596.6299999999</v>
      </c>
    </row>
    <row r="170" spans="1:2">
      <c r="A170" s="12">
        <v>46073</v>
      </c>
      <c r="B170" s="10">
        <v>634584.30999999994</v>
      </c>
    </row>
    <row r="171" spans="1:2">
      <c r="A171" s="12">
        <v>46074</v>
      </c>
      <c r="B171" s="10">
        <v>358485.88</v>
      </c>
    </row>
    <row r="172" spans="1:2">
      <c r="A172" s="12">
        <v>46075</v>
      </c>
      <c r="B172" s="10">
        <v>657090.15</v>
      </c>
    </row>
    <row r="173" spans="1:2">
      <c r="A173" s="12">
        <v>46076</v>
      </c>
      <c r="B173" s="10">
        <v>1379286.48</v>
      </c>
    </row>
    <row r="174" spans="1:2">
      <c r="A174" s="12">
        <v>46077</v>
      </c>
      <c r="B174" s="10">
        <v>964536</v>
      </c>
    </row>
    <row r="175" spans="1:2">
      <c r="A175" s="12">
        <v>46078</v>
      </c>
      <c r="B175" s="10">
        <v>766002.34</v>
      </c>
    </row>
    <row r="176" spans="1:2">
      <c r="A176" s="12">
        <v>46079</v>
      </c>
      <c r="B176" s="10">
        <v>569076.24</v>
      </c>
    </row>
    <row r="177" spans="1:2">
      <c r="A177" s="12">
        <v>46080</v>
      </c>
      <c r="B177" s="10">
        <v>451724.36</v>
      </c>
    </row>
    <row r="178" spans="1:2">
      <c r="A178" s="12">
        <v>46081</v>
      </c>
      <c r="B178" s="10">
        <v>1022408.1599999999</v>
      </c>
    </row>
    <row r="179" spans="1:2">
      <c r="A179" s="12">
        <v>46082</v>
      </c>
      <c r="B179" s="10">
        <v>669950.63</v>
      </c>
    </row>
    <row r="180" spans="1:2">
      <c r="A180" s="12">
        <v>46083</v>
      </c>
      <c r="B180" s="10">
        <v>1080280.32</v>
      </c>
    </row>
    <row r="181" spans="1:2">
      <c r="A181" s="12">
        <v>46084</v>
      </c>
      <c r="B181" s="10">
        <v>232292.41999999998</v>
      </c>
    </row>
    <row r="182" spans="1:2">
      <c r="A182" s="12">
        <v>46085</v>
      </c>
      <c r="B182" s="10">
        <v>90023.360000000001</v>
      </c>
    </row>
    <row r="183" spans="1:2">
      <c r="A183" s="12">
        <v>46086</v>
      </c>
      <c r="B183" s="10">
        <v>616901.15</v>
      </c>
    </row>
    <row r="184" spans="1:2">
      <c r="A184" s="12">
        <v>46088</v>
      </c>
      <c r="B184" s="10">
        <v>1077467.0899999999</v>
      </c>
    </row>
    <row r="185" spans="1:2">
      <c r="A185" s="12">
        <v>46089</v>
      </c>
      <c r="B185" s="10">
        <v>8439.69</v>
      </c>
    </row>
    <row r="186" spans="1:2">
      <c r="A186" s="12">
        <v>46090</v>
      </c>
      <c r="B186" s="10">
        <v>1142975.1600000001</v>
      </c>
    </row>
    <row r="187" spans="1:2">
      <c r="A187" s="12">
        <v>46091</v>
      </c>
      <c r="B187" s="10">
        <v>100874.39</v>
      </c>
    </row>
    <row r="188" spans="1:2">
      <c r="A188" s="12">
        <v>46092</v>
      </c>
      <c r="B188" s="10">
        <v>43806.01</v>
      </c>
    </row>
    <row r="189" spans="1:2">
      <c r="A189" s="12">
        <v>46093</v>
      </c>
      <c r="B189" s="10">
        <v>141063.38999999998</v>
      </c>
    </row>
    <row r="190" spans="1:2">
      <c r="A190" s="12">
        <v>46094</v>
      </c>
      <c r="B190" s="10">
        <v>375767.14999999997</v>
      </c>
    </row>
    <row r="191" spans="1:2">
      <c r="A191" s="12">
        <v>46095</v>
      </c>
      <c r="B191" s="10">
        <v>453733.81</v>
      </c>
    </row>
    <row r="192" spans="1:2">
      <c r="A192" s="12">
        <v>46097</v>
      </c>
      <c r="B192" s="10">
        <v>796144.09</v>
      </c>
    </row>
    <row r="193" spans="1:2">
      <c r="A193" s="12">
        <v>46098</v>
      </c>
      <c r="B193" s="10">
        <v>876522.09</v>
      </c>
    </row>
    <row r="194" spans="1:2">
      <c r="A194" s="12">
        <v>46100</v>
      </c>
      <c r="B194" s="10">
        <v>321512</v>
      </c>
    </row>
    <row r="195" spans="1:2">
      <c r="A195" s="12">
        <v>46103</v>
      </c>
      <c r="B195" s="10">
        <v>1061391.49</v>
      </c>
    </row>
    <row r="196" spans="1:2">
      <c r="A196" s="12">
        <v>46104</v>
      </c>
      <c r="B196" s="10">
        <v>831510.40999999992</v>
      </c>
    </row>
    <row r="197" spans="1:2">
      <c r="A197" s="12">
        <v>46105</v>
      </c>
      <c r="B197" s="10">
        <v>406310.79</v>
      </c>
    </row>
    <row r="198" spans="1:2">
      <c r="A198" s="12">
        <v>46106</v>
      </c>
      <c r="B198" s="10">
        <v>1089925.68</v>
      </c>
    </row>
    <row r="199" spans="1:2">
      <c r="A199" s="12">
        <v>46107</v>
      </c>
      <c r="B199" s="10">
        <v>192208.38</v>
      </c>
    </row>
    <row r="200" spans="1:2">
      <c r="A200" s="12">
        <v>46108</v>
      </c>
      <c r="B200" s="10">
        <v>779666.6</v>
      </c>
    </row>
    <row r="201" spans="1:2">
      <c r="A201" s="12">
        <v>46109</v>
      </c>
      <c r="B201" s="10">
        <v>1846684.55</v>
      </c>
    </row>
    <row r="202" spans="1:2">
      <c r="A202" s="12">
        <v>46110</v>
      </c>
      <c r="B202" s="10">
        <v>983826.72</v>
      </c>
    </row>
    <row r="203" spans="1:2">
      <c r="A203" s="12">
        <v>46111</v>
      </c>
      <c r="B203" s="10">
        <v>554206.30999999994</v>
      </c>
    </row>
    <row r="204" spans="1:2">
      <c r="A204" s="12">
        <v>46112</v>
      </c>
      <c r="B204" s="10">
        <v>1270374.2899999998</v>
      </c>
    </row>
    <row r="205" spans="1:2">
      <c r="A205" s="12">
        <v>46113</v>
      </c>
      <c r="B205" s="10">
        <v>460967.82999999996</v>
      </c>
    </row>
    <row r="206" spans="1:2">
      <c r="A206" s="12">
        <v>46114</v>
      </c>
      <c r="B206" s="10">
        <v>482268</v>
      </c>
    </row>
    <row r="207" spans="1:2">
      <c r="A207" s="12">
        <v>46115</v>
      </c>
      <c r="B207" s="10">
        <v>530896.68999999994</v>
      </c>
    </row>
    <row r="208" spans="1:2">
      <c r="A208" s="12">
        <v>46116</v>
      </c>
      <c r="B208" s="10">
        <v>991060.73999999987</v>
      </c>
    </row>
    <row r="209" spans="1:2">
      <c r="A209" s="12">
        <v>46117</v>
      </c>
      <c r="B209" s="10">
        <v>1281225.3199999998</v>
      </c>
    </row>
    <row r="210" spans="1:2">
      <c r="A210" s="12">
        <v>46118</v>
      </c>
      <c r="B210" s="10">
        <v>1468506.06</v>
      </c>
    </row>
    <row r="211" spans="1:2">
      <c r="A211" s="12">
        <v>46119</v>
      </c>
      <c r="B211" s="10">
        <v>509596.51999999996</v>
      </c>
    </row>
    <row r="212" spans="1:2">
      <c r="A212" s="12">
        <v>46120</v>
      </c>
      <c r="B212" s="10">
        <v>1829403.2799999998</v>
      </c>
    </row>
    <row r="213" spans="1:2">
      <c r="A213" s="12">
        <v>46121</v>
      </c>
      <c r="B213" s="10">
        <v>499951.16</v>
      </c>
    </row>
    <row r="214" spans="1:2">
      <c r="A214" s="12">
        <v>46122</v>
      </c>
      <c r="B214" s="10">
        <v>800162.99</v>
      </c>
    </row>
    <row r="215" spans="1:2">
      <c r="A215" s="12">
        <v>46124</v>
      </c>
      <c r="B215" s="10">
        <v>1311367.07</v>
      </c>
    </row>
    <row r="216" spans="1:2">
      <c r="A216" s="12">
        <v>46125</v>
      </c>
      <c r="B216" s="10">
        <v>504773.83999999997</v>
      </c>
    </row>
    <row r="217" spans="1:2">
      <c r="A217" s="12">
        <v>46126</v>
      </c>
      <c r="B217" s="10">
        <v>879335.32</v>
      </c>
    </row>
    <row r="218" spans="1:2">
      <c r="A218" s="12">
        <v>46127</v>
      </c>
      <c r="B218" s="10">
        <v>1666235.94</v>
      </c>
    </row>
    <row r="219" spans="1:2">
      <c r="A219" s="12">
        <v>46128</v>
      </c>
      <c r="B219" s="10">
        <v>121772.67</v>
      </c>
    </row>
    <row r="220" spans="1:2">
      <c r="A220" s="12">
        <v>46129</v>
      </c>
      <c r="B220" s="10">
        <v>317091.20999999996</v>
      </c>
    </row>
    <row r="221" spans="1:2">
      <c r="A221" s="12">
        <v>46130</v>
      </c>
      <c r="B221" s="10">
        <v>2009.4499999999998</v>
      </c>
    </row>
    <row r="222" spans="1:2">
      <c r="A222" s="12">
        <v>46131</v>
      </c>
      <c r="B222" s="10">
        <v>1229381.5099999998</v>
      </c>
    </row>
    <row r="223" spans="1:2">
      <c r="A223" s="12">
        <v>46132</v>
      </c>
      <c r="B223" s="10">
        <v>180046.72</v>
      </c>
    </row>
    <row r="224" spans="1:2">
      <c r="A224" s="12">
        <v>46133</v>
      </c>
      <c r="B224" s="10">
        <v>710943.41</v>
      </c>
    </row>
    <row r="225" spans="1:2">
      <c r="A225" s="12">
        <v>46134</v>
      </c>
      <c r="B225" s="10">
        <v>28936.079999999998</v>
      </c>
    </row>
    <row r="226" spans="1:2">
      <c r="A226" s="12">
        <v>46135</v>
      </c>
      <c r="B226" s="10">
        <v>881344.77000000014</v>
      </c>
    </row>
    <row r="227" spans="1:2">
      <c r="A227" s="12">
        <v>46137</v>
      </c>
      <c r="B227" s="10">
        <v>552196.85999999987</v>
      </c>
    </row>
    <row r="228" spans="1:2">
      <c r="A228" s="12">
        <v>46139</v>
      </c>
      <c r="B228" s="10">
        <v>3599728.7299999995</v>
      </c>
    </row>
    <row r="229" spans="1:2">
      <c r="A229" s="12">
        <v>46140</v>
      </c>
      <c r="B229" s="10">
        <v>926356.45</v>
      </c>
    </row>
    <row r="230" spans="1:2">
      <c r="A230" s="12">
        <v>46141</v>
      </c>
      <c r="B230" s="10">
        <v>762787.22</v>
      </c>
    </row>
    <row r="231" spans="1:2">
      <c r="A231" s="12">
        <v>46142</v>
      </c>
      <c r="B231" s="10">
        <v>746309.73</v>
      </c>
    </row>
    <row r="232" spans="1:2">
      <c r="A232" s="12">
        <v>46144</v>
      </c>
      <c r="B232" s="10">
        <v>1133731.69</v>
      </c>
    </row>
    <row r="233" spans="1:2">
      <c r="A233" s="12">
        <v>46145</v>
      </c>
      <c r="B233" s="10">
        <v>1130918.46</v>
      </c>
    </row>
    <row r="234" spans="1:2">
      <c r="A234" s="12">
        <v>46146</v>
      </c>
      <c r="B234" s="10">
        <v>568674.35</v>
      </c>
    </row>
    <row r="235" spans="1:2">
      <c r="A235" s="12">
        <v>46148</v>
      </c>
      <c r="B235" s="10">
        <v>669950.63</v>
      </c>
    </row>
    <row r="236" spans="1:2">
      <c r="A236" s="12">
        <v>46149</v>
      </c>
      <c r="B236" s="10">
        <v>441275.22</v>
      </c>
    </row>
    <row r="237" spans="1:2">
      <c r="A237" s="12">
        <v>46151</v>
      </c>
      <c r="B237" s="10">
        <v>1041296.9899999999</v>
      </c>
    </row>
    <row r="238" spans="1:2">
      <c r="A238" s="12">
        <v>46153</v>
      </c>
      <c r="B238" s="10">
        <v>524466.44999999995</v>
      </c>
    </row>
    <row r="239" spans="1:2">
      <c r="A239" s="12">
        <v>46156</v>
      </c>
      <c r="B239" s="10">
        <v>717775.54</v>
      </c>
    </row>
    <row r="240" spans="1:2">
      <c r="A240" s="12">
        <v>46157</v>
      </c>
      <c r="B240" s="10">
        <v>836333.09</v>
      </c>
    </row>
    <row r="241" spans="1:2">
      <c r="A241" s="12">
        <v>46158</v>
      </c>
      <c r="B241" s="10">
        <v>557823.31999999995</v>
      </c>
    </row>
    <row r="242" spans="1:2">
      <c r="A242" s="12">
        <v>46159</v>
      </c>
      <c r="B242" s="10">
        <v>366121.79</v>
      </c>
    </row>
    <row r="243" spans="1:2">
      <c r="A243" s="12">
        <v>46160</v>
      </c>
      <c r="B243" s="10">
        <v>1449617.23</v>
      </c>
    </row>
    <row r="244" spans="1:2">
      <c r="A244" s="12">
        <v>46161</v>
      </c>
      <c r="B244" s="10">
        <v>1283234.77</v>
      </c>
    </row>
    <row r="245" spans="1:2">
      <c r="A245" s="12">
        <v>46162</v>
      </c>
      <c r="B245" s="10">
        <v>1019996.82</v>
      </c>
    </row>
    <row r="246" spans="1:2">
      <c r="A246" s="12">
        <v>46163</v>
      </c>
      <c r="B246" s="10">
        <v>225058.4</v>
      </c>
    </row>
    <row r="247" spans="1:2">
      <c r="A247" s="12">
        <v>46164</v>
      </c>
      <c r="B247" s="10">
        <v>128202.90999999999</v>
      </c>
    </row>
    <row r="248" spans="1:2">
      <c r="A248" s="12">
        <v>46165</v>
      </c>
      <c r="B248" s="10">
        <v>655080.69999999995</v>
      </c>
    </row>
    <row r="249" spans="1:2">
      <c r="A249" s="12">
        <v>46167</v>
      </c>
      <c r="B249" s="10">
        <v>1515527.19</v>
      </c>
    </row>
    <row r="250" spans="1:2">
      <c r="A250" s="12">
        <v>46169</v>
      </c>
      <c r="B250" s="10">
        <v>1239803.8799999999</v>
      </c>
    </row>
    <row r="251" spans="1:2">
      <c r="A251" s="12">
        <v>46170</v>
      </c>
      <c r="B251" s="10">
        <v>235105.65</v>
      </c>
    </row>
    <row r="252" spans="1:2">
      <c r="A252" s="12">
        <v>46171</v>
      </c>
      <c r="B252" s="10">
        <v>794134.64</v>
      </c>
    </row>
    <row r="253" spans="1:2">
      <c r="A253" s="12">
        <v>46172</v>
      </c>
      <c r="B253" s="10">
        <v>628154.06999999995</v>
      </c>
    </row>
    <row r="254" spans="1:2">
      <c r="A254" s="12">
        <v>46173</v>
      </c>
      <c r="B254" s="10">
        <v>712952.86</v>
      </c>
    </row>
    <row r="255" spans="1:2">
      <c r="A255" s="12">
        <v>46174</v>
      </c>
      <c r="B255" s="10">
        <v>610872.80000000005</v>
      </c>
    </row>
    <row r="256" spans="1:2">
      <c r="A256" s="12">
        <v>46175</v>
      </c>
      <c r="B256" s="10">
        <v>343214.06</v>
      </c>
    </row>
    <row r="257" spans="1:2">
      <c r="A257" s="12">
        <v>46176</v>
      </c>
      <c r="B257" s="10">
        <v>1919828.5299999998</v>
      </c>
    </row>
    <row r="258" spans="1:2">
      <c r="A258" s="12">
        <v>46177</v>
      </c>
      <c r="B258" s="10">
        <v>377374.70999999996</v>
      </c>
    </row>
    <row r="259" spans="1:2">
      <c r="A259" s="12">
        <v>46178</v>
      </c>
      <c r="B259" s="10">
        <v>1494227.02</v>
      </c>
    </row>
    <row r="260" spans="1:2">
      <c r="A260" s="12">
        <v>46179</v>
      </c>
      <c r="B260" s="10">
        <v>96855.489999999991</v>
      </c>
    </row>
    <row r="261" spans="1:2">
      <c r="A261" s="12">
        <v>46180</v>
      </c>
      <c r="B261" s="10">
        <v>90023.360000000001</v>
      </c>
    </row>
    <row r="262" spans="1:2">
      <c r="A262" s="12">
        <v>46181</v>
      </c>
      <c r="B262" s="10">
        <v>1355976.8599999999</v>
      </c>
    </row>
    <row r="263" spans="1:2">
      <c r="A263" s="12">
        <v>46182</v>
      </c>
      <c r="B263" s="10">
        <v>73143.98</v>
      </c>
    </row>
    <row r="264" spans="1:2">
      <c r="A264" s="12">
        <v>46183</v>
      </c>
      <c r="B264" s="10">
        <v>714665.27</v>
      </c>
    </row>
    <row r="265" spans="1:2">
      <c r="A265" s="12">
        <v>46185</v>
      </c>
      <c r="B265" s="10">
        <v>79574.22</v>
      </c>
    </row>
    <row r="266" spans="1:2">
      <c r="A266" s="12">
        <v>46186</v>
      </c>
      <c r="B266" s="10">
        <v>1201249.21</v>
      </c>
    </row>
    <row r="267" spans="1:2">
      <c r="A267" s="12">
        <v>46187</v>
      </c>
      <c r="B267" s="10">
        <v>275294.64999999997</v>
      </c>
    </row>
    <row r="268" spans="1:2">
      <c r="A268" s="12">
        <v>46188</v>
      </c>
      <c r="B268" s="10">
        <v>494324.69999999995</v>
      </c>
    </row>
    <row r="269" spans="1:2">
      <c r="A269" s="12">
        <v>46189</v>
      </c>
      <c r="B269" s="10">
        <v>1027632.73</v>
      </c>
    </row>
    <row r="270" spans="1:2">
      <c r="A270" s="12">
        <v>46190</v>
      </c>
      <c r="B270" s="10">
        <v>788106.28999999992</v>
      </c>
    </row>
    <row r="271" spans="1:2">
      <c r="A271" s="12">
        <v>46191</v>
      </c>
      <c r="B271" s="10">
        <v>788910.07</v>
      </c>
    </row>
    <row r="272" spans="1:2">
      <c r="A272" s="12">
        <v>46193</v>
      </c>
      <c r="B272" s="10">
        <v>525270.23</v>
      </c>
    </row>
    <row r="273" spans="1:2">
      <c r="A273" s="12">
        <v>46194</v>
      </c>
      <c r="B273" s="10">
        <v>1218932.3700000001</v>
      </c>
    </row>
    <row r="274" spans="1:2">
      <c r="A274" s="12">
        <v>46195</v>
      </c>
      <c r="B274" s="10">
        <v>540943.93999999994</v>
      </c>
    </row>
    <row r="275" spans="1:2">
      <c r="A275" s="12">
        <v>46196</v>
      </c>
      <c r="B275" s="10">
        <v>755151.30999999994</v>
      </c>
    </row>
    <row r="276" spans="1:2">
      <c r="A276" s="12">
        <v>46197</v>
      </c>
      <c r="B276" s="10">
        <v>76359.099999999991</v>
      </c>
    </row>
    <row r="277" spans="1:2">
      <c r="A277" s="12">
        <v>46198</v>
      </c>
      <c r="B277" s="10">
        <v>256807.71</v>
      </c>
    </row>
    <row r="278" spans="1:2">
      <c r="A278" s="12">
        <v>46199</v>
      </c>
      <c r="B278" s="10">
        <v>108510.3</v>
      </c>
    </row>
    <row r="279" spans="1:2">
      <c r="A279" s="12">
        <v>46201</v>
      </c>
      <c r="B279" s="10">
        <v>75555.319999999992</v>
      </c>
    </row>
    <row r="280" spans="1:2">
      <c r="A280" s="12">
        <v>46202</v>
      </c>
      <c r="B280" s="10">
        <v>740683.27</v>
      </c>
    </row>
    <row r="281" spans="1:2">
      <c r="A281" s="12">
        <v>46203</v>
      </c>
      <c r="B281" s="10">
        <v>1347537.17</v>
      </c>
    </row>
    <row r="282" spans="1:2">
      <c r="A282" s="12">
        <v>46204</v>
      </c>
      <c r="B282" s="10">
        <v>487492.57</v>
      </c>
    </row>
    <row r="283" spans="1:2">
      <c r="A283" s="12">
        <v>46206</v>
      </c>
      <c r="B283" s="10">
        <v>847586.01</v>
      </c>
    </row>
    <row r="284" spans="1:2">
      <c r="A284" s="12">
        <v>46207</v>
      </c>
      <c r="B284" s="10">
        <v>1730136.45</v>
      </c>
    </row>
    <row r="285" spans="1:2">
      <c r="A285" s="12">
        <v>46208</v>
      </c>
      <c r="B285" s="10">
        <v>348438.63</v>
      </c>
    </row>
    <row r="286" spans="1:2">
      <c r="A286" s="12">
        <v>46210</v>
      </c>
      <c r="B286" s="10">
        <v>1419475.48</v>
      </c>
    </row>
    <row r="287" spans="1:2">
      <c r="A287" s="12">
        <v>46211</v>
      </c>
      <c r="B287" s="10">
        <v>623331.39</v>
      </c>
    </row>
    <row r="288" spans="1:2">
      <c r="A288" s="12">
        <v>46212</v>
      </c>
      <c r="B288" s="10">
        <v>2259827.4699999997</v>
      </c>
    </row>
    <row r="289" spans="1:2">
      <c r="A289" s="12">
        <v>46213</v>
      </c>
      <c r="B289" s="10">
        <v>985032.3899999999</v>
      </c>
    </row>
    <row r="290" spans="1:2">
      <c r="A290" s="12">
        <v>46214</v>
      </c>
      <c r="B290" s="10">
        <v>791321.41</v>
      </c>
    </row>
    <row r="291" spans="1:2">
      <c r="A291" s="12">
        <v>46215</v>
      </c>
      <c r="B291" s="10">
        <v>409525.91</v>
      </c>
    </row>
    <row r="292" spans="1:2">
      <c r="A292" s="12">
        <v>46217</v>
      </c>
      <c r="B292" s="10">
        <v>670754.40999999992</v>
      </c>
    </row>
    <row r="293" spans="1:2">
      <c r="A293" s="12">
        <v>46218</v>
      </c>
      <c r="B293" s="10">
        <v>1186379.2799999998</v>
      </c>
    </row>
    <row r="294" spans="1:2">
      <c r="A294" s="12">
        <v>46219</v>
      </c>
      <c r="B294" s="10">
        <v>212599.81</v>
      </c>
    </row>
    <row r="295" spans="1:2">
      <c r="A295" s="12">
        <v>46220</v>
      </c>
      <c r="B295" s="10">
        <v>48628.689999999995</v>
      </c>
    </row>
    <row r="296" spans="1:2">
      <c r="A296" s="12">
        <v>46221</v>
      </c>
      <c r="B296" s="10">
        <v>46922666.95000001</v>
      </c>
    </row>
    <row r="297" spans="1:2">
      <c r="A297" s="12">
        <v>46223</v>
      </c>
      <c r="B297" s="10">
        <v>418367.49</v>
      </c>
    </row>
    <row r="298" spans="1:2">
      <c r="A298" s="12">
        <v>46225</v>
      </c>
      <c r="B298" s="10">
        <v>235105.65</v>
      </c>
    </row>
    <row r="299" spans="1:2">
      <c r="A299" s="12">
        <v>46226</v>
      </c>
      <c r="B299" s="10">
        <v>449313.01999999996</v>
      </c>
    </row>
    <row r="300" spans="1:2">
      <c r="A300" s="12">
        <v>46227</v>
      </c>
      <c r="B300" s="10">
        <v>71134.53</v>
      </c>
    </row>
    <row r="301" spans="1:2">
      <c r="A301" s="12">
        <v>46228</v>
      </c>
      <c r="B301" s="10">
        <v>615293.59</v>
      </c>
    </row>
    <row r="302" spans="1:2">
      <c r="A302" s="12">
        <v>46229</v>
      </c>
      <c r="B302" s="10">
        <v>1973681.79</v>
      </c>
    </row>
    <row r="303" spans="1:2">
      <c r="A303" s="12">
        <v>46230</v>
      </c>
      <c r="B303" s="10">
        <v>141867.16999999998</v>
      </c>
    </row>
    <row r="304" spans="1:2">
      <c r="A304" s="12">
        <v>46231</v>
      </c>
      <c r="B304" s="10">
        <v>758768.32</v>
      </c>
    </row>
    <row r="305" spans="1:2">
      <c r="A305" s="12">
        <v>46232</v>
      </c>
      <c r="B305" s="10">
        <v>1250681.68</v>
      </c>
    </row>
    <row r="306" spans="1:2">
      <c r="A306" s="12">
        <v>46233</v>
      </c>
      <c r="B306" s="10">
        <v>276902.21000000002</v>
      </c>
    </row>
    <row r="307" spans="1:2">
      <c r="A307" s="12">
        <v>46235</v>
      </c>
      <c r="B307" s="10">
        <v>149101.19</v>
      </c>
    </row>
    <row r="308" spans="1:2">
      <c r="A308" s="12">
        <v>46236</v>
      </c>
      <c r="B308" s="10">
        <v>694064.03</v>
      </c>
    </row>
    <row r="309" spans="1:2">
      <c r="A309" s="12">
        <v>46238</v>
      </c>
      <c r="B309" s="10">
        <v>90023.360000000001</v>
      </c>
    </row>
    <row r="310" spans="1:2">
      <c r="A310" s="12">
        <v>46239</v>
      </c>
      <c r="B310" s="10">
        <v>1520751.76</v>
      </c>
    </row>
    <row r="311" spans="1:2">
      <c r="A311" s="12">
        <v>46240</v>
      </c>
      <c r="B311" s="10">
        <v>349242.41</v>
      </c>
    </row>
    <row r="312" spans="1:2">
      <c r="A312" s="12">
        <v>46241</v>
      </c>
      <c r="B312" s="10">
        <v>742290.83</v>
      </c>
    </row>
    <row r="313" spans="1:2">
      <c r="A313" s="12">
        <v>46242</v>
      </c>
      <c r="B313" s="10">
        <v>96855.489999999991</v>
      </c>
    </row>
    <row r="314" spans="1:2">
      <c r="A314" s="12">
        <v>46243</v>
      </c>
      <c r="B314" s="10">
        <v>1106001.28</v>
      </c>
    </row>
    <row r="315" spans="1:2">
      <c r="A315" s="12">
        <v>46244</v>
      </c>
      <c r="B315" s="10">
        <v>630967.29999999993</v>
      </c>
    </row>
    <row r="316" spans="1:2">
      <c r="A316" s="12">
        <v>46245</v>
      </c>
      <c r="B316" s="10">
        <v>282126.77999999997</v>
      </c>
    </row>
    <row r="317" spans="1:2">
      <c r="A317" s="12">
        <v>46246</v>
      </c>
      <c r="B317" s="10">
        <v>1097963.48</v>
      </c>
    </row>
    <row r="318" spans="1:2">
      <c r="A318" s="12">
        <v>46247</v>
      </c>
      <c r="B318" s="10">
        <v>2130016.9999999995</v>
      </c>
    </row>
    <row r="319" spans="1:2">
      <c r="A319" s="12">
        <v>46249</v>
      </c>
      <c r="B319" s="10">
        <v>358083.99</v>
      </c>
    </row>
    <row r="320" spans="1:2">
      <c r="A320" s="12">
        <v>46250</v>
      </c>
      <c r="B320" s="10">
        <v>868484.28999999992</v>
      </c>
    </row>
    <row r="321" spans="1:2">
      <c r="A321" s="12">
        <v>46251</v>
      </c>
      <c r="B321" s="10">
        <v>833117.97</v>
      </c>
    </row>
    <row r="322" spans="1:2">
      <c r="A322" s="12">
        <v>46252</v>
      </c>
      <c r="B322" s="10">
        <v>436854.43</v>
      </c>
    </row>
    <row r="323" spans="1:2">
      <c r="A323" s="12">
        <v>46253</v>
      </c>
      <c r="B323" s="10">
        <v>1267962.95</v>
      </c>
    </row>
    <row r="324" spans="1:2">
      <c r="A324" s="12">
        <v>46254</v>
      </c>
      <c r="B324" s="10">
        <v>975387.03</v>
      </c>
    </row>
    <row r="325" spans="1:2">
      <c r="A325" s="12">
        <v>46255</v>
      </c>
      <c r="B325" s="10">
        <v>921131.88000000012</v>
      </c>
    </row>
    <row r="326" spans="1:2">
      <c r="A326" s="12">
        <v>46256</v>
      </c>
      <c r="B326" s="10">
        <v>413142.92</v>
      </c>
    </row>
    <row r="327" spans="1:2">
      <c r="A327" s="12">
        <v>46257</v>
      </c>
      <c r="B327" s="10">
        <v>798555.42999999993</v>
      </c>
    </row>
    <row r="328" spans="1:2">
      <c r="A328" s="12">
        <v>46259</v>
      </c>
      <c r="B328" s="10">
        <v>1413447.13</v>
      </c>
    </row>
    <row r="329" spans="1:2">
      <c r="A329" s="12">
        <v>46261</v>
      </c>
      <c r="B329" s="10">
        <v>706522.62</v>
      </c>
    </row>
    <row r="330" spans="1:2">
      <c r="A330" s="12">
        <v>46262</v>
      </c>
      <c r="B330" s="10">
        <v>399478.66</v>
      </c>
    </row>
    <row r="331" spans="1:2">
      <c r="A331" s="12">
        <v>46264</v>
      </c>
      <c r="B331" s="10">
        <v>539738.27</v>
      </c>
    </row>
    <row r="332" spans="1:2">
      <c r="A332" s="12">
        <v>46265</v>
      </c>
      <c r="B332" s="10">
        <v>868886.17999999993</v>
      </c>
    </row>
    <row r="333" spans="1:2">
      <c r="A333" s="12">
        <v>46266</v>
      </c>
      <c r="B333" s="10">
        <v>3203465.1899999995</v>
      </c>
    </row>
    <row r="334" spans="1:2">
      <c r="A334" s="12">
        <v>46268</v>
      </c>
      <c r="B334" s="10">
        <v>351251.86</v>
      </c>
    </row>
    <row r="335" spans="1:2">
      <c r="A335" s="12">
        <v>46269</v>
      </c>
      <c r="B335" s="10">
        <v>138652.04999999999</v>
      </c>
    </row>
    <row r="336" spans="1:2">
      <c r="A336" s="12">
        <v>46270</v>
      </c>
      <c r="B336" s="10">
        <v>893401.47</v>
      </c>
    </row>
    <row r="337" spans="1:2">
      <c r="A337" s="12">
        <v>46271</v>
      </c>
      <c r="B337" s="10">
        <v>90023.360000000001</v>
      </c>
    </row>
    <row r="338" spans="1:2">
      <c r="A338" s="12">
        <v>46272</v>
      </c>
      <c r="B338" s="10">
        <v>1212100.24</v>
      </c>
    </row>
    <row r="339" spans="1:2">
      <c r="A339" s="12">
        <v>46273</v>
      </c>
      <c r="B339" s="10">
        <v>391038.97</v>
      </c>
    </row>
    <row r="340" spans="1:2">
      <c r="A340" s="12">
        <v>46274</v>
      </c>
      <c r="B340" s="10">
        <v>1776755.69</v>
      </c>
    </row>
    <row r="341" spans="1:2">
      <c r="A341" s="12">
        <v>46275</v>
      </c>
      <c r="B341" s="10">
        <v>1065812.28</v>
      </c>
    </row>
    <row r="342" spans="1:2">
      <c r="A342" s="12">
        <v>46276</v>
      </c>
      <c r="B342" s="10">
        <v>1372052.46</v>
      </c>
    </row>
    <row r="343" spans="1:2">
      <c r="A343" s="12">
        <v>46278</v>
      </c>
      <c r="B343" s="10">
        <v>71134.53</v>
      </c>
    </row>
    <row r="344" spans="1:2">
      <c r="A344" s="12">
        <v>46279</v>
      </c>
      <c r="B344" s="10">
        <v>370944.47000000003</v>
      </c>
    </row>
    <row r="345" spans="1:2">
      <c r="A345" s="12">
        <v>46280</v>
      </c>
      <c r="B345" s="10">
        <v>155933.32</v>
      </c>
    </row>
    <row r="346" spans="1:2">
      <c r="A346" s="12">
        <v>46281</v>
      </c>
      <c r="B346" s="10">
        <v>1098365.3699999999</v>
      </c>
    </row>
    <row r="347" spans="1:2">
      <c r="A347" s="12">
        <v>46282</v>
      </c>
      <c r="B347" s="10">
        <v>611676.57999999996</v>
      </c>
    </row>
    <row r="348" spans="1:2">
      <c r="A348" s="12">
        <v>46283</v>
      </c>
      <c r="B348" s="10">
        <v>559832.77</v>
      </c>
    </row>
    <row r="349" spans="1:2">
      <c r="A349" s="12">
        <v>46284</v>
      </c>
      <c r="B349" s="10">
        <v>134633.15</v>
      </c>
    </row>
    <row r="350" spans="1:2">
      <c r="A350" s="12">
        <v>46285</v>
      </c>
      <c r="B350" s="10">
        <v>271303.12</v>
      </c>
    </row>
    <row r="351" spans="1:2">
      <c r="A351" s="12">
        <v>46286</v>
      </c>
      <c r="B351" s="10">
        <v>985032.3899999999</v>
      </c>
    </row>
    <row r="352" spans="1:2">
      <c r="A352" s="12">
        <v>46287</v>
      </c>
      <c r="B352" s="10">
        <v>449313.01999999996</v>
      </c>
    </row>
    <row r="353" spans="1:2">
      <c r="A353" s="12">
        <v>46288</v>
      </c>
      <c r="B353" s="10">
        <v>964937.8899999999</v>
      </c>
    </row>
    <row r="354" spans="1:2">
      <c r="A354" s="12">
        <v>46290</v>
      </c>
      <c r="B354" s="10">
        <v>500353.05</v>
      </c>
    </row>
    <row r="355" spans="1:2">
      <c r="A355" s="12">
        <v>46291</v>
      </c>
      <c r="B355" s="10">
        <v>1146592.1700000002</v>
      </c>
    </row>
    <row r="356" spans="1:2">
      <c r="A356" s="12">
        <v>46292</v>
      </c>
      <c r="B356" s="10">
        <v>196926.1</v>
      </c>
    </row>
    <row r="357" spans="1:2">
      <c r="A357" s="12">
        <v>46293</v>
      </c>
      <c r="B357" s="10">
        <v>580329.16</v>
      </c>
    </row>
    <row r="358" spans="1:2">
      <c r="A358" s="12">
        <v>46295</v>
      </c>
      <c r="B358" s="10">
        <v>697681.04</v>
      </c>
    </row>
    <row r="359" spans="1:2">
      <c r="A359" s="12">
        <v>46296</v>
      </c>
      <c r="B359" s="10">
        <v>1517134.75</v>
      </c>
    </row>
    <row r="360" spans="1:2">
      <c r="A360" s="12">
        <v>46297</v>
      </c>
      <c r="B360" s="10">
        <v>1968859.11</v>
      </c>
    </row>
    <row r="361" spans="1:2">
      <c r="A361" s="12">
        <v>46298</v>
      </c>
      <c r="B361" s="10">
        <v>675577.09</v>
      </c>
    </row>
    <row r="362" spans="1:2">
      <c r="A362" s="12">
        <v>46299</v>
      </c>
      <c r="B362" s="10">
        <v>1877228.19</v>
      </c>
    </row>
    <row r="363" spans="1:2">
      <c r="A363" s="12">
        <v>46300</v>
      </c>
      <c r="B363" s="10">
        <v>83191.23</v>
      </c>
    </row>
    <row r="364" spans="1:2">
      <c r="A364" s="12">
        <v>46301</v>
      </c>
      <c r="B364" s="10">
        <v>696073.48</v>
      </c>
    </row>
    <row r="365" spans="1:2">
      <c r="A365" s="12">
        <v>46302</v>
      </c>
      <c r="B365" s="10">
        <v>1080280.32</v>
      </c>
    </row>
    <row r="366" spans="1:2">
      <c r="A366" s="12">
        <v>46303</v>
      </c>
      <c r="B366" s="10">
        <v>164373.00999999998</v>
      </c>
    </row>
    <row r="367" spans="1:2">
      <c r="A367" s="12">
        <v>46305</v>
      </c>
      <c r="B367" s="10">
        <v>200543.11000000002</v>
      </c>
    </row>
    <row r="368" spans="1:2">
      <c r="A368" s="12">
        <v>46306</v>
      </c>
      <c r="B368" s="10">
        <v>979405.92999999993</v>
      </c>
    </row>
    <row r="369" spans="1:2">
      <c r="A369" s="12">
        <v>46307</v>
      </c>
      <c r="B369" s="10">
        <v>907869.50999999989</v>
      </c>
    </row>
    <row r="370" spans="1:2">
      <c r="A370" s="12">
        <v>46308</v>
      </c>
      <c r="B370" s="10">
        <v>864465.3899999999</v>
      </c>
    </row>
    <row r="371" spans="1:2">
      <c r="A371" s="12">
        <v>46309</v>
      </c>
      <c r="B371" s="10">
        <v>96453.599999999991</v>
      </c>
    </row>
    <row r="372" spans="1:2">
      <c r="A372" s="12">
        <v>46311</v>
      </c>
      <c r="B372" s="10">
        <v>452930.02999999997</v>
      </c>
    </row>
    <row r="373" spans="1:2">
      <c r="A373" s="12">
        <v>46312</v>
      </c>
      <c r="B373" s="10">
        <v>488698.24</v>
      </c>
    </row>
    <row r="374" spans="1:2">
      <c r="A374" s="12">
        <v>46313</v>
      </c>
      <c r="B374" s="10">
        <v>589572.63</v>
      </c>
    </row>
    <row r="375" spans="1:2">
      <c r="A375" s="12">
        <v>46314</v>
      </c>
      <c r="B375" s="10">
        <v>206973.35</v>
      </c>
    </row>
    <row r="376" spans="1:2">
      <c r="A376" s="12">
        <v>46316</v>
      </c>
      <c r="B376" s="10">
        <v>985434.28</v>
      </c>
    </row>
    <row r="377" spans="1:2">
      <c r="A377" s="12">
        <v>46318</v>
      </c>
      <c r="B377" s="10">
        <v>767208.01</v>
      </c>
    </row>
    <row r="378" spans="1:2">
      <c r="A378" s="12">
        <v>46319</v>
      </c>
      <c r="B378" s="10">
        <v>1600727.87</v>
      </c>
    </row>
    <row r="379" spans="1:2">
      <c r="A379" s="12">
        <v>46320</v>
      </c>
      <c r="B379" s="10">
        <v>565861.12</v>
      </c>
    </row>
    <row r="380" spans="1:2">
      <c r="A380" s="12">
        <v>46321</v>
      </c>
      <c r="B380" s="10">
        <v>1590278.73</v>
      </c>
    </row>
    <row r="381" spans="1:2">
      <c r="A381" s="12">
        <v>46322</v>
      </c>
      <c r="B381" s="10">
        <v>135436.93</v>
      </c>
    </row>
    <row r="382" spans="1:2">
      <c r="A382" s="12">
        <v>46323</v>
      </c>
      <c r="B382" s="10">
        <v>725813.34</v>
      </c>
    </row>
    <row r="383" spans="1:2">
      <c r="A383" s="12">
        <v>46324</v>
      </c>
      <c r="B383" s="10">
        <v>811014.02</v>
      </c>
    </row>
    <row r="384" spans="1:2">
      <c r="A384" s="12">
        <v>46327</v>
      </c>
      <c r="B384" s="10">
        <v>207375.24</v>
      </c>
    </row>
    <row r="385" spans="1:2">
      <c r="A385" s="12">
        <v>46328</v>
      </c>
      <c r="B385" s="10">
        <v>127801.01999999999</v>
      </c>
    </row>
    <row r="386" spans="1:2">
      <c r="A386" s="12">
        <v>46329</v>
      </c>
      <c r="B386" s="10">
        <v>2359094.2999999998</v>
      </c>
    </row>
    <row r="387" spans="1:2">
      <c r="A387" s="12">
        <v>46330</v>
      </c>
      <c r="B387" s="10">
        <v>504773.83999999997</v>
      </c>
    </row>
    <row r="388" spans="1:2">
      <c r="A388" s="12">
        <v>46331</v>
      </c>
      <c r="B388" s="10">
        <v>166784.35</v>
      </c>
    </row>
    <row r="389" spans="1:2">
      <c r="A389" s="12">
        <v>46332</v>
      </c>
      <c r="B389" s="10">
        <v>570281.91</v>
      </c>
    </row>
    <row r="390" spans="1:2">
      <c r="A390" s="12">
        <v>46333</v>
      </c>
      <c r="B390" s="10">
        <v>163569.22999999998</v>
      </c>
    </row>
    <row r="391" spans="1:2">
      <c r="A391" s="12">
        <v>46334</v>
      </c>
      <c r="B391" s="10">
        <v>525270.23</v>
      </c>
    </row>
    <row r="392" spans="1:2">
      <c r="A392" s="12">
        <v>46335</v>
      </c>
      <c r="B392" s="10">
        <v>614891.69999999995</v>
      </c>
    </row>
    <row r="393" spans="1:2">
      <c r="A393" s="12">
        <v>46336</v>
      </c>
      <c r="B393" s="10">
        <v>650258.0199999999</v>
      </c>
    </row>
    <row r="394" spans="1:2">
      <c r="A394" s="12">
        <v>46339</v>
      </c>
      <c r="B394" s="10">
        <v>407114.57</v>
      </c>
    </row>
    <row r="395" spans="1:2">
      <c r="A395" s="12">
        <v>46344</v>
      </c>
      <c r="B395" s="10">
        <v>786096.84</v>
      </c>
    </row>
    <row r="396" spans="1:2">
      <c r="A396" s="12">
        <v>46346</v>
      </c>
      <c r="B396" s="10">
        <v>90023.360000000001</v>
      </c>
    </row>
    <row r="397" spans="1:2">
      <c r="A397" s="12">
        <v>46347</v>
      </c>
      <c r="B397" s="10">
        <v>348438.63</v>
      </c>
    </row>
    <row r="398" spans="1:2">
      <c r="A398" s="12">
        <v>46348</v>
      </c>
      <c r="B398" s="10">
        <v>945647.16999999993</v>
      </c>
    </row>
    <row r="399" spans="1:2">
      <c r="A399" s="12">
        <v>46349</v>
      </c>
      <c r="B399" s="10">
        <v>818649.92999999993</v>
      </c>
    </row>
    <row r="400" spans="1:2">
      <c r="A400" s="12">
        <v>46350</v>
      </c>
      <c r="B400" s="10">
        <v>672361.97</v>
      </c>
    </row>
    <row r="401" spans="1:2">
      <c r="A401" s="12">
        <v>46351</v>
      </c>
      <c r="B401" s="10">
        <v>1289665.0099999998</v>
      </c>
    </row>
    <row r="402" spans="1:2">
      <c r="A402" s="12">
        <v>46352</v>
      </c>
      <c r="B402" s="10">
        <v>90023.360000000001</v>
      </c>
    </row>
    <row r="403" spans="1:2">
      <c r="A403" s="12">
        <v>46353</v>
      </c>
      <c r="B403" s="10">
        <v>484277.45</v>
      </c>
    </row>
    <row r="404" spans="1:2">
      <c r="A404" s="12">
        <v>46354</v>
      </c>
      <c r="B404" s="10">
        <v>817444.25999999989</v>
      </c>
    </row>
    <row r="405" spans="1:2">
      <c r="A405" s="12">
        <v>46355</v>
      </c>
      <c r="B405" s="10">
        <v>970966.24</v>
      </c>
    </row>
    <row r="406" spans="1:2">
      <c r="A406" s="12">
        <v>46356</v>
      </c>
      <c r="B406" s="10">
        <v>426003.39999999997</v>
      </c>
    </row>
    <row r="407" spans="1:2">
      <c r="A407" s="12">
        <v>46357</v>
      </c>
      <c r="B407" s="10">
        <v>14869.93</v>
      </c>
    </row>
    <row r="408" spans="1:2">
      <c r="A408" s="12">
        <v>46358</v>
      </c>
      <c r="B408" s="10">
        <v>801770.54999999993</v>
      </c>
    </row>
    <row r="409" spans="1:2">
      <c r="A409" s="12">
        <v>46359</v>
      </c>
      <c r="B409" s="10">
        <v>1089925.6800000002</v>
      </c>
    </row>
    <row r="410" spans="1:2">
      <c r="A410" s="12">
        <v>46361</v>
      </c>
      <c r="B410" s="10">
        <v>404301.33999999997</v>
      </c>
    </row>
    <row r="411" spans="1:2">
      <c r="A411" s="12">
        <v>46362</v>
      </c>
      <c r="B411" s="10">
        <v>549785.52</v>
      </c>
    </row>
    <row r="412" spans="1:2">
      <c r="A412" s="12">
        <v>46364</v>
      </c>
      <c r="B412" s="10">
        <v>1500255.3699999999</v>
      </c>
    </row>
    <row r="413" spans="1:2">
      <c r="A413" s="12">
        <v>46365</v>
      </c>
      <c r="B413" s="10">
        <v>142670.94999999998</v>
      </c>
    </row>
    <row r="414" spans="1:2">
      <c r="A414" s="12">
        <v>46366</v>
      </c>
      <c r="B414" s="10">
        <v>420376.94</v>
      </c>
    </row>
    <row r="415" spans="1:2">
      <c r="A415" s="12">
        <v>46367</v>
      </c>
      <c r="B415" s="10">
        <v>1719687.3099999998</v>
      </c>
    </row>
    <row r="416" spans="1:2">
      <c r="A416" s="12">
        <v>46368</v>
      </c>
      <c r="B416" s="10">
        <v>866474.83999999985</v>
      </c>
    </row>
    <row r="417" spans="1:2">
      <c r="A417" s="12">
        <v>46369</v>
      </c>
      <c r="B417" s="10">
        <v>1216922.92</v>
      </c>
    </row>
    <row r="418" spans="1:2">
      <c r="A418" s="12">
        <v>46371</v>
      </c>
      <c r="B418" s="10">
        <v>2380394.4700000002</v>
      </c>
    </row>
    <row r="419" spans="1:2">
      <c r="A419" s="12">
        <v>46373</v>
      </c>
      <c r="B419" s="10">
        <v>751936.19</v>
      </c>
    </row>
    <row r="420" spans="1:2">
      <c r="A420" s="12">
        <v>46374</v>
      </c>
      <c r="B420" s="10">
        <v>899831.71</v>
      </c>
    </row>
    <row r="421" spans="1:2">
      <c r="A421" s="12">
        <v>46375</v>
      </c>
      <c r="B421" s="10">
        <v>784891.16999999993</v>
      </c>
    </row>
    <row r="422" spans="1:2">
      <c r="A422" s="12">
        <v>46376</v>
      </c>
      <c r="B422" s="10">
        <v>2825688.59</v>
      </c>
    </row>
    <row r="423" spans="1:2">
      <c r="A423" s="12">
        <v>46377</v>
      </c>
      <c r="B423" s="10">
        <v>313876.08999999997</v>
      </c>
    </row>
    <row r="424" spans="1:2">
      <c r="A424" s="12">
        <v>46378</v>
      </c>
      <c r="B424" s="10">
        <v>871297.52</v>
      </c>
    </row>
    <row r="425" spans="1:2">
      <c r="A425" s="12">
        <v>46380</v>
      </c>
      <c r="B425" s="10">
        <v>1759474.42</v>
      </c>
    </row>
    <row r="426" spans="1:2">
      <c r="A426" s="12">
        <v>46381</v>
      </c>
      <c r="B426" s="10">
        <v>1305740.6099999999</v>
      </c>
    </row>
    <row r="427" spans="1:2">
      <c r="A427" s="12">
        <v>46383</v>
      </c>
      <c r="B427" s="10">
        <v>258415.27</v>
      </c>
    </row>
    <row r="428" spans="1:2">
      <c r="A428" s="12">
        <v>46384</v>
      </c>
      <c r="B428" s="10">
        <v>761179.65999999992</v>
      </c>
    </row>
    <row r="429" spans="1:2">
      <c r="A429" s="12">
        <v>46385</v>
      </c>
      <c r="B429" s="10">
        <v>1070634.96</v>
      </c>
    </row>
    <row r="430" spans="1:2">
      <c r="A430" s="12">
        <v>46386</v>
      </c>
      <c r="B430" s="10">
        <v>685222.45</v>
      </c>
    </row>
    <row r="431" spans="1:2">
      <c r="A431" s="12">
        <v>46387</v>
      </c>
      <c r="B431" s="10">
        <v>1803280.43</v>
      </c>
    </row>
    <row r="432" spans="1:2">
      <c r="A432" s="12">
        <v>46388</v>
      </c>
      <c r="B432" s="10">
        <v>1083093.55</v>
      </c>
    </row>
    <row r="433" spans="1:2">
      <c r="A433" s="12">
        <v>46390</v>
      </c>
      <c r="B433" s="10">
        <v>553804.42000000004</v>
      </c>
    </row>
    <row r="434" spans="1:2">
      <c r="A434" s="12">
        <v>46391</v>
      </c>
      <c r="B434" s="10">
        <v>1552099.1800000002</v>
      </c>
    </row>
    <row r="435" spans="1:2">
      <c r="A435" s="12">
        <v>46392</v>
      </c>
      <c r="B435" s="10">
        <v>1511910.18</v>
      </c>
    </row>
    <row r="436" spans="1:2">
      <c r="A436" s="12">
        <v>46393</v>
      </c>
      <c r="B436" s="10">
        <v>229077.3</v>
      </c>
    </row>
    <row r="437" spans="1:2">
      <c r="A437" s="12">
        <v>46395</v>
      </c>
      <c r="B437" s="10">
        <v>529691.02</v>
      </c>
    </row>
    <row r="438" spans="1:2">
      <c r="A438" s="12">
        <v>46396</v>
      </c>
      <c r="B438" s="10">
        <v>161157.88999999998</v>
      </c>
    </row>
    <row r="439" spans="1:2">
      <c r="A439" s="12">
        <v>46397</v>
      </c>
      <c r="B439" s="10">
        <v>2096660.13</v>
      </c>
    </row>
    <row r="440" spans="1:2">
      <c r="A440" s="12">
        <v>46398</v>
      </c>
      <c r="B440" s="10">
        <v>896616.59</v>
      </c>
    </row>
    <row r="441" spans="1:2">
      <c r="A441" s="12">
        <v>46400</v>
      </c>
      <c r="B441" s="10">
        <v>1154228.0799999998</v>
      </c>
    </row>
    <row r="442" spans="1:2">
      <c r="A442" s="12">
        <v>46401</v>
      </c>
      <c r="B442" s="10">
        <v>814631.03</v>
      </c>
    </row>
    <row r="443" spans="1:2">
      <c r="A443" s="12">
        <v>46402</v>
      </c>
      <c r="B443" s="10">
        <v>90023.360000000001</v>
      </c>
    </row>
    <row r="444" spans="1:2">
      <c r="A444" s="12">
        <v>46403</v>
      </c>
      <c r="B444" s="10">
        <v>304230.73</v>
      </c>
    </row>
    <row r="445" spans="1:2">
      <c r="A445" s="12">
        <v>46404</v>
      </c>
      <c r="B445" s="10">
        <v>1617205.3599999999</v>
      </c>
    </row>
    <row r="446" spans="1:2">
      <c r="A446" s="12">
        <v>46405</v>
      </c>
      <c r="B446" s="10">
        <v>530092.91</v>
      </c>
    </row>
    <row r="447" spans="1:2">
      <c r="A447" s="12">
        <v>46406</v>
      </c>
      <c r="B447" s="10">
        <v>1412241.46</v>
      </c>
    </row>
    <row r="448" spans="1:2">
      <c r="A448" s="12">
        <v>46407</v>
      </c>
      <c r="B448" s="10">
        <v>1256710.0299999998</v>
      </c>
    </row>
    <row r="449" spans="1:2">
      <c r="A449" s="12">
        <v>46408</v>
      </c>
      <c r="B449" s="10">
        <v>236713.21</v>
      </c>
    </row>
    <row r="450" spans="1:2">
      <c r="A450" s="12">
        <v>46409</v>
      </c>
      <c r="B450" s="10">
        <v>659099.6</v>
      </c>
    </row>
    <row r="451" spans="1:2">
      <c r="A451" s="12">
        <v>46410</v>
      </c>
      <c r="B451" s="10">
        <v>1001911.77</v>
      </c>
    </row>
    <row r="452" spans="1:2">
      <c r="A452" s="12">
        <v>46411</v>
      </c>
      <c r="B452" s="10">
        <v>2220844.1399999997</v>
      </c>
    </row>
    <row r="453" spans="1:2">
      <c r="A453" s="12">
        <v>46413</v>
      </c>
      <c r="B453" s="10">
        <v>892999.58000000007</v>
      </c>
    </row>
    <row r="454" spans="1:2">
      <c r="A454" s="12">
        <v>46414</v>
      </c>
      <c r="B454" s="10">
        <v>140259.60999999999</v>
      </c>
    </row>
    <row r="455" spans="1:2">
      <c r="A455" s="12">
        <v>46415</v>
      </c>
      <c r="B455" s="10">
        <v>634182.41999999993</v>
      </c>
    </row>
    <row r="456" spans="1:2">
      <c r="A456" s="12">
        <v>46417</v>
      </c>
      <c r="B456" s="10">
        <v>1322619.99</v>
      </c>
    </row>
    <row r="457" spans="1:2">
      <c r="A457" s="12">
        <v>46418</v>
      </c>
      <c r="B457" s="10">
        <v>1008342.01</v>
      </c>
    </row>
    <row r="458" spans="1:2">
      <c r="A458" s="12">
        <v>46419</v>
      </c>
      <c r="B458" s="10">
        <v>593591.53</v>
      </c>
    </row>
    <row r="459" spans="1:2">
      <c r="A459" s="12">
        <v>46420</v>
      </c>
      <c r="B459" s="10">
        <v>722598.22</v>
      </c>
    </row>
    <row r="460" spans="1:2">
      <c r="A460" s="12">
        <v>46421</v>
      </c>
      <c r="B460" s="10">
        <v>130212.36</v>
      </c>
    </row>
    <row r="461" spans="1:2">
      <c r="A461" s="12">
        <v>46422</v>
      </c>
      <c r="B461" s="10">
        <v>659903.38</v>
      </c>
    </row>
    <row r="462" spans="1:2">
      <c r="A462" s="12">
        <v>46425</v>
      </c>
      <c r="B462" s="10">
        <v>993070.19</v>
      </c>
    </row>
    <row r="463" spans="1:2">
      <c r="A463" s="12">
        <v>46427</v>
      </c>
      <c r="B463" s="10">
        <v>774442.03</v>
      </c>
    </row>
    <row r="464" spans="1:2">
      <c r="A464" s="12">
        <v>46428</v>
      </c>
      <c r="B464" s="10">
        <v>403899.45</v>
      </c>
    </row>
    <row r="465" spans="1:2">
      <c r="A465" s="12">
        <v>46429</v>
      </c>
      <c r="B465" s="10">
        <v>739075.71</v>
      </c>
    </row>
    <row r="466" spans="1:2">
      <c r="A466" s="12">
        <v>46431</v>
      </c>
      <c r="B466" s="10">
        <v>108108.41</v>
      </c>
    </row>
    <row r="467" spans="1:2">
      <c r="A467" s="12">
        <v>46432</v>
      </c>
      <c r="B467" s="10">
        <v>90023.360000000001</v>
      </c>
    </row>
    <row r="468" spans="1:2">
      <c r="A468" s="12">
        <v>46433</v>
      </c>
      <c r="B468" s="10">
        <v>1277206.42</v>
      </c>
    </row>
    <row r="469" spans="1:2">
      <c r="A469" s="12">
        <v>46434</v>
      </c>
      <c r="B469" s="10">
        <v>1023613.8300000001</v>
      </c>
    </row>
    <row r="470" spans="1:2">
      <c r="A470" s="12">
        <v>46435</v>
      </c>
      <c r="B470" s="10">
        <v>1263944.05</v>
      </c>
    </row>
    <row r="471" spans="1:2">
      <c r="A471" s="12">
        <v>46436</v>
      </c>
      <c r="B471" s="10">
        <v>1892901.9</v>
      </c>
    </row>
    <row r="472" spans="1:2">
      <c r="A472" s="12">
        <v>46437</v>
      </c>
      <c r="B472" s="10">
        <v>1422288.71</v>
      </c>
    </row>
    <row r="473" spans="1:2">
      <c r="A473" s="12">
        <v>46438</v>
      </c>
      <c r="B473" s="10">
        <v>1427513.28</v>
      </c>
    </row>
    <row r="474" spans="1:2">
      <c r="A474" s="12">
        <v>46439</v>
      </c>
      <c r="B474" s="10">
        <v>646641.01</v>
      </c>
    </row>
    <row r="475" spans="1:2">
      <c r="A475" s="12">
        <v>46440</v>
      </c>
      <c r="B475" s="10">
        <v>2128409.44</v>
      </c>
    </row>
    <row r="476" spans="1:2">
      <c r="A476" s="12">
        <v>46441</v>
      </c>
      <c r="B476" s="10">
        <v>818649.92999999993</v>
      </c>
    </row>
    <row r="477" spans="1:2">
      <c r="A477" s="12">
        <v>46442</v>
      </c>
      <c r="B477" s="10">
        <v>145484.18</v>
      </c>
    </row>
    <row r="478" spans="1:2">
      <c r="A478" s="12">
        <v>46443</v>
      </c>
      <c r="B478" s="10">
        <v>90023.360000000001</v>
      </c>
    </row>
    <row r="479" spans="1:2">
      <c r="A479" s="12">
        <v>46444</v>
      </c>
      <c r="B479" s="10">
        <v>757964.53999999992</v>
      </c>
    </row>
    <row r="480" spans="1:2">
      <c r="A480" s="12">
        <v>46445</v>
      </c>
      <c r="B480" s="10">
        <v>641416.43999999994</v>
      </c>
    </row>
    <row r="481" spans="1:2">
      <c r="A481" s="12">
        <v>46446</v>
      </c>
      <c r="B481" s="10">
        <v>550589.30000000005</v>
      </c>
    </row>
    <row r="482" spans="1:2">
      <c r="A482" s="12">
        <v>46448</v>
      </c>
      <c r="B482" s="10">
        <v>1383305.38</v>
      </c>
    </row>
    <row r="483" spans="1:2">
      <c r="A483" s="12">
        <v>46449</v>
      </c>
      <c r="B483" s="10">
        <v>397469.20999999996</v>
      </c>
    </row>
    <row r="484" spans="1:2">
      <c r="A484" s="12">
        <v>46450</v>
      </c>
      <c r="B484" s="10">
        <v>266051.18</v>
      </c>
    </row>
    <row r="485" spans="1:2">
      <c r="A485" s="12">
        <v>46451</v>
      </c>
      <c r="B485" s="10">
        <v>677184.65</v>
      </c>
    </row>
    <row r="486" spans="1:2">
      <c r="A486" s="12">
        <v>46452</v>
      </c>
      <c r="B486" s="10">
        <v>90023.360000000001</v>
      </c>
    </row>
    <row r="487" spans="1:2">
      <c r="A487" s="12">
        <v>46453</v>
      </c>
      <c r="B487" s="10">
        <v>540984.38</v>
      </c>
    </row>
    <row r="488" spans="1:2">
      <c r="A488" s="12">
        <v>46456</v>
      </c>
      <c r="B488" s="10">
        <v>2291174.8899999997</v>
      </c>
    </row>
    <row r="489" spans="1:2">
      <c r="A489" s="12">
        <v>46457</v>
      </c>
      <c r="B489" s="10">
        <v>2050844.67</v>
      </c>
    </row>
    <row r="490" spans="1:2">
      <c r="A490" s="12">
        <v>46458</v>
      </c>
      <c r="B490" s="10">
        <v>634182.41999999993</v>
      </c>
    </row>
    <row r="491" spans="1:2">
      <c r="A491" s="12">
        <v>46459</v>
      </c>
      <c r="B491" s="10">
        <v>1122880.6599999999</v>
      </c>
    </row>
    <row r="492" spans="1:2">
      <c r="A492" s="12">
        <v>46460</v>
      </c>
      <c r="B492" s="10">
        <v>990658.85</v>
      </c>
    </row>
    <row r="493" spans="1:2">
      <c r="A493" s="12">
        <v>46461</v>
      </c>
      <c r="B493" s="10">
        <v>413142.92</v>
      </c>
    </row>
    <row r="494" spans="1:2">
      <c r="A494" s="12">
        <v>46462</v>
      </c>
      <c r="B494" s="10">
        <v>84798.79</v>
      </c>
    </row>
    <row r="495" spans="1:2">
      <c r="A495" s="12">
        <v>46463</v>
      </c>
      <c r="B495" s="10">
        <v>778460.92999999993</v>
      </c>
    </row>
    <row r="496" spans="1:2">
      <c r="A496" s="12">
        <v>46464</v>
      </c>
      <c r="B496" s="10">
        <v>610470.91</v>
      </c>
    </row>
    <row r="497" spans="1:2">
      <c r="A497" s="12">
        <v>46465</v>
      </c>
      <c r="B497" s="10">
        <v>986639.95</v>
      </c>
    </row>
    <row r="498" spans="1:2">
      <c r="A498" s="12">
        <v>46466</v>
      </c>
      <c r="B498" s="10">
        <v>763591</v>
      </c>
    </row>
    <row r="499" spans="1:2">
      <c r="A499" s="12">
        <v>46467</v>
      </c>
      <c r="B499" s="10">
        <v>732645.47</v>
      </c>
    </row>
    <row r="500" spans="1:2">
      <c r="A500" s="12">
        <v>46468</v>
      </c>
      <c r="B500" s="10">
        <v>1380090.26</v>
      </c>
    </row>
    <row r="501" spans="1:2">
      <c r="A501" s="12">
        <v>46469</v>
      </c>
      <c r="B501" s="10">
        <v>90023.360000000001</v>
      </c>
    </row>
    <row r="502" spans="1:2">
      <c r="A502" s="12">
        <v>46470</v>
      </c>
      <c r="B502" s="10">
        <v>569880.02</v>
      </c>
    </row>
    <row r="503" spans="1:2">
      <c r="A503" s="12">
        <v>46471</v>
      </c>
      <c r="B503" s="10">
        <v>1343920.16</v>
      </c>
    </row>
    <row r="504" spans="1:2">
      <c r="A504" s="12">
        <v>46472</v>
      </c>
      <c r="B504" s="10">
        <v>1044110.22</v>
      </c>
    </row>
    <row r="505" spans="1:2">
      <c r="A505" s="12">
        <v>46473</v>
      </c>
      <c r="B505" s="10">
        <v>14474.4</v>
      </c>
    </row>
    <row r="506" spans="1:2">
      <c r="A506" s="12">
        <v>46474</v>
      </c>
      <c r="B506" s="10">
        <v>1333471.02</v>
      </c>
    </row>
    <row r="507" spans="1:2">
      <c r="A507" s="12">
        <v>46475</v>
      </c>
      <c r="B507" s="10">
        <v>955694.41999999993</v>
      </c>
    </row>
    <row r="508" spans="1:2">
      <c r="A508" s="12">
        <v>46476</v>
      </c>
      <c r="B508" s="10">
        <v>635388.09</v>
      </c>
    </row>
    <row r="509" spans="1:2">
      <c r="A509" s="12">
        <v>46478</v>
      </c>
      <c r="B509" s="10">
        <v>1218128.5900000001</v>
      </c>
    </row>
    <row r="510" spans="1:2">
      <c r="A510" s="12">
        <v>46479</v>
      </c>
      <c r="B510" s="10">
        <v>340802.72</v>
      </c>
    </row>
    <row r="511" spans="1:2">
      <c r="A511" s="12">
        <v>46480</v>
      </c>
      <c r="B511" s="10">
        <v>1292076.3500000001</v>
      </c>
    </row>
    <row r="512" spans="1:2">
      <c r="A512" s="12">
        <v>46482</v>
      </c>
      <c r="B512" s="10">
        <v>666948.78</v>
      </c>
    </row>
    <row r="513" spans="1:2">
      <c r="A513" s="12">
        <v>46484</v>
      </c>
      <c r="B513" s="10">
        <v>607657.67999999993</v>
      </c>
    </row>
    <row r="514" spans="1:2">
      <c r="A514" s="12">
        <v>46485</v>
      </c>
      <c r="B514" s="10">
        <v>38983.33</v>
      </c>
    </row>
    <row r="515" spans="1:2">
      <c r="A515" s="12">
        <v>46486</v>
      </c>
      <c r="B515" s="10">
        <v>829099.07000000007</v>
      </c>
    </row>
    <row r="516" spans="1:2">
      <c r="A516" s="12">
        <v>46487</v>
      </c>
      <c r="B516" s="10">
        <v>512811.63999999996</v>
      </c>
    </row>
    <row r="517" spans="1:2">
      <c r="A517" s="12">
        <v>46488</v>
      </c>
      <c r="B517" s="10">
        <v>594395.31000000006</v>
      </c>
    </row>
    <row r="518" spans="1:2">
      <c r="A518" s="12">
        <v>46489</v>
      </c>
      <c r="B518" s="10">
        <v>1103188.0499999998</v>
      </c>
    </row>
    <row r="519" spans="1:2">
      <c r="A519" s="12">
        <v>46490</v>
      </c>
      <c r="B519" s="10">
        <v>1257915.7</v>
      </c>
    </row>
    <row r="520" spans="1:2">
      <c r="A520" s="12">
        <v>46491</v>
      </c>
      <c r="B520" s="10">
        <v>521653.22</v>
      </c>
    </row>
    <row r="521" spans="1:2">
      <c r="A521" s="12">
        <v>46492</v>
      </c>
      <c r="B521" s="10">
        <v>178037.27000000002</v>
      </c>
    </row>
    <row r="522" spans="1:2">
      <c r="A522" s="12">
        <v>46493</v>
      </c>
      <c r="B522" s="10">
        <v>413142.92</v>
      </c>
    </row>
    <row r="523" spans="1:2">
      <c r="A523" s="12">
        <v>46494</v>
      </c>
      <c r="B523" s="10">
        <v>946049.06</v>
      </c>
    </row>
    <row r="524" spans="1:2">
      <c r="A524" s="12">
        <v>46495</v>
      </c>
      <c r="B524" s="10">
        <v>1005930.6699999999</v>
      </c>
    </row>
    <row r="525" spans="1:2">
      <c r="A525" s="12">
        <v>46496</v>
      </c>
      <c r="B525" s="10">
        <v>279715.44</v>
      </c>
    </row>
    <row r="526" spans="1:2">
      <c r="A526" s="12">
        <v>46498</v>
      </c>
      <c r="B526" s="10">
        <v>90023.359999999986</v>
      </c>
    </row>
    <row r="527" spans="1:2">
      <c r="A527" s="12">
        <v>46499</v>
      </c>
      <c r="B527" s="10">
        <v>173214.59</v>
      </c>
    </row>
    <row r="528" spans="1:2">
      <c r="A528" s="12">
        <v>46500</v>
      </c>
      <c r="B528" s="10">
        <v>163971.12</v>
      </c>
    </row>
    <row r="529" spans="1:2">
      <c r="A529" s="12">
        <v>46501</v>
      </c>
      <c r="B529" s="10">
        <v>266854.96000000002</v>
      </c>
    </row>
    <row r="530" spans="1:2">
      <c r="A530" s="12">
        <v>46502</v>
      </c>
      <c r="B530" s="10">
        <v>1405007.4400000002</v>
      </c>
    </row>
    <row r="531" spans="1:2">
      <c r="A531" s="12">
        <v>46503</v>
      </c>
      <c r="B531" s="10">
        <v>471818.86</v>
      </c>
    </row>
    <row r="532" spans="1:2">
      <c r="A532" s="12">
        <v>46504</v>
      </c>
      <c r="B532" s="10">
        <v>2129615.11</v>
      </c>
    </row>
    <row r="533" spans="1:2">
      <c r="A533" s="12">
        <v>46505</v>
      </c>
      <c r="B533" s="10">
        <v>733047.36</v>
      </c>
    </row>
    <row r="534" spans="1:2">
      <c r="A534" s="12">
        <v>46506</v>
      </c>
      <c r="B534" s="10">
        <v>716167.98</v>
      </c>
    </row>
    <row r="535" spans="1:2">
      <c r="A535" s="12">
        <v>46507</v>
      </c>
      <c r="B535" s="10">
        <v>515624.87</v>
      </c>
    </row>
    <row r="536" spans="1:2">
      <c r="A536" s="12">
        <v>46509</v>
      </c>
      <c r="B536" s="10">
        <v>1771933.0099999998</v>
      </c>
    </row>
    <row r="537" spans="1:2">
      <c r="A537" s="12">
        <v>46510</v>
      </c>
      <c r="B537" s="10">
        <v>1541248.15</v>
      </c>
    </row>
    <row r="538" spans="1:2">
      <c r="A538" s="12">
        <v>46511</v>
      </c>
      <c r="B538" s="10">
        <v>1146994.06</v>
      </c>
    </row>
    <row r="539" spans="1:2">
      <c r="A539" s="12">
        <v>46512</v>
      </c>
      <c r="B539" s="10">
        <v>560234.65999999992</v>
      </c>
    </row>
    <row r="540" spans="1:2">
      <c r="A540" s="12">
        <v>46513</v>
      </c>
      <c r="B540" s="10">
        <v>101276.28</v>
      </c>
    </row>
    <row r="541" spans="1:2">
      <c r="A541" s="12">
        <v>46514</v>
      </c>
      <c r="B541" s="10">
        <v>870091.85</v>
      </c>
    </row>
    <row r="542" spans="1:2">
      <c r="A542" s="12">
        <v>46515</v>
      </c>
      <c r="B542" s="10">
        <v>254396.37</v>
      </c>
    </row>
    <row r="543" spans="1:2">
      <c r="A543" s="12">
        <v>46516</v>
      </c>
      <c r="B543" s="10">
        <v>1047727.23</v>
      </c>
    </row>
    <row r="544" spans="1:2">
      <c r="A544" s="12">
        <v>46517</v>
      </c>
      <c r="B544" s="10">
        <v>663520.39</v>
      </c>
    </row>
    <row r="545" spans="1:2">
      <c r="A545" s="12">
        <v>46518</v>
      </c>
      <c r="B545" s="10">
        <v>1946353.27</v>
      </c>
    </row>
    <row r="546" spans="1:2">
      <c r="A546" s="12">
        <v>46519</v>
      </c>
      <c r="B546" s="10">
        <v>1739781.8099999998</v>
      </c>
    </row>
    <row r="547" spans="1:2">
      <c r="A547" s="12">
        <v>46520</v>
      </c>
      <c r="B547" s="10">
        <v>90023.360000000001</v>
      </c>
    </row>
    <row r="548" spans="1:2">
      <c r="A548" s="12">
        <v>46521</v>
      </c>
      <c r="B548" s="10">
        <v>536925.04</v>
      </c>
    </row>
    <row r="549" spans="1:2">
      <c r="A549" s="12">
        <v>46522</v>
      </c>
      <c r="B549" s="10">
        <v>441275.22</v>
      </c>
    </row>
    <row r="550" spans="1:2">
      <c r="A550" s="12">
        <v>46523</v>
      </c>
      <c r="B550" s="10">
        <v>322252.52999999997</v>
      </c>
    </row>
    <row r="551" spans="1:2">
      <c r="A551" s="12">
        <v>46526</v>
      </c>
      <c r="B551" s="10">
        <v>1511508.29</v>
      </c>
    </row>
    <row r="552" spans="1:2">
      <c r="A552" s="12">
        <v>46527</v>
      </c>
      <c r="B552" s="10">
        <v>1777961.3599999999</v>
      </c>
    </row>
    <row r="553" spans="1:2">
      <c r="A553" s="12">
        <v>46528</v>
      </c>
      <c r="B553" s="10">
        <v>27328.52</v>
      </c>
    </row>
    <row r="554" spans="1:2">
      <c r="A554" s="12">
        <v>46529</v>
      </c>
      <c r="B554" s="10">
        <v>441275.22</v>
      </c>
    </row>
    <row r="555" spans="1:2">
      <c r="A555" s="12">
        <v>46530</v>
      </c>
      <c r="B555" s="10">
        <v>749926.74</v>
      </c>
    </row>
    <row r="556" spans="1:2">
      <c r="A556" s="12">
        <v>46531</v>
      </c>
      <c r="B556" s="10">
        <v>510802.19</v>
      </c>
    </row>
    <row r="557" spans="1:2">
      <c r="A557" s="12">
        <v>46532</v>
      </c>
      <c r="B557" s="10">
        <v>348840.51999999996</v>
      </c>
    </row>
    <row r="558" spans="1:2">
      <c r="A558" s="12">
        <v>46533</v>
      </c>
      <c r="B558" s="10">
        <v>325932.78999999998</v>
      </c>
    </row>
    <row r="559" spans="1:2">
      <c r="A559" s="12">
        <v>46534</v>
      </c>
      <c r="B559" s="10">
        <v>138652.04999999999</v>
      </c>
    </row>
    <row r="560" spans="1:2">
      <c r="A560" s="12">
        <v>46535</v>
      </c>
      <c r="B560" s="10">
        <v>1953817.04</v>
      </c>
    </row>
    <row r="561" spans="1:2">
      <c r="A561" s="12">
        <v>46536</v>
      </c>
      <c r="B561" s="10">
        <v>1091131.3499999999</v>
      </c>
    </row>
    <row r="562" spans="1:2">
      <c r="A562" s="12">
        <v>46537</v>
      </c>
      <c r="B562" s="10">
        <v>777657.14999999991</v>
      </c>
    </row>
    <row r="563" spans="1:2">
      <c r="A563" s="12">
        <v>46538</v>
      </c>
      <c r="B563" s="10">
        <v>285743.78999999998</v>
      </c>
    </row>
    <row r="564" spans="1:2">
      <c r="A564" s="12">
        <v>46539</v>
      </c>
      <c r="B564" s="10">
        <v>1308151.95</v>
      </c>
    </row>
    <row r="565" spans="1:2">
      <c r="A565" s="12">
        <v>46540</v>
      </c>
      <c r="B565" s="10">
        <v>48226.799999999996</v>
      </c>
    </row>
    <row r="566" spans="1:2">
      <c r="A566" s="12">
        <v>46541</v>
      </c>
      <c r="B566" s="10">
        <v>577114.03999999992</v>
      </c>
    </row>
    <row r="567" spans="1:2">
      <c r="A567" s="12">
        <v>46542</v>
      </c>
      <c r="B567" s="10">
        <v>90023.360000000001</v>
      </c>
    </row>
    <row r="568" spans="1:2">
      <c r="A568" s="12">
        <v>46543</v>
      </c>
      <c r="B568" s="10">
        <v>640612.66</v>
      </c>
    </row>
    <row r="569" spans="1:2">
      <c r="A569" s="12">
        <v>46544</v>
      </c>
      <c r="B569" s="10">
        <v>1314984.0799999998</v>
      </c>
    </row>
    <row r="570" spans="1:2">
      <c r="A570" s="12">
        <v>46545</v>
      </c>
      <c r="B570" s="10">
        <v>863661.61</v>
      </c>
    </row>
    <row r="571" spans="1:2">
      <c r="A571" s="12">
        <v>46546</v>
      </c>
      <c r="B571" s="10">
        <v>1004725</v>
      </c>
    </row>
    <row r="572" spans="1:2">
      <c r="A572" s="12">
        <v>46547</v>
      </c>
      <c r="B572" s="10">
        <v>1395362.08</v>
      </c>
    </row>
    <row r="573" spans="1:2">
      <c r="A573" s="12">
        <v>46549</v>
      </c>
      <c r="B573" s="10">
        <v>473426.42000000004</v>
      </c>
    </row>
    <row r="574" spans="1:2">
      <c r="A574" s="12">
        <v>46550</v>
      </c>
      <c r="B574" s="10">
        <v>661109.04999999993</v>
      </c>
    </row>
    <row r="575" spans="1:2">
      <c r="A575" s="12">
        <v>46551</v>
      </c>
      <c r="B575" s="10">
        <v>558627.1</v>
      </c>
    </row>
    <row r="576" spans="1:2">
      <c r="A576" s="12">
        <v>46552</v>
      </c>
      <c r="B576" s="10">
        <v>580329.16</v>
      </c>
    </row>
    <row r="577" spans="1:2">
      <c r="A577" s="12">
        <v>46553</v>
      </c>
      <c r="B577" s="10">
        <v>620116.27</v>
      </c>
    </row>
    <row r="578" spans="1:2">
      <c r="A578" s="12">
        <v>46554</v>
      </c>
      <c r="B578" s="10">
        <v>84798.79</v>
      </c>
    </row>
    <row r="579" spans="1:2">
      <c r="A579" s="12">
        <v>46555</v>
      </c>
      <c r="B579" s="10">
        <v>4322728.84</v>
      </c>
    </row>
    <row r="580" spans="1:2">
      <c r="A580" s="12">
        <v>46556</v>
      </c>
      <c r="B580" s="10">
        <v>560234.66</v>
      </c>
    </row>
    <row r="581" spans="1:2">
      <c r="A581" s="12">
        <v>46557</v>
      </c>
      <c r="B581" s="10">
        <v>177635.38</v>
      </c>
    </row>
    <row r="582" spans="1:2">
      <c r="A582" s="12">
        <v>46558</v>
      </c>
      <c r="B582" s="10">
        <v>97755.839999999997</v>
      </c>
    </row>
    <row r="583" spans="1:2">
      <c r="A583" s="12">
        <v>46560</v>
      </c>
      <c r="B583" s="10">
        <v>920328.1</v>
      </c>
    </row>
    <row r="584" spans="1:2">
      <c r="A584" s="12">
        <v>46562</v>
      </c>
      <c r="B584" s="10">
        <v>962928.44</v>
      </c>
    </row>
    <row r="585" spans="1:2">
      <c r="A585" s="12">
        <v>46563</v>
      </c>
      <c r="B585" s="10">
        <v>313474.2</v>
      </c>
    </row>
    <row r="586" spans="1:2">
      <c r="A586" s="12">
        <v>46564</v>
      </c>
      <c r="B586" s="10">
        <v>1649356.5599999998</v>
      </c>
    </row>
    <row r="587" spans="1:2">
      <c r="A587" s="12">
        <v>46565</v>
      </c>
      <c r="B587" s="10">
        <v>618910.6</v>
      </c>
    </row>
    <row r="588" spans="1:2">
      <c r="A588" s="9" t="s">
        <v>1463</v>
      </c>
      <c r="B588" s="10">
        <v>506787736.5300017</v>
      </c>
    </row>
    <row r="589" spans="1:2">
      <c r="A589" s="9" t="s">
        <v>1457</v>
      </c>
      <c r="B589" s="10">
        <v>1013575473.0600019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588"/>
  <sheetViews>
    <sheetView topLeftCell="A564" workbookViewId="0">
      <selection activeCell="D584" sqref="D584"/>
    </sheetView>
  </sheetViews>
  <sheetFormatPr defaultRowHeight="15"/>
  <cols>
    <col min="1" max="1" width="17.28515625" customWidth="1"/>
    <col min="2" max="2" width="19.7109375" customWidth="1"/>
    <col min="3" max="4" width="9.7109375" bestFit="1" customWidth="1"/>
    <col min="5" max="11" width="8.7109375" customWidth="1"/>
    <col min="12" max="30" width="9.7109375" bestFit="1" customWidth="1"/>
    <col min="31" max="35" width="8.7109375" customWidth="1"/>
    <col min="36" max="59" width="9.7109375" bestFit="1" customWidth="1"/>
    <col min="60" max="75" width="10.7109375" bestFit="1" customWidth="1"/>
    <col min="76" max="82" width="9.7109375" bestFit="1" customWidth="1"/>
    <col min="83" max="99" width="10.7109375" bestFit="1" customWidth="1"/>
    <col min="100" max="107" width="9.7109375" bestFit="1" customWidth="1"/>
    <col min="108" max="124" width="10.7109375" bestFit="1" customWidth="1"/>
    <col min="125" max="131" width="8.7109375" customWidth="1"/>
    <col min="132" max="152" width="9.7109375" bestFit="1" customWidth="1"/>
    <col min="153" max="160" width="8.7109375" customWidth="1"/>
    <col min="161" max="176" width="9.7109375" bestFit="1" customWidth="1"/>
    <col min="177" max="184" width="8.7109375" customWidth="1"/>
    <col min="185" max="202" width="9.7109375" bestFit="1" customWidth="1"/>
    <col min="203" max="211" width="8.7109375" customWidth="1"/>
    <col min="212" max="229" width="9.7109375" bestFit="1" customWidth="1"/>
    <col min="230" max="235" width="8.7109375" customWidth="1"/>
    <col min="236" max="252" width="9.7109375" bestFit="1" customWidth="1"/>
    <col min="253" max="261" width="8.7109375" customWidth="1"/>
    <col min="262" max="279" width="9.7109375" bestFit="1" customWidth="1"/>
    <col min="280" max="286" width="8.7109375" customWidth="1"/>
    <col min="287" max="304" width="9.7109375" bestFit="1" customWidth="1"/>
    <col min="305" max="312" width="8.7109375" customWidth="1"/>
    <col min="313" max="330" width="9.7109375" bestFit="1" customWidth="1"/>
    <col min="331" max="338" width="8.7109375" customWidth="1"/>
    <col min="339" max="364" width="9.7109375" bestFit="1" customWidth="1"/>
    <col min="365" max="381" width="10.7109375" bestFit="1" customWidth="1"/>
    <col min="382" max="390" width="9.7109375" bestFit="1" customWidth="1"/>
    <col min="391" max="404" width="10.7109375" bestFit="1" customWidth="1"/>
    <col min="405" max="411" width="9.7109375" bestFit="1" customWidth="1"/>
    <col min="412" max="429" width="10.7109375" bestFit="1" customWidth="1"/>
    <col min="430" max="436" width="8.7109375" customWidth="1"/>
    <col min="437" max="455" width="9.7109375" bestFit="1" customWidth="1"/>
    <col min="456" max="461" width="8.7109375" customWidth="1"/>
    <col min="462" max="479" width="9.7109375" bestFit="1" customWidth="1"/>
    <col min="480" max="485" width="8.7109375" customWidth="1"/>
    <col min="486" max="506" width="9.7109375" bestFit="1" customWidth="1"/>
    <col min="507" max="513" width="8.7109375" customWidth="1"/>
    <col min="514" max="533" width="9.7109375" bestFit="1" customWidth="1"/>
    <col min="534" max="541" width="8.7109375" customWidth="1"/>
    <col min="542" max="561" width="9.7109375" bestFit="1" customWidth="1"/>
    <col min="562" max="570" width="8.7109375" customWidth="1"/>
    <col min="571" max="585" width="9.7109375" bestFit="1" customWidth="1"/>
    <col min="586" max="586" width="11.28515625" bestFit="1" customWidth="1"/>
  </cols>
  <sheetData>
    <row r="3" spans="1:2">
      <c r="A3" s="8" t="s">
        <v>1456</v>
      </c>
      <c r="B3" t="s">
        <v>1462</v>
      </c>
    </row>
    <row r="4" spans="1:2">
      <c r="A4" s="11">
        <v>45865</v>
      </c>
      <c r="B4" s="10">
        <v>2</v>
      </c>
    </row>
    <row r="5" spans="1:2">
      <c r="A5" s="11">
        <v>45867</v>
      </c>
      <c r="B5" s="10">
        <v>2</v>
      </c>
    </row>
    <row r="6" spans="1:2">
      <c r="A6" s="11">
        <v>45868</v>
      </c>
      <c r="B6" s="10">
        <v>3</v>
      </c>
    </row>
    <row r="7" spans="1:2">
      <c r="A7" s="11">
        <v>45870</v>
      </c>
      <c r="B7" s="10">
        <v>1</v>
      </c>
    </row>
    <row r="8" spans="1:2">
      <c r="A8" s="11">
        <v>45873</v>
      </c>
      <c r="B8" s="10">
        <v>2</v>
      </c>
    </row>
    <row r="9" spans="1:2">
      <c r="A9" s="11">
        <v>45874</v>
      </c>
      <c r="B9" s="10">
        <v>4</v>
      </c>
    </row>
    <row r="10" spans="1:2">
      <c r="A10" s="11">
        <v>45875</v>
      </c>
      <c r="B10" s="10">
        <v>1</v>
      </c>
    </row>
    <row r="11" spans="1:2">
      <c r="A11" s="11">
        <v>45876</v>
      </c>
      <c r="B11" s="10">
        <v>2</v>
      </c>
    </row>
    <row r="12" spans="1:2">
      <c r="A12" s="11">
        <v>45877</v>
      </c>
      <c r="B12" s="10">
        <v>3</v>
      </c>
    </row>
    <row r="13" spans="1:2">
      <c r="A13" s="11">
        <v>45878</v>
      </c>
      <c r="B13" s="10">
        <v>3</v>
      </c>
    </row>
    <row r="14" spans="1:2">
      <c r="A14" s="11">
        <v>45879</v>
      </c>
      <c r="B14" s="10">
        <v>2</v>
      </c>
    </row>
    <row r="15" spans="1:2">
      <c r="A15" s="11">
        <v>45880</v>
      </c>
      <c r="B15" s="10">
        <v>2</v>
      </c>
    </row>
    <row r="16" spans="1:2">
      <c r="A16" s="11">
        <v>45881</v>
      </c>
      <c r="B16" s="10">
        <v>2</v>
      </c>
    </row>
    <row r="17" spans="1:2">
      <c r="A17" s="11">
        <v>45882</v>
      </c>
      <c r="B17" s="10">
        <v>1</v>
      </c>
    </row>
    <row r="18" spans="1:2">
      <c r="A18" s="11">
        <v>45883</v>
      </c>
      <c r="B18" s="10">
        <v>2</v>
      </c>
    </row>
    <row r="19" spans="1:2">
      <c r="A19" s="11">
        <v>45884</v>
      </c>
      <c r="B19" s="10">
        <v>5</v>
      </c>
    </row>
    <row r="20" spans="1:2">
      <c r="A20" s="11">
        <v>45885</v>
      </c>
      <c r="B20" s="10">
        <v>1</v>
      </c>
    </row>
    <row r="21" spans="1:2">
      <c r="A21" s="11">
        <v>45886</v>
      </c>
      <c r="B21" s="10">
        <v>1</v>
      </c>
    </row>
    <row r="22" spans="1:2">
      <c r="A22" s="11">
        <v>45887</v>
      </c>
      <c r="B22" s="10">
        <v>1</v>
      </c>
    </row>
    <row r="23" spans="1:2">
      <c r="A23" s="11">
        <v>45888</v>
      </c>
      <c r="B23" s="10">
        <v>1</v>
      </c>
    </row>
    <row r="24" spans="1:2">
      <c r="A24" s="11">
        <v>45889</v>
      </c>
      <c r="B24" s="10">
        <v>4</v>
      </c>
    </row>
    <row r="25" spans="1:2">
      <c r="A25" s="11">
        <v>45890</v>
      </c>
      <c r="B25" s="10">
        <v>5</v>
      </c>
    </row>
    <row r="26" spans="1:2">
      <c r="A26" s="11">
        <v>45891</v>
      </c>
      <c r="B26" s="10">
        <v>1</v>
      </c>
    </row>
    <row r="27" spans="1:2">
      <c r="A27" s="11">
        <v>45892</v>
      </c>
      <c r="B27" s="10">
        <v>4</v>
      </c>
    </row>
    <row r="28" spans="1:2">
      <c r="A28" s="11">
        <v>45894</v>
      </c>
      <c r="B28" s="10">
        <v>1</v>
      </c>
    </row>
    <row r="29" spans="1:2">
      <c r="A29" s="11">
        <v>45895</v>
      </c>
      <c r="B29" s="10">
        <v>2</v>
      </c>
    </row>
    <row r="30" spans="1:2">
      <c r="A30" s="11">
        <v>45896</v>
      </c>
      <c r="B30" s="10">
        <v>1</v>
      </c>
    </row>
    <row r="31" spans="1:2">
      <c r="A31" s="11">
        <v>45897</v>
      </c>
      <c r="B31" s="10">
        <v>1</v>
      </c>
    </row>
    <row r="32" spans="1:2">
      <c r="A32" s="11">
        <v>45898</v>
      </c>
      <c r="B32" s="10">
        <v>1</v>
      </c>
    </row>
    <row r="33" spans="1:2">
      <c r="A33" s="11">
        <v>45901</v>
      </c>
      <c r="B33" s="10">
        <v>1</v>
      </c>
    </row>
    <row r="34" spans="1:2">
      <c r="A34" s="11">
        <v>45902</v>
      </c>
      <c r="B34" s="10">
        <v>1</v>
      </c>
    </row>
    <row r="35" spans="1:2">
      <c r="A35" s="11">
        <v>45903</v>
      </c>
      <c r="B35" s="10">
        <v>3</v>
      </c>
    </row>
    <row r="36" spans="1:2">
      <c r="A36" s="11">
        <v>45904</v>
      </c>
      <c r="B36" s="10">
        <v>2</v>
      </c>
    </row>
    <row r="37" spans="1:2">
      <c r="A37" s="11">
        <v>45905</v>
      </c>
      <c r="B37" s="10">
        <v>2</v>
      </c>
    </row>
    <row r="38" spans="1:2">
      <c r="A38" s="11">
        <v>45911</v>
      </c>
      <c r="B38" s="10">
        <v>1</v>
      </c>
    </row>
    <row r="39" spans="1:2">
      <c r="A39" s="11">
        <v>45912</v>
      </c>
      <c r="B39" s="10">
        <v>2</v>
      </c>
    </row>
    <row r="40" spans="1:2">
      <c r="A40" s="11">
        <v>45913</v>
      </c>
      <c r="B40" s="10">
        <v>2</v>
      </c>
    </row>
    <row r="41" spans="1:2">
      <c r="A41" s="11">
        <v>45914</v>
      </c>
      <c r="B41" s="10">
        <v>3</v>
      </c>
    </row>
    <row r="42" spans="1:2">
      <c r="A42" s="11">
        <v>45915</v>
      </c>
      <c r="B42" s="10">
        <v>2</v>
      </c>
    </row>
    <row r="43" spans="1:2">
      <c r="A43" s="11">
        <v>45916</v>
      </c>
      <c r="B43" s="10">
        <v>1</v>
      </c>
    </row>
    <row r="44" spans="1:2">
      <c r="A44" s="11">
        <v>45917</v>
      </c>
      <c r="B44" s="10">
        <v>1</v>
      </c>
    </row>
    <row r="45" spans="1:2">
      <c r="A45" s="11">
        <v>45918</v>
      </c>
      <c r="B45" s="10">
        <v>2</v>
      </c>
    </row>
    <row r="46" spans="1:2">
      <c r="A46" s="11">
        <v>45919</v>
      </c>
      <c r="B46" s="10">
        <v>3</v>
      </c>
    </row>
    <row r="47" spans="1:2">
      <c r="A47" s="11">
        <v>45921</v>
      </c>
      <c r="B47" s="10">
        <v>1</v>
      </c>
    </row>
    <row r="48" spans="1:2">
      <c r="A48" s="11">
        <v>45924</v>
      </c>
      <c r="B48" s="10">
        <v>1</v>
      </c>
    </row>
    <row r="49" spans="1:2">
      <c r="A49" s="11">
        <v>45925</v>
      </c>
      <c r="B49" s="10">
        <v>3</v>
      </c>
    </row>
    <row r="50" spans="1:2">
      <c r="A50" s="11">
        <v>45926</v>
      </c>
      <c r="B50" s="10">
        <v>2</v>
      </c>
    </row>
    <row r="51" spans="1:2">
      <c r="A51" s="11">
        <v>45927</v>
      </c>
      <c r="B51" s="10">
        <v>1</v>
      </c>
    </row>
    <row r="52" spans="1:2">
      <c r="A52" s="11">
        <v>45928</v>
      </c>
      <c r="B52" s="10">
        <v>1</v>
      </c>
    </row>
    <row r="53" spans="1:2">
      <c r="A53" s="11">
        <v>45929</v>
      </c>
      <c r="B53" s="10">
        <v>5</v>
      </c>
    </row>
    <row r="54" spans="1:2">
      <c r="A54" s="11">
        <v>45930</v>
      </c>
      <c r="B54" s="10">
        <v>1</v>
      </c>
    </row>
    <row r="55" spans="1:2">
      <c r="A55" s="11">
        <v>45931</v>
      </c>
      <c r="B55" s="10">
        <v>3</v>
      </c>
    </row>
    <row r="56" spans="1:2">
      <c r="A56" s="11">
        <v>45932</v>
      </c>
      <c r="B56" s="10">
        <v>2</v>
      </c>
    </row>
    <row r="57" spans="1:2">
      <c r="A57" s="11">
        <v>45933</v>
      </c>
      <c r="B57" s="10">
        <v>3</v>
      </c>
    </row>
    <row r="58" spans="1:2">
      <c r="A58" s="11">
        <v>45935</v>
      </c>
      <c r="B58" s="10">
        <v>2</v>
      </c>
    </row>
    <row r="59" spans="1:2">
      <c r="A59" s="11">
        <v>45936</v>
      </c>
      <c r="B59" s="10">
        <v>5</v>
      </c>
    </row>
    <row r="60" spans="1:2">
      <c r="A60" s="11">
        <v>45937</v>
      </c>
      <c r="B60" s="10">
        <v>6</v>
      </c>
    </row>
    <row r="61" spans="1:2">
      <c r="A61" s="11">
        <v>45938</v>
      </c>
      <c r="B61" s="10">
        <v>2</v>
      </c>
    </row>
    <row r="62" spans="1:2">
      <c r="A62" s="11">
        <v>45940</v>
      </c>
      <c r="B62" s="10">
        <v>1</v>
      </c>
    </row>
    <row r="63" spans="1:2">
      <c r="A63" s="11">
        <v>45941</v>
      </c>
      <c r="B63" s="10">
        <v>1</v>
      </c>
    </row>
    <row r="64" spans="1:2">
      <c r="A64" s="11">
        <v>45942</v>
      </c>
      <c r="B64" s="10">
        <v>3</v>
      </c>
    </row>
    <row r="65" spans="1:2">
      <c r="A65" s="11">
        <v>45944</v>
      </c>
      <c r="B65" s="10">
        <v>2</v>
      </c>
    </row>
    <row r="66" spans="1:2">
      <c r="A66" s="11">
        <v>45945</v>
      </c>
      <c r="B66" s="10">
        <v>1</v>
      </c>
    </row>
    <row r="67" spans="1:2">
      <c r="A67" s="11">
        <v>45946</v>
      </c>
      <c r="B67" s="10">
        <v>3</v>
      </c>
    </row>
    <row r="68" spans="1:2">
      <c r="A68" s="11">
        <v>45947</v>
      </c>
      <c r="B68" s="10">
        <v>3</v>
      </c>
    </row>
    <row r="69" spans="1:2">
      <c r="A69" s="11">
        <v>45948</v>
      </c>
      <c r="B69" s="10">
        <v>1</v>
      </c>
    </row>
    <row r="70" spans="1:2">
      <c r="A70" s="11">
        <v>45949</v>
      </c>
      <c r="B70" s="10">
        <v>3</v>
      </c>
    </row>
    <row r="71" spans="1:2">
      <c r="A71" s="11">
        <v>45952</v>
      </c>
      <c r="B71" s="10">
        <v>1</v>
      </c>
    </row>
    <row r="72" spans="1:2">
      <c r="A72" s="11">
        <v>45953</v>
      </c>
      <c r="B72" s="10">
        <v>2</v>
      </c>
    </row>
    <row r="73" spans="1:2">
      <c r="A73" s="11">
        <v>45956</v>
      </c>
      <c r="B73" s="10">
        <v>1</v>
      </c>
    </row>
    <row r="74" spans="1:2">
      <c r="A74" s="11">
        <v>45957</v>
      </c>
      <c r="B74" s="10">
        <v>1</v>
      </c>
    </row>
    <row r="75" spans="1:2">
      <c r="A75" s="11">
        <v>45958</v>
      </c>
      <c r="B75" s="10">
        <v>1</v>
      </c>
    </row>
    <row r="76" spans="1:2">
      <c r="A76" s="11">
        <v>45960</v>
      </c>
      <c r="B76" s="10">
        <v>2</v>
      </c>
    </row>
    <row r="77" spans="1:2">
      <c r="A77" s="11">
        <v>45961</v>
      </c>
      <c r="B77" s="10">
        <v>2</v>
      </c>
    </row>
    <row r="78" spans="1:2">
      <c r="A78" s="11">
        <v>45962</v>
      </c>
      <c r="B78" s="10">
        <v>4</v>
      </c>
    </row>
    <row r="79" spans="1:2">
      <c r="A79" s="11">
        <v>45963</v>
      </c>
      <c r="B79" s="10">
        <v>2</v>
      </c>
    </row>
    <row r="80" spans="1:2">
      <c r="A80" s="11">
        <v>45964</v>
      </c>
      <c r="B80" s="10">
        <v>2</v>
      </c>
    </row>
    <row r="81" spans="1:2">
      <c r="A81" s="11">
        <v>45965</v>
      </c>
      <c r="B81" s="10">
        <v>1</v>
      </c>
    </row>
    <row r="82" spans="1:2">
      <c r="A82" s="11">
        <v>45967</v>
      </c>
      <c r="B82" s="10">
        <v>2</v>
      </c>
    </row>
    <row r="83" spans="1:2">
      <c r="A83" s="11">
        <v>45968</v>
      </c>
      <c r="B83" s="10">
        <v>1</v>
      </c>
    </row>
    <row r="84" spans="1:2">
      <c r="A84" s="11">
        <v>45969</v>
      </c>
      <c r="B84" s="10">
        <v>2</v>
      </c>
    </row>
    <row r="85" spans="1:2">
      <c r="A85" s="11">
        <v>45972</v>
      </c>
      <c r="B85" s="10">
        <v>3</v>
      </c>
    </row>
    <row r="86" spans="1:2">
      <c r="A86" s="11">
        <v>45974</v>
      </c>
      <c r="B86" s="10">
        <v>3</v>
      </c>
    </row>
    <row r="87" spans="1:2">
      <c r="A87" s="11">
        <v>45975</v>
      </c>
      <c r="B87" s="10">
        <v>2</v>
      </c>
    </row>
    <row r="88" spans="1:2">
      <c r="A88" s="11">
        <v>45976</v>
      </c>
      <c r="B88" s="10">
        <v>2</v>
      </c>
    </row>
    <row r="89" spans="1:2">
      <c r="A89" s="11">
        <v>45978</v>
      </c>
      <c r="B89" s="10">
        <v>1</v>
      </c>
    </row>
    <row r="90" spans="1:2">
      <c r="A90" s="11">
        <v>45979</v>
      </c>
      <c r="B90" s="10">
        <v>1</v>
      </c>
    </row>
    <row r="91" spans="1:2">
      <c r="A91" s="11">
        <v>45981</v>
      </c>
      <c r="B91" s="10">
        <v>1</v>
      </c>
    </row>
    <row r="92" spans="1:2">
      <c r="A92" s="11">
        <v>45982</v>
      </c>
      <c r="B92" s="10">
        <v>2</v>
      </c>
    </row>
    <row r="93" spans="1:2">
      <c r="A93" s="11">
        <v>45983</v>
      </c>
      <c r="B93" s="10">
        <v>1</v>
      </c>
    </row>
    <row r="94" spans="1:2">
      <c r="A94" s="11">
        <v>45984</v>
      </c>
      <c r="B94" s="10">
        <v>4</v>
      </c>
    </row>
    <row r="95" spans="1:2">
      <c r="A95" s="11">
        <v>45985</v>
      </c>
      <c r="B95" s="10">
        <v>2</v>
      </c>
    </row>
    <row r="96" spans="1:2">
      <c r="A96" s="11">
        <v>45986</v>
      </c>
      <c r="B96" s="10">
        <v>1</v>
      </c>
    </row>
    <row r="97" spans="1:2">
      <c r="A97" s="11">
        <v>45987</v>
      </c>
      <c r="B97" s="10">
        <v>1</v>
      </c>
    </row>
    <row r="98" spans="1:2">
      <c r="A98" s="11">
        <v>45988</v>
      </c>
      <c r="B98" s="10">
        <v>1</v>
      </c>
    </row>
    <row r="99" spans="1:2">
      <c r="A99" s="11">
        <v>45989</v>
      </c>
      <c r="B99" s="10">
        <v>1</v>
      </c>
    </row>
    <row r="100" spans="1:2">
      <c r="A100" s="11">
        <v>45990</v>
      </c>
      <c r="B100" s="10">
        <v>6</v>
      </c>
    </row>
    <row r="101" spans="1:2">
      <c r="A101" s="11">
        <v>45991</v>
      </c>
      <c r="B101" s="10">
        <v>1</v>
      </c>
    </row>
    <row r="102" spans="1:2">
      <c r="A102" s="11">
        <v>45992</v>
      </c>
      <c r="B102" s="10">
        <v>3</v>
      </c>
    </row>
    <row r="103" spans="1:2">
      <c r="A103" s="11">
        <v>45993</v>
      </c>
      <c r="B103" s="10">
        <v>1</v>
      </c>
    </row>
    <row r="104" spans="1:2">
      <c r="A104" s="11">
        <v>45994</v>
      </c>
      <c r="B104" s="10">
        <v>3</v>
      </c>
    </row>
    <row r="105" spans="1:2">
      <c r="A105" s="11">
        <v>45995</v>
      </c>
      <c r="B105" s="10">
        <v>4</v>
      </c>
    </row>
    <row r="106" spans="1:2">
      <c r="A106" s="11">
        <v>45996</v>
      </c>
      <c r="B106" s="10">
        <v>1</v>
      </c>
    </row>
    <row r="107" spans="1:2">
      <c r="A107" s="11">
        <v>45997</v>
      </c>
      <c r="B107" s="10">
        <v>1</v>
      </c>
    </row>
    <row r="108" spans="1:2">
      <c r="A108" s="11">
        <v>45999</v>
      </c>
      <c r="B108" s="10">
        <v>2</v>
      </c>
    </row>
    <row r="109" spans="1:2">
      <c r="A109" s="11">
        <v>46000</v>
      </c>
      <c r="B109" s="10">
        <v>2</v>
      </c>
    </row>
    <row r="110" spans="1:2">
      <c r="A110" s="11">
        <v>46002</v>
      </c>
      <c r="B110" s="10">
        <v>4</v>
      </c>
    </row>
    <row r="111" spans="1:2">
      <c r="A111" s="11">
        <v>46003</v>
      </c>
      <c r="B111" s="10">
        <v>5</v>
      </c>
    </row>
    <row r="112" spans="1:2">
      <c r="A112" s="11">
        <v>46004</v>
      </c>
      <c r="B112" s="10">
        <v>1</v>
      </c>
    </row>
    <row r="113" spans="1:2">
      <c r="A113" s="11">
        <v>46005</v>
      </c>
      <c r="B113" s="10">
        <v>2</v>
      </c>
    </row>
    <row r="114" spans="1:2">
      <c r="A114" s="11">
        <v>46006</v>
      </c>
      <c r="B114" s="10">
        <v>1</v>
      </c>
    </row>
    <row r="115" spans="1:2">
      <c r="A115" s="11">
        <v>46007</v>
      </c>
      <c r="B115" s="10">
        <v>3</v>
      </c>
    </row>
    <row r="116" spans="1:2">
      <c r="A116" s="11">
        <v>46009</v>
      </c>
      <c r="B116" s="10">
        <v>1</v>
      </c>
    </row>
    <row r="117" spans="1:2">
      <c r="A117" s="11">
        <v>46010</v>
      </c>
      <c r="B117" s="10">
        <v>1</v>
      </c>
    </row>
    <row r="118" spans="1:2">
      <c r="A118" s="11">
        <v>46011</v>
      </c>
      <c r="B118" s="10">
        <v>3</v>
      </c>
    </row>
    <row r="119" spans="1:2">
      <c r="A119" s="11">
        <v>46012</v>
      </c>
      <c r="B119" s="10">
        <v>3</v>
      </c>
    </row>
    <row r="120" spans="1:2">
      <c r="A120" s="11">
        <v>46013</v>
      </c>
      <c r="B120" s="10">
        <v>3</v>
      </c>
    </row>
    <row r="121" spans="1:2">
      <c r="A121" s="11">
        <v>46014</v>
      </c>
      <c r="B121" s="10">
        <v>1</v>
      </c>
    </row>
    <row r="122" spans="1:2">
      <c r="A122" s="11">
        <v>46015</v>
      </c>
      <c r="B122" s="10">
        <v>1</v>
      </c>
    </row>
    <row r="123" spans="1:2">
      <c r="A123" s="11">
        <v>46017</v>
      </c>
      <c r="B123" s="10">
        <v>1</v>
      </c>
    </row>
    <row r="124" spans="1:2">
      <c r="A124" s="11">
        <v>46018</v>
      </c>
      <c r="B124" s="10">
        <v>1</v>
      </c>
    </row>
    <row r="125" spans="1:2">
      <c r="A125" s="11">
        <v>46019</v>
      </c>
      <c r="B125" s="10">
        <v>1</v>
      </c>
    </row>
    <row r="126" spans="1:2">
      <c r="A126" s="11">
        <v>46021</v>
      </c>
      <c r="B126" s="10">
        <v>2</v>
      </c>
    </row>
    <row r="127" spans="1:2">
      <c r="A127" s="11">
        <v>46023</v>
      </c>
      <c r="B127" s="10">
        <v>1</v>
      </c>
    </row>
    <row r="128" spans="1:2">
      <c r="A128" s="11">
        <v>46024</v>
      </c>
      <c r="B128" s="10">
        <v>5</v>
      </c>
    </row>
    <row r="129" spans="1:2">
      <c r="A129" s="11">
        <v>46025</v>
      </c>
      <c r="B129" s="10">
        <v>2</v>
      </c>
    </row>
    <row r="130" spans="1:2">
      <c r="A130" s="11">
        <v>46026</v>
      </c>
      <c r="B130" s="10">
        <v>1</v>
      </c>
    </row>
    <row r="131" spans="1:2">
      <c r="A131" s="11">
        <v>46029</v>
      </c>
      <c r="B131" s="10">
        <v>2</v>
      </c>
    </row>
    <row r="132" spans="1:2">
      <c r="A132" s="11">
        <v>46030</v>
      </c>
      <c r="B132" s="10">
        <v>4</v>
      </c>
    </row>
    <row r="133" spans="1:2">
      <c r="A133" s="11">
        <v>46031</v>
      </c>
      <c r="B133" s="10">
        <v>1</v>
      </c>
    </row>
    <row r="134" spans="1:2">
      <c r="A134" s="11">
        <v>46032</v>
      </c>
      <c r="B134" s="10">
        <v>1</v>
      </c>
    </row>
    <row r="135" spans="1:2">
      <c r="A135" s="11">
        <v>46033</v>
      </c>
      <c r="B135" s="10">
        <v>1</v>
      </c>
    </row>
    <row r="136" spans="1:2">
      <c r="A136" s="11">
        <v>46034</v>
      </c>
      <c r="B136" s="10">
        <v>1</v>
      </c>
    </row>
    <row r="137" spans="1:2">
      <c r="A137" s="11">
        <v>46035</v>
      </c>
      <c r="B137" s="10">
        <v>1</v>
      </c>
    </row>
    <row r="138" spans="1:2">
      <c r="A138" s="11">
        <v>46036</v>
      </c>
      <c r="B138" s="10">
        <v>4</v>
      </c>
    </row>
    <row r="139" spans="1:2">
      <c r="A139" s="11">
        <v>46037</v>
      </c>
      <c r="B139" s="10">
        <v>3</v>
      </c>
    </row>
    <row r="140" spans="1:2">
      <c r="A140" s="11">
        <v>46038</v>
      </c>
      <c r="B140" s="10">
        <v>2</v>
      </c>
    </row>
    <row r="141" spans="1:2">
      <c r="A141" s="11">
        <v>46039</v>
      </c>
      <c r="B141" s="10">
        <v>3</v>
      </c>
    </row>
    <row r="142" spans="1:2">
      <c r="A142" s="11">
        <v>46040</v>
      </c>
      <c r="B142" s="10">
        <v>4</v>
      </c>
    </row>
    <row r="143" spans="1:2">
      <c r="A143" s="11">
        <v>46041</v>
      </c>
      <c r="B143" s="10">
        <v>3</v>
      </c>
    </row>
    <row r="144" spans="1:2">
      <c r="A144" s="11">
        <v>46042</v>
      </c>
      <c r="B144" s="10">
        <v>2</v>
      </c>
    </row>
    <row r="145" spans="1:2">
      <c r="A145" s="11">
        <v>46043</v>
      </c>
      <c r="B145" s="10">
        <v>2</v>
      </c>
    </row>
    <row r="146" spans="1:2">
      <c r="A146" s="11">
        <v>46044</v>
      </c>
      <c r="B146" s="10">
        <v>2</v>
      </c>
    </row>
    <row r="147" spans="1:2">
      <c r="A147" s="11">
        <v>46046</v>
      </c>
      <c r="B147" s="10">
        <v>2</v>
      </c>
    </row>
    <row r="148" spans="1:2">
      <c r="A148" s="11">
        <v>46047</v>
      </c>
      <c r="B148" s="10">
        <v>1</v>
      </c>
    </row>
    <row r="149" spans="1:2">
      <c r="A149" s="11">
        <v>46048</v>
      </c>
      <c r="B149" s="10">
        <v>3</v>
      </c>
    </row>
    <row r="150" spans="1:2">
      <c r="A150" s="11">
        <v>46049</v>
      </c>
      <c r="B150" s="10">
        <v>2</v>
      </c>
    </row>
    <row r="151" spans="1:2">
      <c r="A151" s="11">
        <v>46050</v>
      </c>
      <c r="B151" s="10">
        <v>3</v>
      </c>
    </row>
    <row r="152" spans="1:2">
      <c r="A152" s="11">
        <v>46051</v>
      </c>
      <c r="B152" s="10">
        <v>1</v>
      </c>
    </row>
    <row r="153" spans="1:2">
      <c r="A153" s="11">
        <v>46052</v>
      </c>
      <c r="B153" s="10">
        <v>2</v>
      </c>
    </row>
    <row r="154" spans="1:2">
      <c r="A154" s="11">
        <v>46053</v>
      </c>
      <c r="B154" s="10">
        <v>3</v>
      </c>
    </row>
    <row r="155" spans="1:2">
      <c r="A155" s="11">
        <v>46054</v>
      </c>
      <c r="B155" s="10">
        <v>5</v>
      </c>
    </row>
    <row r="156" spans="1:2">
      <c r="A156" s="11">
        <v>46055</v>
      </c>
      <c r="B156" s="10">
        <v>4</v>
      </c>
    </row>
    <row r="157" spans="1:2">
      <c r="A157" s="11">
        <v>46056</v>
      </c>
      <c r="B157" s="10">
        <v>6</v>
      </c>
    </row>
    <row r="158" spans="1:2">
      <c r="A158" s="11">
        <v>46057</v>
      </c>
      <c r="B158" s="10">
        <v>3</v>
      </c>
    </row>
    <row r="159" spans="1:2">
      <c r="A159" s="11">
        <v>46058</v>
      </c>
      <c r="B159" s="10">
        <v>2</v>
      </c>
    </row>
    <row r="160" spans="1:2">
      <c r="A160" s="11">
        <v>46059</v>
      </c>
      <c r="B160" s="10">
        <v>2</v>
      </c>
    </row>
    <row r="161" spans="1:2">
      <c r="A161" s="11">
        <v>46061</v>
      </c>
      <c r="B161" s="10">
        <v>3</v>
      </c>
    </row>
    <row r="162" spans="1:2">
      <c r="A162" s="11">
        <v>46062</v>
      </c>
      <c r="B162" s="10">
        <v>4</v>
      </c>
    </row>
    <row r="163" spans="1:2">
      <c r="A163" s="11">
        <v>46063</v>
      </c>
      <c r="B163" s="10">
        <v>1</v>
      </c>
    </row>
    <row r="164" spans="1:2">
      <c r="A164" s="11">
        <v>46064</v>
      </c>
      <c r="B164" s="10">
        <v>1</v>
      </c>
    </row>
    <row r="165" spans="1:2">
      <c r="A165" s="11">
        <v>46065</v>
      </c>
      <c r="B165" s="10">
        <v>3</v>
      </c>
    </row>
    <row r="166" spans="1:2">
      <c r="A166" s="11">
        <v>46066</v>
      </c>
      <c r="B166" s="10">
        <v>4</v>
      </c>
    </row>
    <row r="167" spans="1:2">
      <c r="A167" s="11">
        <v>46068</v>
      </c>
      <c r="B167" s="10">
        <v>3</v>
      </c>
    </row>
    <row r="168" spans="1:2">
      <c r="A168" s="11">
        <v>46069</v>
      </c>
      <c r="B168" s="10">
        <v>4</v>
      </c>
    </row>
    <row r="169" spans="1:2">
      <c r="A169" s="11">
        <v>46072</v>
      </c>
      <c r="B169" s="10">
        <v>2</v>
      </c>
    </row>
    <row r="170" spans="1:2">
      <c r="A170" s="11">
        <v>46073</v>
      </c>
      <c r="B170" s="10">
        <v>2</v>
      </c>
    </row>
    <row r="171" spans="1:2">
      <c r="A171" s="11">
        <v>46074</v>
      </c>
      <c r="B171" s="10">
        <v>1</v>
      </c>
    </row>
    <row r="172" spans="1:2">
      <c r="A172" s="11">
        <v>46075</v>
      </c>
      <c r="B172" s="10">
        <v>1</v>
      </c>
    </row>
    <row r="173" spans="1:2">
      <c r="A173" s="11">
        <v>46076</v>
      </c>
      <c r="B173" s="10">
        <v>3</v>
      </c>
    </row>
    <row r="174" spans="1:2">
      <c r="A174" s="11">
        <v>46077</v>
      </c>
      <c r="B174" s="10">
        <v>4</v>
      </c>
    </row>
    <row r="175" spans="1:2">
      <c r="A175" s="11">
        <v>46078</v>
      </c>
      <c r="B175" s="10">
        <v>2</v>
      </c>
    </row>
    <row r="176" spans="1:2">
      <c r="A176" s="11">
        <v>46079</v>
      </c>
      <c r="B176" s="10">
        <v>1</v>
      </c>
    </row>
    <row r="177" spans="1:2">
      <c r="A177" s="11">
        <v>46080</v>
      </c>
      <c r="B177" s="10">
        <v>1</v>
      </c>
    </row>
    <row r="178" spans="1:2">
      <c r="A178" s="11">
        <v>46081</v>
      </c>
      <c r="B178" s="10">
        <v>5</v>
      </c>
    </row>
    <row r="179" spans="1:2">
      <c r="A179" s="11">
        <v>46082</v>
      </c>
      <c r="B179" s="10">
        <v>1</v>
      </c>
    </row>
    <row r="180" spans="1:2">
      <c r="A180" s="11">
        <v>46083</v>
      </c>
      <c r="B180" s="10">
        <v>2</v>
      </c>
    </row>
    <row r="181" spans="1:2">
      <c r="A181" s="11">
        <v>46084</v>
      </c>
      <c r="B181" s="10">
        <v>1</v>
      </c>
    </row>
    <row r="182" spans="1:2">
      <c r="A182" s="11">
        <v>46085</v>
      </c>
      <c r="B182" s="10">
        <v>1</v>
      </c>
    </row>
    <row r="183" spans="1:2">
      <c r="A183" s="11">
        <v>46086</v>
      </c>
      <c r="B183" s="10">
        <v>1</v>
      </c>
    </row>
    <row r="184" spans="1:2">
      <c r="A184" s="11">
        <v>46088</v>
      </c>
      <c r="B184" s="10">
        <v>2</v>
      </c>
    </row>
    <row r="185" spans="1:2">
      <c r="A185" s="11">
        <v>46089</v>
      </c>
      <c r="B185" s="10">
        <v>1</v>
      </c>
    </row>
    <row r="186" spans="1:2">
      <c r="A186" s="11">
        <v>46090</v>
      </c>
      <c r="B186" s="10">
        <v>3</v>
      </c>
    </row>
    <row r="187" spans="1:2">
      <c r="A187" s="11">
        <v>46091</v>
      </c>
      <c r="B187" s="10">
        <v>1</v>
      </c>
    </row>
    <row r="188" spans="1:2">
      <c r="A188" s="11">
        <v>46092</v>
      </c>
      <c r="B188" s="10">
        <v>1</v>
      </c>
    </row>
    <row r="189" spans="1:2">
      <c r="A189" s="11">
        <v>46093</v>
      </c>
      <c r="B189" s="10">
        <v>1</v>
      </c>
    </row>
    <row r="190" spans="1:2">
      <c r="A190" s="11">
        <v>46094</v>
      </c>
      <c r="B190" s="10">
        <v>2</v>
      </c>
    </row>
    <row r="191" spans="1:2">
      <c r="A191" s="11">
        <v>46095</v>
      </c>
      <c r="B191" s="10">
        <v>1</v>
      </c>
    </row>
    <row r="192" spans="1:2">
      <c r="A192" s="11">
        <v>46097</v>
      </c>
      <c r="B192" s="10">
        <v>2</v>
      </c>
    </row>
    <row r="193" spans="1:2">
      <c r="A193" s="11">
        <v>46098</v>
      </c>
      <c r="B193" s="10">
        <v>2</v>
      </c>
    </row>
    <row r="194" spans="1:2">
      <c r="A194" s="11">
        <v>46100</v>
      </c>
      <c r="B194" s="10">
        <v>2</v>
      </c>
    </row>
    <row r="195" spans="1:2">
      <c r="A195" s="11">
        <v>46103</v>
      </c>
      <c r="B195" s="10">
        <v>2</v>
      </c>
    </row>
    <row r="196" spans="1:2">
      <c r="A196" s="11">
        <v>46104</v>
      </c>
      <c r="B196" s="10">
        <v>3</v>
      </c>
    </row>
    <row r="197" spans="1:2">
      <c r="A197" s="11">
        <v>46105</v>
      </c>
      <c r="B197" s="10">
        <v>1</v>
      </c>
    </row>
    <row r="198" spans="1:2">
      <c r="A198" s="11">
        <v>46106</v>
      </c>
      <c r="B198" s="10">
        <v>2</v>
      </c>
    </row>
    <row r="199" spans="1:2">
      <c r="A199" s="11">
        <v>46107</v>
      </c>
      <c r="B199" s="10">
        <v>1</v>
      </c>
    </row>
    <row r="200" spans="1:2">
      <c r="A200" s="11">
        <v>46108</v>
      </c>
      <c r="B200" s="10">
        <v>1</v>
      </c>
    </row>
    <row r="201" spans="1:2">
      <c r="A201" s="11">
        <v>46109</v>
      </c>
      <c r="B201" s="10">
        <v>4</v>
      </c>
    </row>
    <row r="202" spans="1:2">
      <c r="A202" s="11">
        <v>46110</v>
      </c>
      <c r="B202" s="10">
        <v>3</v>
      </c>
    </row>
    <row r="203" spans="1:2">
      <c r="A203" s="11">
        <v>46111</v>
      </c>
      <c r="B203" s="10">
        <v>1</v>
      </c>
    </row>
    <row r="204" spans="1:2">
      <c r="A204" s="11">
        <v>46112</v>
      </c>
      <c r="B204" s="10">
        <v>5</v>
      </c>
    </row>
    <row r="205" spans="1:2">
      <c r="A205" s="11">
        <v>46113</v>
      </c>
      <c r="B205" s="10">
        <v>2</v>
      </c>
    </row>
    <row r="206" spans="1:2">
      <c r="A206" s="11">
        <v>46114</v>
      </c>
      <c r="B206" s="10">
        <v>1</v>
      </c>
    </row>
    <row r="207" spans="1:2">
      <c r="A207" s="11">
        <v>46115</v>
      </c>
      <c r="B207" s="10">
        <v>1</v>
      </c>
    </row>
    <row r="208" spans="1:2">
      <c r="A208" s="11">
        <v>46116</v>
      </c>
      <c r="B208" s="10">
        <v>3</v>
      </c>
    </row>
    <row r="209" spans="1:2">
      <c r="A209" s="11">
        <v>46117</v>
      </c>
      <c r="B209" s="10">
        <v>2</v>
      </c>
    </row>
    <row r="210" spans="1:2">
      <c r="A210" s="11">
        <v>46118</v>
      </c>
      <c r="B210" s="10">
        <v>2</v>
      </c>
    </row>
    <row r="211" spans="1:2">
      <c r="A211" s="11">
        <v>46119</v>
      </c>
      <c r="B211" s="10">
        <v>1</v>
      </c>
    </row>
    <row r="212" spans="1:2">
      <c r="A212" s="11">
        <v>46120</v>
      </c>
      <c r="B212" s="10">
        <v>3</v>
      </c>
    </row>
    <row r="213" spans="1:2">
      <c r="A213" s="11">
        <v>46121</v>
      </c>
      <c r="B213" s="10">
        <v>2</v>
      </c>
    </row>
    <row r="214" spans="1:2">
      <c r="A214" s="11">
        <v>46122</v>
      </c>
      <c r="B214" s="10">
        <v>2</v>
      </c>
    </row>
    <row r="215" spans="1:2">
      <c r="A215" s="11">
        <v>46124</v>
      </c>
      <c r="B215" s="10">
        <v>3</v>
      </c>
    </row>
    <row r="216" spans="1:2">
      <c r="A216" s="11">
        <v>46125</v>
      </c>
      <c r="B216" s="10">
        <v>1</v>
      </c>
    </row>
    <row r="217" spans="1:2">
      <c r="A217" s="11">
        <v>46126</v>
      </c>
      <c r="B217" s="10">
        <v>2</v>
      </c>
    </row>
    <row r="218" spans="1:2">
      <c r="A218" s="11">
        <v>46127</v>
      </c>
      <c r="B218" s="10">
        <v>4</v>
      </c>
    </row>
    <row r="219" spans="1:2">
      <c r="A219" s="11">
        <v>46128</v>
      </c>
      <c r="B219" s="10">
        <v>2</v>
      </c>
    </row>
    <row r="220" spans="1:2">
      <c r="A220" s="11">
        <v>46129</v>
      </c>
      <c r="B220" s="10">
        <v>2</v>
      </c>
    </row>
    <row r="221" spans="1:2">
      <c r="A221" s="11">
        <v>46130</v>
      </c>
      <c r="B221" s="10">
        <v>1</v>
      </c>
    </row>
    <row r="222" spans="1:2">
      <c r="A222" s="11">
        <v>46131</v>
      </c>
      <c r="B222" s="10">
        <v>3</v>
      </c>
    </row>
    <row r="223" spans="1:2">
      <c r="A223" s="11">
        <v>46132</v>
      </c>
      <c r="B223" s="10">
        <v>2</v>
      </c>
    </row>
    <row r="224" spans="1:2">
      <c r="A224" s="11">
        <v>46133</v>
      </c>
      <c r="B224" s="10">
        <v>1</v>
      </c>
    </row>
    <row r="225" spans="1:2">
      <c r="A225" s="11">
        <v>46134</v>
      </c>
      <c r="B225" s="10">
        <v>1</v>
      </c>
    </row>
    <row r="226" spans="1:2">
      <c r="A226" s="11">
        <v>46135</v>
      </c>
      <c r="B226" s="10">
        <v>3</v>
      </c>
    </row>
    <row r="227" spans="1:2">
      <c r="A227" s="11">
        <v>46137</v>
      </c>
      <c r="B227" s="10">
        <v>3</v>
      </c>
    </row>
    <row r="228" spans="1:2">
      <c r="A228" s="11">
        <v>46139</v>
      </c>
      <c r="B228" s="10">
        <v>9</v>
      </c>
    </row>
    <row r="229" spans="1:2">
      <c r="A229" s="11">
        <v>46140</v>
      </c>
      <c r="B229" s="10">
        <v>2</v>
      </c>
    </row>
    <row r="230" spans="1:2">
      <c r="A230" s="11">
        <v>46141</v>
      </c>
      <c r="B230" s="10">
        <v>1</v>
      </c>
    </row>
    <row r="231" spans="1:2">
      <c r="A231" s="11">
        <v>46142</v>
      </c>
      <c r="B231" s="10">
        <v>1</v>
      </c>
    </row>
    <row r="232" spans="1:2">
      <c r="A232" s="11">
        <v>46144</v>
      </c>
      <c r="B232" s="10">
        <v>2</v>
      </c>
    </row>
    <row r="233" spans="1:2">
      <c r="A233" s="11">
        <v>46145</v>
      </c>
      <c r="B233" s="10">
        <v>2</v>
      </c>
    </row>
    <row r="234" spans="1:2">
      <c r="A234" s="11">
        <v>46146</v>
      </c>
      <c r="B234" s="10">
        <v>1</v>
      </c>
    </row>
    <row r="235" spans="1:2">
      <c r="A235" s="11">
        <v>46148</v>
      </c>
      <c r="B235" s="10">
        <v>1</v>
      </c>
    </row>
    <row r="236" spans="1:2">
      <c r="A236" s="11">
        <v>46149</v>
      </c>
      <c r="B236" s="10">
        <v>1</v>
      </c>
    </row>
    <row r="237" spans="1:2">
      <c r="A237" s="11">
        <v>46151</v>
      </c>
      <c r="B237" s="10">
        <v>3</v>
      </c>
    </row>
    <row r="238" spans="1:2">
      <c r="A238" s="11">
        <v>46153</v>
      </c>
      <c r="B238" s="10">
        <v>1</v>
      </c>
    </row>
    <row r="239" spans="1:2">
      <c r="A239" s="11">
        <v>46156</v>
      </c>
      <c r="B239" s="10">
        <v>2</v>
      </c>
    </row>
    <row r="240" spans="1:2">
      <c r="A240" s="11">
        <v>46157</v>
      </c>
      <c r="B240" s="10">
        <v>2</v>
      </c>
    </row>
    <row r="241" spans="1:2">
      <c r="A241" s="11">
        <v>46158</v>
      </c>
      <c r="B241" s="10">
        <v>4</v>
      </c>
    </row>
    <row r="242" spans="1:2">
      <c r="A242" s="11">
        <v>46159</v>
      </c>
      <c r="B242" s="10">
        <v>1</v>
      </c>
    </row>
    <row r="243" spans="1:2">
      <c r="A243" s="11">
        <v>46160</v>
      </c>
      <c r="B243" s="10">
        <v>3</v>
      </c>
    </row>
    <row r="244" spans="1:2">
      <c r="A244" s="11">
        <v>46161</v>
      </c>
      <c r="B244" s="10">
        <v>3</v>
      </c>
    </row>
    <row r="245" spans="1:2">
      <c r="A245" s="11">
        <v>46162</v>
      </c>
      <c r="B245" s="10">
        <v>2</v>
      </c>
    </row>
    <row r="246" spans="1:2">
      <c r="A246" s="11">
        <v>46163</v>
      </c>
      <c r="B246" s="10">
        <v>2</v>
      </c>
    </row>
    <row r="247" spans="1:2">
      <c r="A247" s="11">
        <v>46164</v>
      </c>
      <c r="B247" s="10">
        <v>1</v>
      </c>
    </row>
    <row r="248" spans="1:2">
      <c r="A248" s="11">
        <v>46165</v>
      </c>
      <c r="B248" s="10">
        <v>1</v>
      </c>
    </row>
    <row r="249" spans="1:2">
      <c r="A249" s="11">
        <v>46167</v>
      </c>
      <c r="B249" s="10">
        <v>3</v>
      </c>
    </row>
    <row r="250" spans="1:2">
      <c r="A250" s="11">
        <v>46169</v>
      </c>
      <c r="B250" s="10">
        <v>3</v>
      </c>
    </row>
    <row r="251" spans="1:2">
      <c r="A251" s="11">
        <v>46170</v>
      </c>
      <c r="B251" s="10">
        <v>1</v>
      </c>
    </row>
    <row r="252" spans="1:2">
      <c r="A252" s="11">
        <v>46171</v>
      </c>
      <c r="B252" s="10">
        <v>2</v>
      </c>
    </row>
    <row r="253" spans="1:2">
      <c r="A253" s="11">
        <v>46172</v>
      </c>
      <c r="B253" s="10">
        <v>1</v>
      </c>
    </row>
    <row r="254" spans="1:2">
      <c r="A254" s="11">
        <v>46173</v>
      </c>
      <c r="B254" s="10">
        <v>2</v>
      </c>
    </row>
    <row r="255" spans="1:2">
      <c r="A255" s="11">
        <v>46174</v>
      </c>
      <c r="B255" s="10">
        <v>2</v>
      </c>
    </row>
    <row r="256" spans="1:2">
      <c r="A256" s="11">
        <v>46175</v>
      </c>
      <c r="B256" s="10">
        <v>2</v>
      </c>
    </row>
    <row r="257" spans="1:2">
      <c r="A257" s="11">
        <v>46176</v>
      </c>
      <c r="B257" s="10">
        <v>3</v>
      </c>
    </row>
    <row r="258" spans="1:2">
      <c r="A258" s="11">
        <v>46177</v>
      </c>
      <c r="B258" s="10">
        <v>1</v>
      </c>
    </row>
    <row r="259" spans="1:2">
      <c r="A259" s="11">
        <v>46178</v>
      </c>
      <c r="B259" s="10">
        <v>3</v>
      </c>
    </row>
    <row r="260" spans="1:2">
      <c r="A260" s="11">
        <v>46179</v>
      </c>
      <c r="B260" s="10">
        <v>1</v>
      </c>
    </row>
    <row r="261" spans="1:2">
      <c r="A261" s="11">
        <v>46180</v>
      </c>
      <c r="B261" s="10">
        <v>1</v>
      </c>
    </row>
    <row r="262" spans="1:2">
      <c r="A262" s="11">
        <v>46181</v>
      </c>
      <c r="B262" s="10">
        <v>2</v>
      </c>
    </row>
    <row r="263" spans="1:2">
      <c r="A263" s="11">
        <v>46182</v>
      </c>
      <c r="B263" s="10">
        <v>1</v>
      </c>
    </row>
    <row r="264" spans="1:2">
      <c r="A264" s="11">
        <v>46183</v>
      </c>
      <c r="B264" s="10">
        <v>2</v>
      </c>
    </row>
    <row r="265" spans="1:2">
      <c r="A265" s="11">
        <v>46185</v>
      </c>
      <c r="B265" s="10">
        <v>2</v>
      </c>
    </row>
    <row r="266" spans="1:2">
      <c r="A266" s="11">
        <v>46186</v>
      </c>
      <c r="B266" s="10">
        <v>3</v>
      </c>
    </row>
    <row r="267" spans="1:2">
      <c r="A267" s="11">
        <v>46187</v>
      </c>
      <c r="B267" s="10">
        <v>1</v>
      </c>
    </row>
    <row r="268" spans="1:2">
      <c r="A268" s="11">
        <v>46188</v>
      </c>
      <c r="B268" s="10">
        <v>2</v>
      </c>
    </row>
    <row r="269" spans="1:2">
      <c r="A269" s="11">
        <v>46189</v>
      </c>
      <c r="B269" s="10">
        <v>2</v>
      </c>
    </row>
    <row r="270" spans="1:2">
      <c r="A270" s="11">
        <v>46190</v>
      </c>
      <c r="B270" s="10">
        <v>2</v>
      </c>
    </row>
    <row r="271" spans="1:2">
      <c r="A271" s="11">
        <v>46191</v>
      </c>
      <c r="B271" s="10">
        <v>1</v>
      </c>
    </row>
    <row r="272" spans="1:2">
      <c r="A272" s="11">
        <v>46193</v>
      </c>
      <c r="B272" s="10">
        <v>2</v>
      </c>
    </row>
    <row r="273" spans="1:2">
      <c r="A273" s="11">
        <v>46194</v>
      </c>
      <c r="B273" s="10">
        <v>3</v>
      </c>
    </row>
    <row r="274" spans="1:2">
      <c r="A274" s="11">
        <v>46195</v>
      </c>
      <c r="B274" s="10">
        <v>1</v>
      </c>
    </row>
    <row r="275" spans="1:2">
      <c r="A275" s="11">
        <v>46196</v>
      </c>
      <c r="B275" s="10">
        <v>1</v>
      </c>
    </row>
    <row r="276" spans="1:2">
      <c r="A276" s="11">
        <v>46197</v>
      </c>
      <c r="B276" s="10">
        <v>1</v>
      </c>
    </row>
    <row r="277" spans="1:2">
      <c r="A277" s="11">
        <v>46198</v>
      </c>
      <c r="B277" s="10">
        <v>1</v>
      </c>
    </row>
    <row r="278" spans="1:2">
      <c r="A278" s="11">
        <v>46199</v>
      </c>
      <c r="B278" s="10">
        <v>1</v>
      </c>
    </row>
    <row r="279" spans="1:2">
      <c r="A279" s="11">
        <v>46201</v>
      </c>
      <c r="B279" s="10">
        <v>1</v>
      </c>
    </row>
    <row r="280" spans="1:2">
      <c r="A280" s="11">
        <v>46202</v>
      </c>
      <c r="B280" s="10">
        <v>1</v>
      </c>
    </row>
    <row r="281" spans="1:2">
      <c r="A281" s="11">
        <v>46203</v>
      </c>
      <c r="B281" s="10">
        <v>3</v>
      </c>
    </row>
    <row r="282" spans="1:2">
      <c r="A282" s="11">
        <v>46204</v>
      </c>
      <c r="B282" s="10">
        <v>3</v>
      </c>
    </row>
    <row r="283" spans="1:2">
      <c r="A283" s="11">
        <v>46206</v>
      </c>
      <c r="B283" s="10">
        <v>2</v>
      </c>
    </row>
    <row r="284" spans="1:2">
      <c r="A284" s="11">
        <v>46207</v>
      </c>
      <c r="B284" s="10">
        <v>4</v>
      </c>
    </row>
    <row r="285" spans="1:2">
      <c r="A285" s="11">
        <v>46208</v>
      </c>
      <c r="B285" s="10">
        <v>1</v>
      </c>
    </row>
    <row r="286" spans="1:2">
      <c r="A286" s="11">
        <v>46210</v>
      </c>
      <c r="B286" s="10">
        <v>6</v>
      </c>
    </row>
    <row r="287" spans="1:2">
      <c r="A287" s="11">
        <v>46211</v>
      </c>
      <c r="B287" s="10">
        <v>1</v>
      </c>
    </row>
    <row r="288" spans="1:2">
      <c r="A288" s="11">
        <v>46212</v>
      </c>
      <c r="B288" s="10">
        <v>3</v>
      </c>
    </row>
    <row r="289" spans="1:2">
      <c r="A289" s="11">
        <v>46213</v>
      </c>
      <c r="B289" s="10">
        <v>3</v>
      </c>
    </row>
    <row r="290" spans="1:2">
      <c r="A290" s="11">
        <v>46214</v>
      </c>
      <c r="B290" s="10">
        <v>3</v>
      </c>
    </row>
    <row r="291" spans="1:2">
      <c r="A291" s="11">
        <v>46215</v>
      </c>
      <c r="B291" s="10">
        <v>2</v>
      </c>
    </row>
    <row r="292" spans="1:2">
      <c r="A292" s="11">
        <v>46217</v>
      </c>
      <c r="B292" s="10">
        <v>2</v>
      </c>
    </row>
    <row r="293" spans="1:2">
      <c r="A293" s="11">
        <v>46218</v>
      </c>
      <c r="B293" s="10">
        <v>3</v>
      </c>
    </row>
    <row r="294" spans="1:2">
      <c r="A294" s="11">
        <v>46219</v>
      </c>
      <c r="B294" s="10">
        <v>2</v>
      </c>
    </row>
    <row r="295" spans="1:2">
      <c r="A295" s="11">
        <v>46220</v>
      </c>
      <c r="B295" s="10">
        <v>1</v>
      </c>
    </row>
    <row r="296" spans="1:2">
      <c r="A296" s="11">
        <v>46221</v>
      </c>
      <c r="B296" s="10">
        <v>117</v>
      </c>
    </row>
    <row r="297" spans="1:2">
      <c r="A297" s="11">
        <v>46223</v>
      </c>
      <c r="B297" s="10">
        <v>2</v>
      </c>
    </row>
    <row r="298" spans="1:2">
      <c r="A298" s="11">
        <v>46225</v>
      </c>
      <c r="B298" s="10">
        <v>2</v>
      </c>
    </row>
    <row r="299" spans="1:2">
      <c r="A299" s="11">
        <v>46226</v>
      </c>
      <c r="B299" s="10">
        <v>1</v>
      </c>
    </row>
    <row r="300" spans="1:2">
      <c r="A300" s="11">
        <v>46227</v>
      </c>
      <c r="B300" s="10">
        <v>1</v>
      </c>
    </row>
    <row r="301" spans="1:2">
      <c r="A301" s="11">
        <v>46228</v>
      </c>
      <c r="B301" s="10">
        <v>1</v>
      </c>
    </row>
    <row r="302" spans="1:2">
      <c r="A302" s="11">
        <v>46229</v>
      </c>
      <c r="B302" s="10">
        <v>4</v>
      </c>
    </row>
    <row r="303" spans="1:2">
      <c r="A303" s="11">
        <v>46230</v>
      </c>
      <c r="B303" s="10">
        <v>1</v>
      </c>
    </row>
    <row r="304" spans="1:2">
      <c r="A304" s="11">
        <v>46231</v>
      </c>
      <c r="B304" s="10">
        <v>2</v>
      </c>
    </row>
    <row r="305" spans="1:2">
      <c r="A305" s="11">
        <v>46232</v>
      </c>
      <c r="B305" s="10">
        <v>3</v>
      </c>
    </row>
    <row r="306" spans="1:2">
      <c r="A306" s="11">
        <v>46233</v>
      </c>
      <c r="B306" s="10">
        <v>2</v>
      </c>
    </row>
    <row r="307" spans="1:2">
      <c r="A307" s="11">
        <v>46235</v>
      </c>
      <c r="B307" s="10">
        <v>1</v>
      </c>
    </row>
    <row r="308" spans="1:2">
      <c r="A308" s="11">
        <v>46236</v>
      </c>
      <c r="B308" s="10">
        <v>4</v>
      </c>
    </row>
    <row r="309" spans="1:2">
      <c r="A309" s="11">
        <v>46238</v>
      </c>
      <c r="B309" s="10">
        <v>1</v>
      </c>
    </row>
    <row r="310" spans="1:2">
      <c r="A310" s="11">
        <v>46239</v>
      </c>
      <c r="B310" s="10">
        <v>2</v>
      </c>
    </row>
    <row r="311" spans="1:2">
      <c r="A311" s="11">
        <v>46240</v>
      </c>
      <c r="B311" s="10">
        <v>1</v>
      </c>
    </row>
    <row r="312" spans="1:2">
      <c r="A312" s="11">
        <v>46241</v>
      </c>
      <c r="B312" s="10">
        <v>2</v>
      </c>
    </row>
    <row r="313" spans="1:2">
      <c r="A313" s="11">
        <v>46242</v>
      </c>
      <c r="B313" s="10">
        <v>1</v>
      </c>
    </row>
    <row r="314" spans="1:2">
      <c r="A314" s="11">
        <v>46243</v>
      </c>
      <c r="B314" s="10">
        <v>2</v>
      </c>
    </row>
    <row r="315" spans="1:2">
      <c r="A315" s="11">
        <v>46244</v>
      </c>
      <c r="B315" s="10">
        <v>2</v>
      </c>
    </row>
    <row r="316" spans="1:2">
      <c r="A316" s="11">
        <v>46245</v>
      </c>
      <c r="B316" s="10">
        <v>1</v>
      </c>
    </row>
    <row r="317" spans="1:2">
      <c r="A317" s="11">
        <v>46246</v>
      </c>
      <c r="B317" s="10">
        <v>3</v>
      </c>
    </row>
    <row r="318" spans="1:2">
      <c r="A318" s="11">
        <v>46247</v>
      </c>
      <c r="B318" s="10">
        <v>4</v>
      </c>
    </row>
    <row r="319" spans="1:2">
      <c r="A319" s="11">
        <v>46249</v>
      </c>
      <c r="B319" s="10">
        <v>1</v>
      </c>
    </row>
    <row r="320" spans="1:2">
      <c r="A320" s="11">
        <v>46250</v>
      </c>
      <c r="B320" s="10">
        <v>2</v>
      </c>
    </row>
    <row r="321" spans="1:2">
      <c r="A321" s="11">
        <v>46251</v>
      </c>
      <c r="B321" s="10">
        <v>2</v>
      </c>
    </row>
    <row r="322" spans="1:2">
      <c r="A322" s="11">
        <v>46252</v>
      </c>
      <c r="B322" s="10">
        <v>2</v>
      </c>
    </row>
    <row r="323" spans="1:2">
      <c r="A323" s="11">
        <v>46253</v>
      </c>
      <c r="B323" s="10">
        <v>2</v>
      </c>
    </row>
    <row r="324" spans="1:2">
      <c r="A324" s="11">
        <v>46254</v>
      </c>
      <c r="B324" s="10">
        <v>2</v>
      </c>
    </row>
    <row r="325" spans="1:2">
      <c r="A325" s="11">
        <v>46255</v>
      </c>
      <c r="B325" s="10">
        <v>3</v>
      </c>
    </row>
    <row r="326" spans="1:2">
      <c r="A326" s="11">
        <v>46256</v>
      </c>
      <c r="B326" s="10">
        <v>1</v>
      </c>
    </row>
    <row r="327" spans="1:2">
      <c r="A327" s="11">
        <v>46257</v>
      </c>
      <c r="B327" s="10">
        <v>1</v>
      </c>
    </row>
    <row r="328" spans="1:2">
      <c r="A328" s="11">
        <v>46259</v>
      </c>
      <c r="B328" s="10">
        <v>4</v>
      </c>
    </row>
    <row r="329" spans="1:2">
      <c r="A329" s="11">
        <v>46261</v>
      </c>
      <c r="B329" s="10">
        <v>1</v>
      </c>
    </row>
    <row r="330" spans="1:2">
      <c r="A330" s="11">
        <v>46262</v>
      </c>
      <c r="B330" s="10">
        <v>1</v>
      </c>
    </row>
    <row r="331" spans="1:2">
      <c r="A331" s="11">
        <v>46264</v>
      </c>
      <c r="B331" s="10">
        <v>1</v>
      </c>
    </row>
    <row r="332" spans="1:2">
      <c r="A332" s="11">
        <v>46265</v>
      </c>
      <c r="B332" s="10">
        <v>2</v>
      </c>
    </row>
    <row r="333" spans="1:2">
      <c r="A333" s="11">
        <v>46266</v>
      </c>
      <c r="B333" s="10">
        <v>5</v>
      </c>
    </row>
    <row r="334" spans="1:2">
      <c r="A334" s="11">
        <v>46268</v>
      </c>
      <c r="B334" s="10">
        <v>1</v>
      </c>
    </row>
    <row r="335" spans="1:2">
      <c r="A335" s="11">
        <v>46269</v>
      </c>
      <c r="B335" s="10">
        <v>1</v>
      </c>
    </row>
    <row r="336" spans="1:2">
      <c r="A336" s="11">
        <v>46270</v>
      </c>
      <c r="B336" s="10">
        <v>4</v>
      </c>
    </row>
    <row r="337" spans="1:2">
      <c r="A337" s="11">
        <v>46271</v>
      </c>
      <c r="B337" s="10">
        <v>1</v>
      </c>
    </row>
    <row r="338" spans="1:2">
      <c r="A338" s="11">
        <v>46272</v>
      </c>
      <c r="B338" s="10">
        <v>2</v>
      </c>
    </row>
    <row r="339" spans="1:2">
      <c r="A339" s="11">
        <v>46273</v>
      </c>
      <c r="B339" s="10">
        <v>1</v>
      </c>
    </row>
    <row r="340" spans="1:2">
      <c r="A340" s="11">
        <v>46274</v>
      </c>
      <c r="B340" s="10">
        <v>5</v>
      </c>
    </row>
    <row r="341" spans="1:2">
      <c r="A341" s="11">
        <v>46275</v>
      </c>
      <c r="B341" s="10">
        <v>3</v>
      </c>
    </row>
    <row r="342" spans="1:2">
      <c r="A342" s="11">
        <v>46276</v>
      </c>
      <c r="B342" s="10">
        <v>2</v>
      </c>
    </row>
    <row r="343" spans="1:2">
      <c r="A343" s="11">
        <v>46278</v>
      </c>
      <c r="B343" s="10">
        <v>1</v>
      </c>
    </row>
    <row r="344" spans="1:2">
      <c r="A344" s="11">
        <v>46279</v>
      </c>
      <c r="B344" s="10">
        <v>2</v>
      </c>
    </row>
    <row r="345" spans="1:2">
      <c r="A345" s="11">
        <v>46280</v>
      </c>
      <c r="B345" s="10">
        <v>1</v>
      </c>
    </row>
    <row r="346" spans="1:2">
      <c r="A346" s="11">
        <v>46281</v>
      </c>
      <c r="B346" s="10">
        <v>2</v>
      </c>
    </row>
    <row r="347" spans="1:2">
      <c r="A347" s="11">
        <v>46282</v>
      </c>
      <c r="B347" s="10">
        <v>1</v>
      </c>
    </row>
    <row r="348" spans="1:2">
      <c r="A348" s="11">
        <v>46283</v>
      </c>
      <c r="B348" s="10">
        <v>1</v>
      </c>
    </row>
    <row r="349" spans="1:2">
      <c r="A349" s="11">
        <v>46284</v>
      </c>
      <c r="B349" s="10">
        <v>1</v>
      </c>
    </row>
    <row r="350" spans="1:2">
      <c r="A350" s="11">
        <v>46285</v>
      </c>
      <c r="B350" s="10">
        <v>1</v>
      </c>
    </row>
    <row r="351" spans="1:2">
      <c r="A351" s="11">
        <v>46286</v>
      </c>
      <c r="B351" s="10">
        <v>2</v>
      </c>
    </row>
    <row r="352" spans="1:2">
      <c r="A352" s="11">
        <v>46287</v>
      </c>
      <c r="B352" s="10">
        <v>1</v>
      </c>
    </row>
    <row r="353" spans="1:2">
      <c r="A353" s="11">
        <v>46288</v>
      </c>
      <c r="B353" s="10">
        <v>2</v>
      </c>
    </row>
    <row r="354" spans="1:2">
      <c r="A354" s="11">
        <v>46290</v>
      </c>
      <c r="B354" s="10">
        <v>1</v>
      </c>
    </row>
    <row r="355" spans="1:2">
      <c r="A355" s="11">
        <v>46291</v>
      </c>
      <c r="B355" s="10">
        <v>4</v>
      </c>
    </row>
    <row r="356" spans="1:2">
      <c r="A356" s="11">
        <v>46292</v>
      </c>
      <c r="B356" s="10">
        <v>1</v>
      </c>
    </row>
    <row r="357" spans="1:2">
      <c r="A357" s="11">
        <v>46293</v>
      </c>
      <c r="B357" s="10">
        <v>1</v>
      </c>
    </row>
    <row r="358" spans="1:2">
      <c r="A358" s="11">
        <v>46295</v>
      </c>
      <c r="B358" s="10">
        <v>2</v>
      </c>
    </row>
    <row r="359" spans="1:2">
      <c r="A359" s="11">
        <v>46296</v>
      </c>
      <c r="B359" s="10">
        <v>3</v>
      </c>
    </row>
    <row r="360" spans="1:2">
      <c r="A360" s="11">
        <v>46297</v>
      </c>
      <c r="B360" s="10">
        <v>4</v>
      </c>
    </row>
    <row r="361" spans="1:2">
      <c r="A361" s="11">
        <v>46298</v>
      </c>
      <c r="B361" s="10">
        <v>1</v>
      </c>
    </row>
    <row r="362" spans="1:2">
      <c r="A362" s="11">
        <v>46299</v>
      </c>
      <c r="B362" s="10">
        <v>3</v>
      </c>
    </row>
    <row r="363" spans="1:2">
      <c r="A363" s="11">
        <v>46300</v>
      </c>
      <c r="B363" s="10">
        <v>1</v>
      </c>
    </row>
    <row r="364" spans="1:2">
      <c r="A364" s="11">
        <v>46301</v>
      </c>
      <c r="B364" s="10">
        <v>1</v>
      </c>
    </row>
    <row r="365" spans="1:2">
      <c r="A365" s="11">
        <v>46302</v>
      </c>
      <c r="B365" s="10">
        <v>2</v>
      </c>
    </row>
    <row r="366" spans="1:2">
      <c r="A366" s="11">
        <v>46303</v>
      </c>
      <c r="B366" s="10">
        <v>1</v>
      </c>
    </row>
    <row r="367" spans="1:2">
      <c r="A367" s="11">
        <v>46305</v>
      </c>
      <c r="B367" s="10">
        <v>2</v>
      </c>
    </row>
    <row r="368" spans="1:2">
      <c r="A368" s="11">
        <v>46306</v>
      </c>
      <c r="B368" s="10">
        <v>3</v>
      </c>
    </row>
    <row r="369" spans="1:2">
      <c r="A369" s="11">
        <v>46307</v>
      </c>
      <c r="B369" s="10">
        <v>4</v>
      </c>
    </row>
    <row r="370" spans="1:2">
      <c r="A370" s="11">
        <v>46308</v>
      </c>
      <c r="B370" s="10">
        <v>3</v>
      </c>
    </row>
    <row r="371" spans="1:2">
      <c r="A371" s="11">
        <v>46309</v>
      </c>
      <c r="B371" s="10">
        <v>1</v>
      </c>
    </row>
    <row r="372" spans="1:2">
      <c r="A372" s="11">
        <v>46311</v>
      </c>
      <c r="B372" s="10">
        <v>1</v>
      </c>
    </row>
    <row r="373" spans="1:2">
      <c r="A373" s="11">
        <v>46312</v>
      </c>
      <c r="B373" s="10">
        <v>1</v>
      </c>
    </row>
    <row r="374" spans="1:2">
      <c r="A374" s="11">
        <v>46313</v>
      </c>
      <c r="B374" s="10">
        <v>1</v>
      </c>
    </row>
    <row r="375" spans="1:2">
      <c r="A375" s="11">
        <v>46314</v>
      </c>
      <c r="B375" s="10">
        <v>1</v>
      </c>
    </row>
    <row r="376" spans="1:2">
      <c r="A376" s="11">
        <v>46316</v>
      </c>
      <c r="B376" s="10">
        <v>2</v>
      </c>
    </row>
    <row r="377" spans="1:2">
      <c r="A377" s="11">
        <v>46318</v>
      </c>
      <c r="B377" s="10">
        <v>1</v>
      </c>
    </row>
    <row r="378" spans="1:2">
      <c r="A378" s="11">
        <v>46319</v>
      </c>
      <c r="B378" s="10">
        <v>3</v>
      </c>
    </row>
    <row r="379" spans="1:2">
      <c r="A379" s="11">
        <v>46320</v>
      </c>
      <c r="B379" s="10">
        <v>1</v>
      </c>
    </row>
    <row r="380" spans="1:2">
      <c r="A380" s="11">
        <v>46321</v>
      </c>
      <c r="B380" s="10">
        <v>3</v>
      </c>
    </row>
    <row r="381" spans="1:2">
      <c r="A381" s="11">
        <v>46322</v>
      </c>
      <c r="B381" s="10">
        <v>2</v>
      </c>
    </row>
    <row r="382" spans="1:2">
      <c r="A382" s="11">
        <v>46323</v>
      </c>
      <c r="B382" s="10">
        <v>1</v>
      </c>
    </row>
    <row r="383" spans="1:2">
      <c r="A383" s="11">
        <v>46324</v>
      </c>
      <c r="B383" s="10">
        <v>2</v>
      </c>
    </row>
    <row r="384" spans="1:2">
      <c r="A384" s="11">
        <v>46327</v>
      </c>
      <c r="B384" s="10">
        <v>1</v>
      </c>
    </row>
    <row r="385" spans="1:2">
      <c r="A385" s="11">
        <v>46328</v>
      </c>
      <c r="B385" s="10">
        <v>2</v>
      </c>
    </row>
    <row r="386" spans="1:2">
      <c r="A386" s="11">
        <v>46329</v>
      </c>
      <c r="B386" s="10">
        <v>4</v>
      </c>
    </row>
    <row r="387" spans="1:2">
      <c r="A387" s="11">
        <v>46330</v>
      </c>
      <c r="B387" s="10">
        <v>2</v>
      </c>
    </row>
    <row r="388" spans="1:2">
      <c r="A388" s="11">
        <v>46331</v>
      </c>
      <c r="B388" s="10">
        <v>1</v>
      </c>
    </row>
    <row r="389" spans="1:2">
      <c r="A389" s="11">
        <v>46332</v>
      </c>
      <c r="B389" s="10">
        <v>3</v>
      </c>
    </row>
    <row r="390" spans="1:2">
      <c r="A390" s="11">
        <v>46333</v>
      </c>
      <c r="B390" s="10">
        <v>1</v>
      </c>
    </row>
    <row r="391" spans="1:2">
      <c r="A391" s="11">
        <v>46334</v>
      </c>
      <c r="B391" s="10">
        <v>3</v>
      </c>
    </row>
    <row r="392" spans="1:2">
      <c r="A392" s="11">
        <v>46335</v>
      </c>
      <c r="B392" s="10">
        <v>1</v>
      </c>
    </row>
    <row r="393" spans="1:2">
      <c r="A393" s="11">
        <v>46336</v>
      </c>
      <c r="B393" s="10">
        <v>2</v>
      </c>
    </row>
    <row r="394" spans="1:2">
      <c r="A394" s="11">
        <v>46339</v>
      </c>
      <c r="B394" s="10">
        <v>1</v>
      </c>
    </row>
    <row r="395" spans="1:2">
      <c r="A395" s="11">
        <v>46344</v>
      </c>
      <c r="B395" s="10">
        <v>1</v>
      </c>
    </row>
    <row r="396" spans="1:2">
      <c r="A396" s="11">
        <v>46346</v>
      </c>
      <c r="B396" s="10">
        <v>1</v>
      </c>
    </row>
    <row r="397" spans="1:2">
      <c r="A397" s="11">
        <v>46347</v>
      </c>
      <c r="B397" s="10">
        <v>1</v>
      </c>
    </row>
    <row r="398" spans="1:2">
      <c r="A398" s="11">
        <v>46348</v>
      </c>
      <c r="B398" s="10">
        <v>2</v>
      </c>
    </row>
    <row r="399" spans="1:2">
      <c r="A399" s="11">
        <v>46349</v>
      </c>
      <c r="B399" s="10">
        <v>3</v>
      </c>
    </row>
    <row r="400" spans="1:2">
      <c r="A400" s="11">
        <v>46350</v>
      </c>
      <c r="B400" s="10">
        <v>2</v>
      </c>
    </row>
    <row r="401" spans="1:2">
      <c r="A401" s="11">
        <v>46351</v>
      </c>
      <c r="B401" s="10">
        <v>2</v>
      </c>
    </row>
    <row r="402" spans="1:2">
      <c r="A402" s="11">
        <v>46352</v>
      </c>
      <c r="B402" s="10">
        <v>1</v>
      </c>
    </row>
    <row r="403" spans="1:2">
      <c r="A403" s="11">
        <v>46353</v>
      </c>
      <c r="B403" s="10">
        <v>1</v>
      </c>
    </row>
    <row r="404" spans="1:2">
      <c r="A404" s="11">
        <v>46354</v>
      </c>
      <c r="B404" s="10">
        <v>3</v>
      </c>
    </row>
    <row r="405" spans="1:2">
      <c r="A405" s="11">
        <v>46355</v>
      </c>
      <c r="B405" s="10">
        <v>3</v>
      </c>
    </row>
    <row r="406" spans="1:2">
      <c r="A406" s="11">
        <v>46356</v>
      </c>
      <c r="B406" s="10">
        <v>1</v>
      </c>
    </row>
    <row r="407" spans="1:2">
      <c r="A407" s="11">
        <v>46357</v>
      </c>
      <c r="B407" s="10">
        <v>1</v>
      </c>
    </row>
    <row r="408" spans="1:2">
      <c r="A408" s="11">
        <v>46358</v>
      </c>
      <c r="B408" s="10">
        <v>3</v>
      </c>
    </row>
    <row r="409" spans="1:2">
      <c r="A409" s="11">
        <v>46359</v>
      </c>
      <c r="B409" s="10">
        <v>3</v>
      </c>
    </row>
    <row r="410" spans="1:2">
      <c r="A410" s="11">
        <v>46361</v>
      </c>
      <c r="B410" s="10">
        <v>2</v>
      </c>
    </row>
    <row r="411" spans="1:2">
      <c r="A411" s="11">
        <v>46362</v>
      </c>
      <c r="B411" s="10">
        <v>1</v>
      </c>
    </row>
    <row r="412" spans="1:2">
      <c r="A412" s="11">
        <v>46364</v>
      </c>
      <c r="B412" s="10">
        <v>3</v>
      </c>
    </row>
    <row r="413" spans="1:2">
      <c r="A413" s="11">
        <v>46365</v>
      </c>
      <c r="B413" s="10">
        <v>1</v>
      </c>
    </row>
    <row r="414" spans="1:2">
      <c r="A414" s="11">
        <v>46366</v>
      </c>
      <c r="B414" s="10">
        <v>1</v>
      </c>
    </row>
    <row r="415" spans="1:2">
      <c r="A415" s="11">
        <v>46367</v>
      </c>
      <c r="B415" s="10">
        <v>3</v>
      </c>
    </row>
    <row r="416" spans="1:2">
      <c r="A416" s="11">
        <v>46368</v>
      </c>
      <c r="B416" s="10">
        <v>3</v>
      </c>
    </row>
    <row r="417" spans="1:2">
      <c r="A417" s="11">
        <v>46369</v>
      </c>
      <c r="B417" s="10">
        <v>2</v>
      </c>
    </row>
    <row r="418" spans="1:2">
      <c r="A418" s="11">
        <v>46371</v>
      </c>
      <c r="B418" s="10">
        <v>6</v>
      </c>
    </row>
    <row r="419" spans="1:2">
      <c r="A419" s="11">
        <v>46373</v>
      </c>
      <c r="B419" s="10">
        <v>4</v>
      </c>
    </row>
    <row r="420" spans="1:2">
      <c r="A420" s="11">
        <v>46374</v>
      </c>
      <c r="B420" s="10">
        <v>3</v>
      </c>
    </row>
    <row r="421" spans="1:2">
      <c r="A421" s="11">
        <v>46375</v>
      </c>
      <c r="B421" s="10">
        <v>1</v>
      </c>
    </row>
    <row r="422" spans="1:2">
      <c r="A422" s="11">
        <v>46376</v>
      </c>
      <c r="B422" s="10">
        <v>6</v>
      </c>
    </row>
    <row r="423" spans="1:2">
      <c r="A423" s="11">
        <v>46377</v>
      </c>
      <c r="B423" s="10">
        <v>1</v>
      </c>
    </row>
    <row r="424" spans="1:2">
      <c r="A424" s="11">
        <v>46378</v>
      </c>
      <c r="B424" s="10">
        <v>2</v>
      </c>
    </row>
    <row r="425" spans="1:2">
      <c r="A425" s="11">
        <v>46380</v>
      </c>
      <c r="B425" s="10">
        <v>4</v>
      </c>
    </row>
    <row r="426" spans="1:2">
      <c r="A426" s="11">
        <v>46381</v>
      </c>
      <c r="B426" s="10">
        <v>2</v>
      </c>
    </row>
    <row r="427" spans="1:2">
      <c r="A427" s="11">
        <v>46383</v>
      </c>
      <c r="B427" s="10">
        <v>1</v>
      </c>
    </row>
    <row r="428" spans="1:2">
      <c r="A428" s="11">
        <v>46384</v>
      </c>
      <c r="B428" s="10">
        <v>1</v>
      </c>
    </row>
    <row r="429" spans="1:2">
      <c r="A429" s="11">
        <v>46385</v>
      </c>
      <c r="B429" s="10">
        <v>4</v>
      </c>
    </row>
    <row r="430" spans="1:2">
      <c r="A430" s="11">
        <v>46386</v>
      </c>
      <c r="B430" s="10">
        <v>1</v>
      </c>
    </row>
    <row r="431" spans="1:2">
      <c r="A431" s="11">
        <v>46387</v>
      </c>
      <c r="B431" s="10">
        <v>3</v>
      </c>
    </row>
    <row r="432" spans="1:2">
      <c r="A432" s="11">
        <v>46388</v>
      </c>
      <c r="B432" s="10">
        <v>2</v>
      </c>
    </row>
    <row r="433" spans="1:2">
      <c r="A433" s="11">
        <v>46390</v>
      </c>
      <c r="B433" s="10">
        <v>3</v>
      </c>
    </row>
    <row r="434" spans="1:2">
      <c r="A434" s="11">
        <v>46391</v>
      </c>
      <c r="B434" s="10">
        <v>2</v>
      </c>
    </row>
    <row r="435" spans="1:2">
      <c r="A435" s="11">
        <v>46392</v>
      </c>
      <c r="B435" s="10">
        <v>3</v>
      </c>
    </row>
    <row r="436" spans="1:2">
      <c r="A436" s="11">
        <v>46393</v>
      </c>
      <c r="B436" s="10">
        <v>1</v>
      </c>
    </row>
    <row r="437" spans="1:2">
      <c r="A437" s="11">
        <v>46395</v>
      </c>
      <c r="B437" s="10">
        <v>1</v>
      </c>
    </row>
    <row r="438" spans="1:2">
      <c r="A438" s="11">
        <v>46396</v>
      </c>
      <c r="B438" s="10">
        <v>2</v>
      </c>
    </row>
    <row r="439" spans="1:2">
      <c r="A439" s="11">
        <v>46397</v>
      </c>
      <c r="B439" s="10">
        <v>4</v>
      </c>
    </row>
    <row r="440" spans="1:2">
      <c r="A440" s="11">
        <v>46398</v>
      </c>
      <c r="B440" s="10">
        <v>2</v>
      </c>
    </row>
    <row r="441" spans="1:2">
      <c r="A441" s="11">
        <v>46400</v>
      </c>
      <c r="B441" s="10">
        <v>3</v>
      </c>
    </row>
    <row r="442" spans="1:2">
      <c r="A442" s="11">
        <v>46401</v>
      </c>
      <c r="B442" s="10">
        <v>2</v>
      </c>
    </row>
    <row r="443" spans="1:2">
      <c r="A443" s="11">
        <v>46402</v>
      </c>
      <c r="B443" s="10">
        <v>1</v>
      </c>
    </row>
    <row r="444" spans="1:2">
      <c r="A444" s="11">
        <v>46403</v>
      </c>
      <c r="B444" s="10">
        <v>3</v>
      </c>
    </row>
    <row r="445" spans="1:2">
      <c r="A445" s="11">
        <v>46404</v>
      </c>
      <c r="B445" s="10">
        <v>3</v>
      </c>
    </row>
    <row r="446" spans="1:2">
      <c r="A446" s="11">
        <v>46405</v>
      </c>
      <c r="B446" s="10">
        <v>2</v>
      </c>
    </row>
    <row r="447" spans="1:2">
      <c r="A447" s="11">
        <v>46406</v>
      </c>
      <c r="B447" s="10">
        <v>4</v>
      </c>
    </row>
    <row r="448" spans="1:2">
      <c r="A448" s="11">
        <v>46407</v>
      </c>
      <c r="B448" s="10">
        <v>4</v>
      </c>
    </row>
    <row r="449" spans="1:2">
      <c r="A449" s="11">
        <v>46408</v>
      </c>
      <c r="B449" s="10">
        <v>1</v>
      </c>
    </row>
    <row r="450" spans="1:2">
      <c r="A450" s="11">
        <v>46409</v>
      </c>
      <c r="B450" s="10">
        <v>2</v>
      </c>
    </row>
    <row r="451" spans="1:2">
      <c r="A451" s="11">
        <v>46410</v>
      </c>
      <c r="B451" s="10">
        <v>2</v>
      </c>
    </row>
    <row r="452" spans="1:2">
      <c r="A452" s="11">
        <v>46411</v>
      </c>
      <c r="B452" s="10">
        <v>4</v>
      </c>
    </row>
    <row r="453" spans="1:2">
      <c r="A453" s="11">
        <v>46413</v>
      </c>
      <c r="B453" s="10">
        <v>2</v>
      </c>
    </row>
    <row r="454" spans="1:2">
      <c r="A454" s="11">
        <v>46414</v>
      </c>
      <c r="B454" s="10">
        <v>1</v>
      </c>
    </row>
    <row r="455" spans="1:2">
      <c r="A455" s="11">
        <v>46415</v>
      </c>
      <c r="B455" s="10">
        <v>2</v>
      </c>
    </row>
    <row r="456" spans="1:2">
      <c r="A456" s="11">
        <v>46417</v>
      </c>
      <c r="B456" s="10">
        <v>2</v>
      </c>
    </row>
    <row r="457" spans="1:2">
      <c r="A457" s="11">
        <v>46418</v>
      </c>
      <c r="B457" s="10">
        <v>2</v>
      </c>
    </row>
    <row r="458" spans="1:2">
      <c r="A458" s="11">
        <v>46419</v>
      </c>
      <c r="B458" s="10">
        <v>3</v>
      </c>
    </row>
    <row r="459" spans="1:2">
      <c r="A459" s="11">
        <v>46420</v>
      </c>
      <c r="B459" s="10">
        <v>1</v>
      </c>
    </row>
    <row r="460" spans="1:2">
      <c r="A460" s="11">
        <v>46421</v>
      </c>
      <c r="B460" s="10">
        <v>1</v>
      </c>
    </row>
    <row r="461" spans="1:2">
      <c r="A461" s="11">
        <v>46422</v>
      </c>
      <c r="B461" s="10">
        <v>1</v>
      </c>
    </row>
    <row r="462" spans="1:2">
      <c r="A462" s="11">
        <v>46425</v>
      </c>
      <c r="B462" s="10">
        <v>2</v>
      </c>
    </row>
    <row r="463" spans="1:2">
      <c r="A463" s="11">
        <v>46427</v>
      </c>
      <c r="B463" s="10">
        <v>1</v>
      </c>
    </row>
    <row r="464" spans="1:2">
      <c r="A464" s="11">
        <v>46428</v>
      </c>
      <c r="B464" s="10">
        <v>1</v>
      </c>
    </row>
    <row r="465" spans="1:2">
      <c r="A465" s="11">
        <v>46429</v>
      </c>
      <c r="B465" s="10">
        <v>3</v>
      </c>
    </row>
    <row r="466" spans="1:2">
      <c r="A466" s="11">
        <v>46431</v>
      </c>
      <c r="B466" s="10">
        <v>1</v>
      </c>
    </row>
    <row r="467" spans="1:2">
      <c r="A467" s="11">
        <v>46432</v>
      </c>
      <c r="B467" s="10">
        <v>1</v>
      </c>
    </row>
    <row r="468" spans="1:2">
      <c r="A468" s="11">
        <v>46433</v>
      </c>
      <c r="B468" s="10">
        <v>2</v>
      </c>
    </row>
    <row r="469" spans="1:2">
      <c r="A469" s="11">
        <v>46434</v>
      </c>
      <c r="B469" s="10">
        <v>2</v>
      </c>
    </row>
    <row r="470" spans="1:2">
      <c r="A470" s="11">
        <v>46435</v>
      </c>
      <c r="B470" s="10">
        <v>3</v>
      </c>
    </row>
    <row r="471" spans="1:2">
      <c r="A471" s="11">
        <v>46436</v>
      </c>
      <c r="B471" s="10">
        <v>4</v>
      </c>
    </row>
    <row r="472" spans="1:2">
      <c r="A472" s="11">
        <v>46437</v>
      </c>
      <c r="B472" s="10">
        <v>4</v>
      </c>
    </row>
    <row r="473" spans="1:2">
      <c r="A473" s="11">
        <v>46438</v>
      </c>
      <c r="B473" s="10">
        <v>3</v>
      </c>
    </row>
    <row r="474" spans="1:2">
      <c r="A474" s="11">
        <v>46439</v>
      </c>
      <c r="B474" s="10">
        <v>1</v>
      </c>
    </row>
    <row r="475" spans="1:2">
      <c r="A475" s="11">
        <v>46440</v>
      </c>
      <c r="B475" s="10">
        <v>4</v>
      </c>
    </row>
    <row r="476" spans="1:2">
      <c r="A476" s="11">
        <v>46441</v>
      </c>
      <c r="B476" s="10">
        <v>2</v>
      </c>
    </row>
    <row r="477" spans="1:2">
      <c r="A477" s="11">
        <v>46442</v>
      </c>
      <c r="B477" s="10">
        <v>1</v>
      </c>
    </row>
    <row r="478" spans="1:2">
      <c r="A478" s="11">
        <v>46443</v>
      </c>
      <c r="B478" s="10">
        <v>1</v>
      </c>
    </row>
    <row r="479" spans="1:2">
      <c r="A479" s="11">
        <v>46444</v>
      </c>
      <c r="B479" s="10">
        <v>1</v>
      </c>
    </row>
    <row r="480" spans="1:2">
      <c r="A480" s="11">
        <v>46445</v>
      </c>
      <c r="B480" s="10">
        <v>2</v>
      </c>
    </row>
    <row r="481" spans="1:2">
      <c r="A481" s="11">
        <v>46446</v>
      </c>
      <c r="B481" s="10">
        <v>3</v>
      </c>
    </row>
    <row r="482" spans="1:2">
      <c r="A482" s="11">
        <v>46448</v>
      </c>
      <c r="B482" s="10">
        <v>3</v>
      </c>
    </row>
    <row r="483" spans="1:2">
      <c r="A483" s="11">
        <v>46449</v>
      </c>
      <c r="B483" s="10">
        <v>2</v>
      </c>
    </row>
    <row r="484" spans="1:2">
      <c r="A484" s="11">
        <v>46450</v>
      </c>
      <c r="B484" s="10">
        <v>1</v>
      </c>
    </row>
    <row r="485" spans="1:2">
      <c r="A485" s="11">
        <v>46451</v>
      </c>
      <c r="B485" s="10">
        <v>2</v>
      </c>
    </row>
    <row r="486" spans="1:2">
      <c r="A486" s="11">
        <v>46452</v>
      </c>
      <c r="B486" s="10">
        <v>1</v>
      </c>
    </row>
    <row r="487" spans="1:2">
      <c r="A487" s="11">
        <v>46453</v>
      </c>
      <c r="B487" s="10">
        <v>1</v>
      </c>
    </row>
    <row r="488" spans="1:2">
      <c r="A488" s="11">
        <v>46456</v>
      </c>
      <c r="B488" s="10">
        <v>5</v>
      </c>
    </row>
    <row r="489" spans="1:2">
      <c r="A489" s="11">
        <v>46457</v>
      </c>
      <c r="B489" s="10">
        <v>4</v>
      </c>
    </row>
    <row r="490" spans="1:2">
      <c r="A490" s="11">
        <v>46458</v>
      </c>
      <c r="B490" s="10">
        <v>1</v>
      </c>
    </row>
    <row r="491" spans="1:2">
      <c r="A491" s="11">
        <v>46459</v>
      </c>
      <c r="B491" s="10">
        <v>3</v>
      </c>
    </row>
    <row r="492" spans="1:2">
      <c r="A492" s="11">
        <v>46460</v>
      </c>
      <c r="B492" s="10">
        <v>2</v>
      </c>
    </row>
    <row r="493" spans="1:2">
      <c r="A493" s="11">
        <v>46461</v>
      </c>
      <c r="B493" s="10">
        <v>1</v>
      </c>
    </row>
    <row r="494" spans="1:2">
      <c r="A494" s="11">
        <v>46462</v>
      </c>
      <c r="B494" s="10">
        <v>1</v>
      </c>
    </row>
    <row r="495" spans="1:2">
      <c r="A495" s="11">
        <v>46463</v>
      </c>
      <c r="B495" s="10">
        <v>2</v>
      </c>
    </row>
    <row r="496" spans="1:2">
      <c r="A496" s="11">
        <v>46464</v>
      </c>
      <c r="B496" s="10">
        <v>1</v>
      </c>
    </row>
    <row r="497" spans="1:2">
      <c r="A497" s="11">
        <v>46465</v>
      </c>
      <c r="B497" s="10">
        <v>2</v>
      </c>
    </row>
    <row r="498" spans="1:2">
      <c r="A498" s="11">
        <v>46466</v>
      </c>
      <c r="B498" s="10">
        <v>1</v>
      </c>
    </row>
    <row r="499" spans="1:2">
      <c r="A499" s="11">
        <v>46467</v>
      </c>
      <c r="B499" s="10">
        <v>1</v>
      </c>
    </row>
    <row r="500" spans="1:2">
      <c r="A500" s="11">
        <v>46468</v>
      </c>
      <c r="B500" s="10">
        <v>3</v>
      </c>
    </row>
    <row r="501" spans="1:2">
      <c r="A501" s="11">
        <v>46469</v>
      </c>
      <c r="B501" s="10">
        <v>1</v>
      </c>
    </row>
    <row r="502" spans="1:2">
      <c r="A502" s="11">
        <v>46470</v>
      </c>
      <c r="B502" s="10">
        <v>1</v>
      </c>
    </row>
    <row r="503" spans="1:2">
      <c r="A503" s="11">
        <v>46471</v>
      </c>
      <c r="B503" s="10">
        <v>3</v>
      </c>
    </row>
    <row r="504" spans="1:2">
      <c r="A504" s="11">
        <v>46472</v>
      </c>
      <c r="B504" s="10">
        <v>2</v>
      </c>
    </row>
    <row r="505" spans="1:2">
      <c r="A505" s="11">
        <v>46473</v>
      </c>
      <c r="B505" s="10">
        <v>1</v>
      </c>
    </row>
    <row r="506" spans="1:2">
      <c r="A506" s="11">
        <v>46474</v>
      </c>
      <c r="B506" s="10">
        <v>3</v>
      </c>
    </row>
    <row r="507" spans="1:2">
      <c r="A507" s="11">
        <v>46475</v>
      </c>
      <c r="B507" s="10">
        <v>2</v>
      </c>
    </row>
    <row r="508" spans="1:2">
      <c r="A508" s="11">
        <v>46476</v>
      </c>
      <c r="B508" s="10">
        <v>3</v>
      </c>
    </row>
    <row r="509" spans="1:2">
      <c r="A509" s="11">
        <v>46478</v>
      </c>
      <c r="B509" s="10">
        <v>4</v>
      </c>
    </row>
    <row r="510" spans="1:2">
      <c r="A510" s="11">
        <v>46479</v>
      </c>
      <c r="B510" s="10">
        <v>1</v>
      </c>
    </row>
    <row r="511" spans="1:2">
      <c r="A511" s="11">
        <v>46480</v>
      </c>
      <c r="B511" s="10">
        <v>3</v>
      </c>
    </row>
    <row r="512" spans="1:2">
      <c r="A512" s="11">
        <v>46482</v>
      </c>
      <c r="B512" s="10">
        <v>3</v>
      </c>
    </row>
    <row r="513" spans="1:2">
      <c r="A513" s="11">
        <v>46484</v>
      </c>
      <c r="B513" s="10">
        <v>1</v>
      </c>
    </row>
    <row r="514" spans="1:2">
      <c r="A514" s="11">
        <v>46485</v>
      </c>
      <c r="B514" s="10">
        <v>1</v>
      </c>
    </row>
    <row r="515" spans="1:2">
      <c r="A515" s="11">
        <v>46486</v>
      </c>
      <c r="B515" s="10">
        <v>3</v>
      </c>
    </row>
    <row r="516" spans="1:2">
      <c r="A516" s="11">
        <v>46487</v>
      </c>
      <c r="B516" s="10">
        <v>1</v>
      </c>
    </row>
    <row r="517" spans="1:2">
      <c r="A517" s="11">
        <v>46488</v>
      </c>
      <c r="B517" s="10">
        <v>2</v>
      </c>
    </row>
    <row r="518" spans="1:2">
      <c r="A518" s="11">
        <v>46489</v>
      </c>
      <c r="B518" s="10">
        <v>2</v>
      </c>
    </row>
    <row r="519" spans="1:2">
      <c r="A519" s="11">
        <v>46490</v>
      </c>
      <c r="B519" s="10">
        <v>2</v>
      </c>
    </row>
    <row r="520" spans="1:2">
      <c r="A520" s="11">
        <v>46491</v>
      </c>
      <c r="B520" s="10">
        <v>1</v>
      </c>
    </row>
    <row r="521" spans="1:2">
      <c r="A521" s="11">
        <v>46492</v>
      </c>
      <c r="B521" s="10">
        <v>2</v>
      </c>
    </row>
    <row r="522" spans="1:2">
      <c r="A522" s="11">
        <v>46493</v>
      </c>
      <c r="B522" s="10">
        <v>2</v>
      </c>
    </row>
    <row r="523" spans="1:2">
      <c r="A523" s="11">
        <v>46494</v>
      </c>
      <c r="B523" s="10">
        <v>2</v>
      </c>
    </row>
    <row r="524" spans="1:2">
      <c r="A524" s="11">
        <v>46495</v>
      </c>
      <c r="B524" s="10">
        <v>2</v>
      </c>
    </row>
    <row r="525" spans="1:2">
      <c r="A525" s="11">
        <v>46496</v>
      </c>
      <c r="B525" s="10">
        <v>1</v>
      </c>
    </row>
    <row r="526" spans="1:2">
      <c r="A526" s="11">
        <v>46498</v>
      </c>
      <c r="B526" s="10">
        <v>2</v>
      </c>
    </row>
    <row r="527" spans="1:2">
      <c r="A527" s="11">
        <v>46499</v>
      </c>
      <c r="B527" s="10">
        <v>1</v>
      </c>
    </row>
    <row r="528" spans="1:2">
      <c r="A528" s="11">
        <v>46500</v>
      </c>
      <c r="B528" s="10">
        <v>1</v>
      </c>
    </row>
    <row r="529" spans="1:2">
      <c r="A529" s="11">
        <v>46501</v>
      </c>
      <c r="B529" s="10">
        <v>3</v>
      </c>
    </row>
    <row r="530" spans="1:2">
      <c r="A530" s="11">
        <v>46502</v>
      </c>
      <c r="B530" s="10">
        <v>5</v>
      </c>
    </row>
    <row r="531" spans="1:2">
      <c r="A531" s="11">
        <v>46503</v>
      </c>
      <c r="B531" s="10">
        <v>2</v>
      </c>
    </row>
    <row r="532" spans="1:2">
      <c r="A532" s="11">
        <v>46504</v>
      </c>
      <c r="B532" s="10">
        <v>4</v>
      </c>
    </row>
    <row r="533" spans="1:2">
      <c r="A533" s="11">
        <v>46505</v>
      </c>
      <c r="B533" s="10">
        <v>1</v>
      </c>
    </row>
    <row r="534" spans="1:2">
      <c r="A534" s="11">
        <v>46506</v>
      </c>
      <c r="B534" s="10">
        <v>1</v>
      </c>
    </row>
    <row r="535" spans="1:2">
      <c r="A535" s="11">
        <v>46507</v>
      </c>
      <c r="B535" s="10">
        <v>2</v>
      </c>
    </row>
    <row r="536" spans="1:2">
      <c r="A536" s="11">
        <v>46509</v>
      </c>
      <c r="B536" s="10">
        <v>4</v>
      </c>
    </row>
    <row r="537" spans="1:2">
      <c r="A537" s="11">
        <v>46510</v>
      </c>
      <c r="B537" s="10">
        <v>3</v>
      </c>
    </row>
    <row r="538" spans="1:2">
      <c r="A538" s="11">
        <v>46511</v>
      </c>
      <c r="B538" s="10">
        <v>3</v>
      </c>
    </row>
    <row r="539" spans="1:2">
      <c r="A539" s="11">
        <v>46512</v>
      </c>
      <c r="B539" s="10">
        <v>2</v>
      </c>
    </row>
    <row r="540" spans="1:2">
      <c r="A540" s="11">
        <v>46513</v>
      </c>
      <c r="B540" s="10">
        <v>1</v>
      </c>
    </row>
    <row r="541" spans="1:2">
      <c r="A541" s="11">
        <v>46514</v>
      </c>
      <c r="B541" s="10">
        <v>2</v>
      </c>
    </row>
    <row r="542" spans="1:2">
      <c r="A542" s="11">
        <v>46515</v>
      </c>
      <c r="B542" s="10">
        <v>1</v>
      </c>
    </row>
    <row r="543" spans="1:2">
      <c r="A543" s="11">
        <v>46516</v>
      </c>
      <c r="B543" s="10">
        <v>3</v>
      </c>
    </row>
    <row r="544" spans="1:2">
      <c r="A544" s="11">
        <v>46517</v>
      </c>
      <c r="B544" s="10">
        <v>1</v>
      </c>
    </row>
    <row r="545" spans="1:2">
      <c r="A545" s="11">
        <v>46518</v>
      </c>
      <c r="B545" s="10">
        <v>4</v>
      </c>
    </row>
    <row r="546" spans="1:2">
      <c r="A546" s="11">
        <v>46519</v>
      </c>
      <c r="B546" s="10">
        <v>5</v>
      </c>
    </row>
    <row r="547" spans="1:2">
      <c r="A547" s="11">
        <v>46520</v>
      </c>
      <c r="B547" s="10">
        <v>1</v>
      </c>
    </row>
    <row r="548" spans="1:2">
      <c r="A548" s="11">
        <v>46521</v>
      </c>
      <c r="B548" s="10">
        <v>1</v>
      </c>
    </row>
    <row r="549" spans="1:2">
      <c r="A549" s="11">
        <v>46522</v>
      </c>
      <c r="B549" s="10">
        <v>1</v>
      </c>
    </row>
    <row r="550" spans="1:2">
      <c r="A550" s="11">
        <v>46523</v>
      </c>
      <c r="B550" s="10">
        <v>3</v>
      </c>
    </row>
    <row r="551" spans="1:2">
      <c r="A551" s="11">
        <v>46526</v>
      </c>
      <c r="B551" s="10">
        <v>3</v>
      </c>
    </row>
    <row r="552" spans="1:2">
      <c r="A552" s="11">
        <v>46527</v>
      </c>
      <c r="B552" s="10">
        <v>4</v>
      </c>
    </row>
    <row r="553" spans="1:2">
      <c r="A553" s="11">
        <v>46528</v>
      </c>
      <c r="B553" s="10">
        <v>1</v>
      </c>
    </row>
    <row r="554" spans="1:2">
      <c r="A554" s="11">
        <v>46529</v>
      </c>
      <c r="B554" s="10">
        <v>2</v>
      </c>
    </row>
    <row r="555" spans="1:2">
      <c r="A555" s="11">
        <v>46530</v>
      </c>
      <c r="B555" s="10">
        <v>2</v>
      </c>
    </row>
    <row r="556" spans="1:2">
      <c r="A556" s="11">
        <v>46531</v>
      </c>
      <c r="B556" s="10">
        <v>1</v>
      </c>
    </row>
    <row r="557" spans="1:2">
      <c r="A557" s="11">
        <v>46532</v>
      </c>
      <c r="B557" s="10">
        <v>1</v>
      </c>
    </row>
    <row r="558" spans="1:2">
      <c r="A558" s="11">
        <v>46533</v>
      </c>
      <c r="B558" s="10">
        <v>1</v>
      </c>
    </row>
    <row r="559" spans="1:2">
      <c r="A559" s="11">
        <v>46534</v>
      </c>
      <c r="B559" s="10">
        <v>2</v>
      </c>
    </row>
    <row r="560" spans="1:2">
      <c r="A560" s="11">
        <v>46535</v>
      </c>
      <c r="B560" s="10">
        <v>4</v>
      </c>
    </row>
    <row r="561" spans="1:2">
      <c r="A561" s="11">
        <v>46536</v>
      </c>
      <c r="B561" s="10">
        <v>2</v>
      </c>
    </row>
    <row r="562" spans="1:2">
      <c r="A562" s="11">
        <v>46537</v>
      </c>
      <c r="B562" s="10">
        <v>2</v>
      </c>
    </row>
    <row r="563" spans="1:2">
      <c r="A563" s="11">
        <v>46538</v>
      </c>
      <c r="B563" s="10">
        <v>2</v>
      </c>
    </row>
    <row r="564" spans="1:2">
      <c r="A564" s="11">
        <v>46539</v>
      </c>
      <c r="B564" s="10">
        <v>2</v>
      </c>
    </row>
    <row r="565" spans="1:2">
      <c r="A565" s="11">
        <v>46540</v>
      </c>
      <c r="B565" s="10">
        <v>1</v>
      </c>
    </row>
    <row r="566" spans="1:2">
      <c r="A566" s="11">
        <v>46541</v>
      </c>
      <c r="B566" s="10">
        <v>2</v>
      </c>
    </row>
    <row r="567" spans="1:2">
      <c r="A567" s="11">
        <v>46542</v>
      </c>
      <c r="B567" s="10">
        <v>1</v>
      </c>
    </row>
    <row r="568" spans="1:2">
      <c r="A568" s="11">
        <v>46543</v>
      </c>
      <c r="B568" s="10">
        <v>1</v>
      </c>
    </row>
    <row r="569" spans="1:2">
      <c r="A569" s="11">
        <v>46544</v>
      </c>
      <c r="B569" s="10">
        <v>3</v>
      </c>
    </row>
    <row r="570" spans="1:2">
      <c r="A570" s="11">
        <v>46545</v>
      </c>
      <c r="B570" s="10">
        <v>3</v>
      </c>
    </row>
    <row r="571" spans="1:2">
      <c r="A571" s="11">
        <v>46546</v>
      </c>
      <c r="B571" s="10">
        <v>5</v>
      </c>
    </row>
    <row r="572" spans="1:2">
      <c r="A572" s="11">
        <v>46547</v>
      </c>
      <c r="B572" s="10">
        <v>3</v>
      </c>
    </row>
    <row r="573" spans="1:2">
      <c r="A573" s="11">
        <v>46549</v>
      </c>
      <c r="B573" s="10">
        <v>2</v>
      </c>
    </row>
    <row r="574" spans="1:2">
      <c r="A574" s="11">
        <v>46550</v>
      </c>
      <c r="B574" s="10">
        <v>1</v>
      </c>
    </row>
    <row r="575" spans="1:2">
      <c r="A575" s="11">
        <v>46551</v>
      </c>
      <c r="B575" s="10">
        <v>1</v>
      </c>
    </row>
    <row r="576" spans="1:2">
      <c r="A576" s="11">
        <v>46552</v>
      </c>
      <c r="B576" s="10">
        <v>2</v>
      </c>
    </row>
    <row r="577" spans="1:2">
      <c r="A577" s="11">
        <v>46553</v>
      </c>
      <c r="B577" s="10">
        <v>1</v>
      </c>
    </row>
    <row r="578" spans="1:2">
      <c r="A578" s="11">
        <v>46554</v>
      </c>
      <c r="B578" s="10">
        <v>1</v>
      </c>
    </row>
    <row r="579" spans="1:2">
      <c r="A579" s="11">
        <v>46555</v>
      </c>
      <c r="B579" s="10">
        <v>9</v>
      </c>
    </row>
    <row r="580" spans="1:2">
      <c r="A580" s="11">
        <v>46556</v>
      </c>
      <c r="B580" s="10">
        <v>1</v>
      </c>
    </row>
    <row r="581" spans="1:2">
      <c r="A581" s="11">
        <v>46557</v>
      </c>
      <c r="B581" s="10">
        <v>2</v>
      </c>
    </row>
    <row r="582" spans="1:2">
      <c r="A582" s="11">
        <v>46558</v>
      </c>
      <c r="B582" s="10">
        <v>1</v>
      </c>
    </row>
    <row r="583" spans="1:2">
      <c r="A583" s="11">
        <v>46560</v>
      </c>
      <c r="B583" s="10">
        <v>2</v>
      </c>
    </row>
    <row r="584" spans="1:2">
      <c r="A584" s="11">
        <v>46562</v>
      </c>
      <c r="B584" s="10">
        <v>3</v>
      </c>
    </row>
    <row r="585" spans="1:2">
      <c r="A585" s="11">
        <v>46563</v>
      </c>
      <c r="B585" s="10">
        <v>1</v>
      </c>
    </row>
    <row r="586" spans="1:2">
      <c r="A586" s="11">
        <v>46564</v>
      </c>
      <c r="B586" s="10">
        <v>4</v>
      </c>
    </row>
    <row r="587" spans="1:2">
      <c r="A587" s="11">
        <v>46565</v>
      </c>
      <c r="B587" s="10">
        <v>2</v>
      </c>
    </row>
    <row r="588" spans="1:2">
      <c r="A588" s="11" t="s">
        <v>1457</v>
      </c>
      <c r="B588" s="10">
        <v>1331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C13"/>
  <sheetViews>
    <sheetView workbookViewId="0">
      <selection activeCell="C16" sqref="C16"/>
    </sheetView>
  </sheetViews>
  <sheetFormatPr defaultRowHeight="15"/>
  <cols>
    <col min="1" max="1" width="14.5703125" customWidth="1"/>
    <col min="2" max="2" width="20.28515625" customWidth="1"/>
    <col min="3" max="3" width="16.42578125" customWidth="1"/>
    <col min="4" max="14" width="20.28515625" customWidth="1"/>
    <col min="15" max="15" width="21.5703125" customWidth="1"/>
    <col min="16" max="17" width="25.28515625" customWidth="1"/>
    <col min="18" max="20" width="11" customWidth="1"/>
    <col min="21" max="21" width="12" customWidth="1"/>
    <col min="22" max="26" width="11" customWidth="1"/>
    <col min="27" max="27" width="15.140625" customWidth="1"/>
    <col min="28" max="28" width="12.5703125" customWidth="1"/>
    <col min="29" max="30" width="12" customWidth="1"/>
    <col min="31" max="33" width="11" customWidth="1"/>
    <col min="34" max="34" width="12" customWidth="1"/>
    <col min="35" max="38" width="11" customWidth="1"/>
    <col min="39" max="39" width="12" customWidth="1"/>
    <col min="40" max="40" width="15.7109375" bestFit="1" customWidth="1"/>
    <col min="41" max="44" width="11" customWidth="1"/>
    <col min="45" max="45" width="10" customWidth="1"/>
    <col min="46" max="52" width="11" customWidth="1"/>
    <col min="53" max="53" width="13.28515625" customWidth="1"/>
    <col min="54" max="54" width="16.5703125" bestFit="1" customWidth="1"/>
    <col min="55" max="65" width="11" customWidth="1"/>
    <col min="66" max="66" width="19.7109375" bestFit="1" customWidth="1"/>
    <col min="67" max="67" width="13" customWidth="1"/>
    <col min="68" max="68" width="11" customWidth="1"/>
    <col min="69" max="69" width="10" customWidth="1"/>
    <col min="70" max="78" width="11" customWidth="1"/>
    <col min="79" max="79" width="16.140625" customWidth="1"/>
    <col min="80" max="91" width="11" customWidth="1"/>
    <col min="92" max="93" width="12" customWidth="1"/>
    <col min="94" max="103" width="6" customWidth="1"/>
    <col min="104" max="104" width="24.42578125" bestFit="1" customWidth="1"/>
    <col min="105" max="105" width="19.5703125" bestFit="1" customWidth="1"/>
    <col min="106" max="106" width="16.5703125" bestFit="1" customWidth="1"/>
    <col min="107" max="115" width="11" bestFit="1" customWidth="1"/>
    <col min="116" max="116" width="10" bestFit="1" customWidth="1"/>
    <col min="117" max="117" width="11" bestFit="1" customWidth="1"/>
    <col min="118" max="118" width="11.5703125" bestFit="1" customWidth="1"/>
    <col min="119" max="129" width="6" customWidth="1"/>
    <col min="130" max="130" width="31" bestFit="1" customWidth="1"/>
    <col min="131" max="131" width="26.140625" bestFit="1" customWidth="1"/>
    <col min="132" max="132" width="16.42578125" bestFit="1" customWidth="1"/>
    <col min="133" max="133" width="11" bestFit="1" customWidth="1"/>
    <col min="134" max="134" width="10" bestFit="1" customWidth="1"/>
    <col min="135" max="143" width="11" bestFit="1" customWidth="1"/>
    <col min="144" max="144" width="11.5703125" bestFit="1" customWidth="1"/>
    <col min="145" max="155" width="6" customWidth="1"/>
    <col min="156" max="156" width="27.42578125" bestFit="1" customWidth="1"/>
    <col min="157" max="157" width="22.5703125" bestFit="1" customWidth="1"/>
    <col min="158" max="158" width="16.42578125" bestFit="1" customWidth="1"/>
    <col min="159" max="169" width="11" bestFit="1" customWidth="1"/>
    <col min="170" max="170" width="11.5703125" bestFit="1" customWidth="1"/>
    <col min="171" max="181" width="6" customWidth="1"/>
    <col min="182" max="182" width="20.28515625" bestFit="1" customWidth="1"/>
    <col min="183" max="183" width="15.42578125" bestFit="1" customWidth="1"/>
    <col min="184" max="184" width="21.5703125" bestFit="1" customWidth="1"/>
    <col min="185" max="185" width="16.5703125" bestFit="1" customWidth="1"/>
  </cols>
  <sheetData>
    <row r="4" spans="1:3">
      <c r="B4" s="8" t="s">
        <v>1460</v>
      </c>
    </row>
    <row r="5" spans="1:3">
      <c r="A5" s="8" t="s">
        <v>1456</v>
      </c>
      <c r="B5" t="s">
        <v>1459</v>
      </c>
      <c r="C5" t="s">
        <v>1461</v>
      </c>
    </row>
    <row r="6" spans="1:3">
      <c r="A6" s="9" t="s">
        <v>28</v>
      </c>
      <c r="B6" s="10">
        <v>146713</v>
      </c>
      <c r="C6" s="10">
        <v>61790.079999999929</v>
      </c>
    </row>
    <row r="7" spans="1:3">
      <c r="A7" s="9" t="s">
        <v>51</v>
      </c>
      <c r="B7" s="10">
        <v>175330</v>
      </c>
      <c r="C7" s="10">
        <v>67319.519999999917</v>
      </c>
    </row>
    <row r="8" spans="1:3">
      <c r="A8" s="9" t="s">
        <v>11</v>
      </c>
      <c r="B8" s="10">
        <v>297680</v>
      </c>
      <c r="C8" s="10">
        <v>123124.42999999985</v>
      </c>
    </row>
    <row r="9" spans="1:3">
      <c r="A9" s="9" t="s">
        <v>44</v>
      </c>
      <c r="B9" s="10">
        <v>164363</v>
      </c>
      <c r="C9" s="10">
        <v>73558.209999999919</v>
      </c>
    </row>
    <row r="10" spans="1:3">
      <c r="A10" s="9" t="s">
        <v>16</v>
      </c>
      <c r="B10" s="10">
        <v>158595</v>
      </c>
      <c r="C10" s="10">
        <v>68496.339999999924</v>
      </c>
    </row>
    <row r="11" spans="1:3">
      <c r="A11" s="9" t="s">
        <v>32</v>
      </c>
      <c r="B11" s="10">
        <v>160863</v>
      </c>
      <c r="C11" s="10">
        <v>71457.729999999923</v>
      </c>
    </row>
    <row r="12" spans="1:3">
      <c r="A12" s="9" t="s">
        <v>35</v>
      </c>
      <c r="B12" s="10">
        <v>161349</v>
      </c>
      <c r="C12" s="10">
        <v>66720.909999999916</v>
      </c>
    </row>
    <row r="13" spans="1:3">
      <c r="A13" s="9" t="s">
        <v>1457</v>
      </c>
      <c r="B13" s="10">
        <v>1264893</v>
      </c>
      <c r="C13" s="10">
        <v>532467.21999999927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182"/>
  <sheetViews>
    <sheetView topLeftCell="A117" workbookViewId="0">
      <selection activeCell="H117" sqref="H117"/>
    </sheetView>
  </sheetViews>
  <sheetFormatPr defaultRowHeight="15"/>
  <sheetData>
    <row r="2" spans="1:1">
      <c r="A2" s="1" t="s">
        <v>1434</v>
      </c>
    </row>
    <row r="31" spans="1:1">
      <c r="A31" t="s">
        <v>1435</v>
      </c>
    </row>
    <row r="42" spans="1:1">
      <c r="A42" t="s">
        <v>1436</v>
      </c>
    </row>
    <row r="54" spans="1:1">
      <c r="A54" t="s">
        <v>1437</v>
      </c>
    </row>
    <row r="90" spans="1:1">
      <c r="A90" t="s">
        <v>1438</v>
      </c>
    </row>
    <row r="115" spans="1:1">
      <c r="A115" t="s">
        <v>1444</v>
      </c>
    </row>
    <row r="125" spans="1:1">
      <c r="A125" t="s">
        <v>1445</v>
      </c>
    </row>
    <row r="141" spans="1:1">
      <c r="A141" t="s">
        <v>1446</v>
      </c>
    </row>
    <row r="154" spans="1:1">
      <c r="A154" t="s">
        <v>1447</v>
      </c>
    </row>
    <row r="163" spans="1:1">
      <c r="A163" t="s">
        <v>1448</v>
      </c>
    </row>
    <row r="173" spans="1:1">
      <c r="A173" t="s">
        <v>1449</v>
      </c>
    </row>
    <row r="182" spans="1:1">
      <c r="A182" t="s">
        <v>1450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A7"/>
  <sheetViews>
    <sheetView workbookViewId="0">
      <selection sqref="A1:XFD1048576"/>
    </sheetView>
  </sheetViews>
  <sheetFormatPr defaultRowHeight="15"/>
  <sheetData>
    <row r="3" spans="1:1">
      <c r="A3" t="s">
        <v>1439</v>
      </c>
    </row>
    <row r="4" spans="1:1">
      <c r="A4" t="s">
        <v>1440</v>
      </c>
    </row>
    <row r="5" spans="1:1">
      <c r="A5" t="s">
        <v>1441</v>
      </c>
    </row>
    <row r="6" spans="1:1">
      <c r="A6" t="s">
        <v>1442</v>
      </c>
    </row>
    <row r="7" spans="1:1">
      <c r="A7" t="s">
        <v>1443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medical_inventory_data</vt:lpstr>
      <vt:lpstr>pivot3</vt:lpstr>
      <vt:lpstr>pivot2</vt:lpstr>
      <vt:lpstr>pivot1</vt:lpstr>
      <vt:lpstr>screen</vt:lpstr>
      <vt:lpstr>question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2025-06-28T17:10:45Z</dcterms:created>
  <dcterms:modified xsi:type="dcterms:W3CDTF">2025-07-11T03:12:28Z</dcterms:modified>
</cp:coreProperties>
</file>