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esamson/Projects/riesgo-vis/data/"/>
    </mc:Choice>
  </mc:AlternateContent>
  <xr:revisionPtr revIDLastSave="0" documentId="13_ncr:1_{5EEF6424-C303-A143-9701-45FA88BB2E28}" xr6:coauthVersionLast="43" xr6:coauthVersionMax="43" xr10:uidLastSave="{00000000-0000-0000-0000-000000000000}"/>
  <bookViews>
    <workbookView xWindow="380" yWindow="460" windowWidth="28040" windowHeight="16480" xr2:uid="{00000000-000D-0000-FFFF-FFFF00000000}"/>
  </bookViews>
  <sheets>
    <sheet name="marikina_evac_cen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M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<sst xmlns="http://schemas.openxmlformats.org/spreadsheetml/2006/main" count="146" uniqueCount="46">
  <si>
    <t>osm_id</t>
  </si>
  <si>
    <t>amenity</t>
  </si>
  <si>
    <t>name</t>
  </si>
  <si>
    <t>social_facility</t>
  </si>
  <si>
    <t>evacuation_center</t>
  </si>
  <si>
    <t>area</t>
  </si>
  <si>
    <t>icon</t>
  </si>
  <si>
    <t>school</t>
  </si>
  <si>
    <t>Marikina High School</t>
  </si>
  <si>
    <t>shelter</t>
  </si>
  <si>
    <t>yes</t>
  </si>
  <si>
    <t>college</t>
  </si>
  <si>
    <t>Marikina Elementary School</t>
  </si>
  <si>
    <t>Parang Elementary School</t>
  </si>
  <si>
    <t>Hermogenes Bautista Elementary School</t>
  </si>
  <si>
    <t>Parang High School</t>
  </si>
  <si>
    <t>Calumpang Elementary School</t>
  </si>
  <si>
    <t>San Roque Elementary School</t>
  </si>
  <si>
    <t>Fortune High School</t>
  </si>
  <si>
    <t>Barangka Elementary School</t>
  </si>
  <si>
    <t>Ta√±ong High School</t>
  </si>
  <si>
    <t>Nangka Elementary School</t>
  </si>
  <si>
    <t>Malanday National High School</t>
  </si>
  <si>
    <t>Malanday Elementary School</t>
  </si>
  <si>
    <t>Concepcion Integrated School</t>
  </si>
  <si>
    <t>community_centre</t>
  </si>
  <si>
    <t>JEM Subdivision Gym</t>
  </si>
  <si>
    <t>basketball</t>
  </si>
  <si>
    <t>Kapitan Moy Elementary School</t>
  </si>
  <si>
    <t>Marikina Heights High School</t>
  </si>
  <si>
    <t>Fairlane Gym</t>
  </si>
  <si>
    <t>Sampaguita Gym</t>
  </si>
  <si>
    <t>Filipinas Gym</t>
  </si>
  <si>
    <t>Parang Gym</t>
  </si>
  <si>
    <t>basketball_court</t>
  </si>
  <si>
    <t>Greenland Phase 1 Covered Court</t>
  </si>
  <si>
    <t>IVS Basketball Court</t>
  </si>
  <si>
    <t>Concepcion Elementary School</t>
  </si>
  <si>
    <t>Santo Ni√±o Elementary School</t>
  </si>
  <si>
    <t>Nangka Gym</t>
  </si>
  <si>
    <t>Fortune Elementary School</t>
  </si>
  <si>
    <t>Saint Mary Elementary School</t>
  </si>
  <si>
    <t>capacity</t>
  </si>
  <si>
    <t>pop_coverage</t>
  </si>
  <si>
    <t>diff</t>
  </si>
  <si>
    <t>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</si>
</sst>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N10" sqref="N10"/>
    </sheetView>
  </sheetViews>
  <sheetFormatPr baseColWidth="10" defaultRowHeight="16" x14ac:dyDescent="0.2"/>
  <cols>
    <col min="3" max="3" width="30" customWidth="1"/>
    <col min="10" max="11" width="14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42</v>
      </c>
      <c r="J1" t="s">
        <v>43</v>
      </c>
      <c r="K1" t="s">
        <v>45</v>
      </c>
      <c r="L1" t="s">
        <v>44</v>
      </c>
    </row>
    <row r="2" spans="1:13" x14ac:dyDescent="0.2">
      <c r="A2">
        <v>5168988</v>
      </c>
      <c r="B2" t="s">
        <v>7</v>
      </c>
      <c r="C2" t="s">
        <v>8</v>
      </c>
      <c r="D2" t="s">
        <v>9</v>
      </c>
      <c r="E2" t="s">
        <v>10</v>
      </c>
      <c r="F2">
        <v>10113.064359710301</v>
      </c>
      <c r="G2" t="s">
        <v>11</v>
      </c>
      <c r="H2">
        <v>15433.21</v>
      </c>
      <c r="I2">
        <f>H2/5</f>
        <v>3086.6419999999998</v>
      </c>
      <c r="J2">
        <v>11444.65</v>
      </c>
      <c r="K2">
        <f>J2/I2</f>
        <v>3.7077996087657721</v>
      </c>
      <c r="L2">
        <f>J2-I2</f>
        <v>8358.0079999999998</v>
      </c>
      <c r="M2">
        <f>AVERAGE(L2:L29)</f>
        <v>10416.448</v>
      </c>
    </row>
    <row r="3" spans="1:13" x14ac:dyDescent="0.2">
      <c r="A3">
        <v>5168990</v>
      </c>
      <c r="B3" t="s">
        <v>7</v>
      </c>
      <c r="C3" t="s">
        <v>12</v>
      </c>
      <c r="D3" t="s">
        <v>9</v>
      </c>
      <c r="E3" t="s">
        <v>10</v>
      </c>
      <c r="F3">
        <v>8454.4884042870199</v>
      </c>
      <c r="G3" t="s">
        <v>11</v>
      </c>
      <c r="H3">
        <v>11250.32</v>
      </c>
      <c r="I3">
        <f t="shared" ref="I3:I29" si="0">H3/5</f>
        <v>2250.0639999999999</v>
      </c>
      <c r="J3">
        <v>9276.84</v>
      </c>
      <c r="K3">
        <f t="shared" ref="K3:K29" si="1">J3/I3</f>
        <v>4.122922725753579</v>
      </c>
      <c r="L3">
        <f t="shared" ref="L3:L29" si="2">J3-I3</f>
        <v>7026.7759999999998</v>
      </c>
      <c r="M3">
        <f>MEDIAN(L2:L29)</f>
        <v>10033.790000000001</v>
      </c>
    </row>
    <row r="4" spans="1:13" x14ac:dyDescent="0.2">
      <c r="A4">
        <v>5235831</v>
      </c>
      <c r="B4" t="s">
        <v>7</v>
      </c>
      <c r="C4" t="s">
        <v>13</v>
      </c>
      <c r="D4" t="s">
        <v>9</v>
      </c>
      <c r="E4" t="s">
        <v>10</v>
      </c>
      <c r="F4">
        <v>18347.066197998101</v>
      </c>
      <c r="G4" t="s">
        <v>11</v>
      </c>
      <c r="H4">
        <v>14732.44</v>
      </c>
      <c r="I4">
        <f t="shared" si="0"/>
        <v>2946.4880000000003</v>
      </c>
      <c r="J4">
        <v>13175.09</v>
      </c>
      <c r="K4">
        <f t="shared" si="1"/>
        <v>4.4714555090670656</v>
      </c>
      <c r="L4">
        <f t="shared" si="2"/>
        <v>10228.601999999999</v>
      </c>
    </row>
    <row r="5" spans="1:13" x14ac:dyDescent="0.2">
      <c r="A5">
        <v>5644348</v>
      </c>
      <c r="B5" t="s">
        <v>7</v>
      </c>
      <c r="C5" t="s">
        <v>14</v>
      </c>
      <c r="D5" t="s">
        <v>9</v>
      </c>
      <c r="E5" t="s">
        <v>10</v>
      </c>
      <c r="F5">
        <v>5547.0848906651299</v>
      </c>
      <c r="G5" t="s">
        <v>11</v>
      </c>
      <c r="H5">
        <v>9214.26</v>
      </c>
      <c r="I5">
        <f t="shared" si="0"/>
        <v>1842.8520000000001</v>
      </c>
      <c r="J5">
        <v>12247.09</v>
      </c>
      <c r="K5">
        <f t="shared" si="1"/>
        <v>6.6457262981509091</v>
      </c>
      <c r="L5">
        <f t="shared" si="2"/>
        <v>10404.237999999999</v>
      </c>
    </row>
    <row r="6" spans="1:13" x14ac:dyDescent="0.2">
      <c r="A6">
        <v>5708235</v>
      </c>
      <c r="B6" t="s">
        <v>7</v>
      </c>
      <c r="C6" t="s">
        <v>15</v>
      </c>
      <c r="D6" t="s">
        <v>9</v>
      </c>
      <c r="E6" t="s">
        <v>10</v>
      </c>
      <c r="F6">
        <v>11511.0590266007</v>
      </c>
      <c r="G6" t="s">
        <v>11</v>
      </c>
      <c r="H6">
        <v>12668.33</v>
      </c>
      <c r="I6">
        <f t="shared" si="0"/>
        <v>2533.6660000000002</v>
      </c>
      <c r="J6">
        <v>12925.11</v>
      </c>
      <c r="K6">
        <f t="shared" si="1"/>
        <v>5.1013472178258699</v>
      </c>
      <c r="L6">
        <f t="shared" si="2"/>
        <v>10391.444</v>
      </c>
    </row>
    <row r="7" spans="1:13" x14ac:dyDescent="0.2">
      <c r="A7">
        <v>6494760</v>
      </c>
      <c r="B7" t="s">
        <v>7</v>
      </c>
      <c r="C7" t="s">
        <v>16</v>
      </c>
      <c r="D7" t="s">
        <v>9</v>
      </c>
      <c r="E7" t="s">
        <v>10</v>
      </c>
      <c r="F7">
        <v>8835.9967613291301</v>
      </c>
      <c r="G7" t="s">
        <v>11</v>
      </c>
      <c r="H7">
        <v>17906.18</v>
      </c>
      <c r="I7">
        <f t="shared" si="0"/>
        <v>3581.2359999999999</v>
      </c>
      <c r="J7">
        <v>7487.83</v>
      </c>
      <c r="K7">
        <f t="shared" si="1"/>
        <v>2.090850756554441</v>
      </c>
      <c r="L7">
        <f t="shared" si="2"/>
        <v>3906.5940000000001</v>
      </c>
    </row>
    <row r="8" spans="1:13" x14ac:dyDescent="0.2">
      <c r="A8">
        <v>25055845</v>
      </c>
      <c r="B8" t="s">
        <v>7</v>
      </c>
      <c r="C8" t="s">
        <v>17</v>
      </c>
      <c r="D8" t="s">
        <v>9</v>
      </c>
      <c r="E8" t="s">
        <v>10</v>
      </c>
      <c r="F8">
        <v>6949.5353515564502</v>
      </c>
      <c r="G8" t="s">
        <v>11</v>
      </c>
      <c r="H8">
        <v>18192</v>
      </c>
      <c r="I8">
        <f t="shared" si="0"/>
        <v>3638.4</v>
      </c>
      <c r="J8">
        <v>9576.7800000000007</v>
      </c>
      <c r="K8">
        <f t="shared" si="1"/>
        <v>2.6321405013192614</v>
      </c>
      <c r="L8">
        <f t="shared" si="2"/>
        <v>5938.380000000001</v>
      </c>
    </row>
    <row r="9" spans="1:13" x14ac:dyDescent="0.2">
      <c r="A9">
        <v>41741656</v>
      </c>
      <c r="B9" t="s">
        <v>7</v>
      </c>
      <c r="C9" t="s">
        <v>18</v>
      </c>
      <c r="D9" t="s">
        <v>9</v>
      </c>
      <c r="E9" t="s">
        <v>10</v>
      </c>
      <c r="F9">
        <v>4389.1872812257097</v>
      </c>
      <c r="G9" t="s">
        <v>11</v>
      </c>
      <c r="H9">
        <v>3183.18</v>
      </c>
      <c r="I9">
        <f t="shared" si="0"/>
        <v>636.63599999999997</v>
      </c>
      <c r="J9">
        <v>11079.37</v>
      </c>
      <c r="K9">
        <f t="shared" si="1"/>
        <v>17.402990091669338</v>
      </c>
      <c r="L9">
        <f t="shared" si="2"/>
        <v>10442.734</v>
      </c>
    </row>
    <row r="10" spans="1:13" x14ac:dyDescent="0.2">
      <c r="A10">
        <v>46331655</v>
      </c>
      <c r="B10" t="s">
        <v>7</v>
      </c>
      <c r="C10" t="s">
        <v>19</v>
      </c>
      <c r="D10" t="s">
        <v>9</v>
      </c>
      <c r="E10" t="s">
        <v>10</v>
      </c>
      <c r="F10">
        <v>8128.2181274472996</v>
      </c>
      <c r="G10" t="s">
        <v>11</v>
      </c>
      <c r="H10">
        <v>7098.7</v>
      </c>
      <c r="I10">
        <f t="shared" si="0"/>
        <v>1419.74</v>
      </c>
      <c r="J10">
        <v>10629.44</v>
      </c>
      <c r="K10">
        <f t="shared" si="1"/>
        <v>7.4868919661346442</v>
      </c>
      <c r="L10">
        <f t="shared" si="2"/>
        <v>9209.7000000000007</v>
      </c>
    </row>
    <row r="11" spans="1:13" x14ac:dyDescent="0.2">
      <c r="A11">
        <v>46507461</v>
      </c>
      <c r="B11" t="s">
        <v>7</v>
      </c>
      <c r="C11" t="s">
        <v>20</v>
      </c>
      <c r="D11" t="s">
        <v>9</v>
      </c>
      <c r="E11" t="s">
        <v>10</v>
      </c>
      <c r="F11">
        <v>3533.1391192025098</v>
      </c>
      <c r="G11" t="s">
        <v>11</v>
      </c>
      <c r="H11">
        <v>5667.86</v>
      </c>
      <c r="I11">
        <f t="shared" si="0"/>
        <v>1133.5719999999999</v>
      </c>
      <c r="J11">
        <v>7163.72</v>
      </c>
      <c r="K11">
        <f t="shared" si="1"/>
        <v>6.3195985786522613</v>
      </c>
      <c r="L11">
        <f t="shared" si="2"/>
        <v>6030.1480000000001</v>
      </c>
    </row>
    <row r="12" spans="1:13" x14ac:dyDescent="0.2">
      <c r="A12">
        <v>48209843</v>
      </c>
      <c r="B12" t="s">
        <v>7</v>
      </c>
      <c r="C12" t="s">
        <v>21</v>
      </c>
      <c r="D12" t="s">
        <v>9</v>
      </c>
      <c r="E12" t="s">
        <v>10</v>
      </c>
      <c r="F12">
        <v>5571.4426407712999</v>
      </c>
      <c r="G12" t="s">
        <v>11</v>
      </c>
      <c r="H12">
        <v>9527.67</v>
      </c>
      <c r="I12">
        <f t="shared" si="0"/>
        <v>1905.5340000000001</v>
      </c>
      <c r="J12">
        <v>9267.61</v>
      </c>
      <c r="K12">
        <f t="shared" si="1"/>
        <v>4.8635238206193119</v>
      </c>
      <c r="L12">
        <f t="shared" si="2"/>
        <v>7362.0760000000009</v>
      </c>
    </row>
    <row r="13" spans="1:13" x14ac:dyDescent="0.2">
      <c r="A13">
        <v>48210073</v>
      </c>
      <c r="B13" t="s">
        <v>7</v>
      </c>
      <c r="C13" t="s">
        <v>22</v>
      </c>
      <c r="D13" t="s">
        <v>9</v>
      </c>
      <c r="E13" t="s">
        <v>10</v>
      </c>
      <c r="F13">
        <v>6398.7586825996596</v>
      </c>
      <c r="G13" t="s">
        <v>11</v>
      </c>
      <c r="H13">
        <v>11881.35</v>
      </c>
      <c r="I13">
        <f t="shared" si="0"/>
        <v>2376.27</v>
      </c>
      <c r="J13">
        <v>17706.919999999998</v>
      </c>
      <c r="K13">
        <f t="shared" si="1"/>
        <v>7.4515606391529579</v>
      </c>
      <c r="L13">
        <f t="shared" si="2"/>
        <v>15330.649999999998</v>
      </c>
    </row>
    <row r="14" spans="1:13" x14ac:dyDescent="0.2">
      <c r="A14">
        <v>50982403</v>
      </c>
      <c r="B14" t="s">
        <v>7</v>
      </c>
      <c r="C14" t="s">
        <v>23</v>
      </c>
      <c r="D14" t="s">
        <v>9</v>
      </c>
      <c r="E14" t="s">
        <v>10</v>
      </c>
      <c r="F14">
        <v>7846.1455491718498</v>
      </c>
      <c r="G14" t="s">
        <v>11</v>
      </c>
      <c r="H14">
        <v>12866.41</v>
      </c>
      <c r="I14">
        <f t="shared" si="0"/>
        <v>2573.2820000000002</v>
      </c>
      <c r="J14">
        <v>21574.85</v>
      </c>
      <c r="K14">
        <f t="shared" si="1"/>
        <v>8.3841763164705601</v>
      </c>
      <c r="L14">
        <f t="shared" si="2"/>
        <v>19001.567999999999</v>
      </c>
    </row>
    <row r="15" spans="1:13" x14ac:dyDescent="0.2">
      <c r="A15">
        <v>50982404</v>
      </c>
      <c r="B15" t="s">
        <v>7</v>
      </c>
      <c r="C15" t="s">
        <v>24</v>
      </c>
      <c r="D15" t="s">
        <v>9</v>
      </c>
      <c r="E15" t="s">
        <v>10</v>
      </c>
      <c r="F15">
        <v>8996.0461605658002</v>
      </c>
      <c r="G15" t="s">
        <v>11</v>
      </c>
      <c r="H15">
        <v>9479.2900000000009</v>
      </c>
      <c r="I15">
        <f t="shared" si="0"/>
        <v>1895.8580000000002</v>
      </c>
      <c r="J15">
        <v>14986.52</v>
      </c>
      <c r="K15">
        <f t="shared" si="1"/>
        <v>7.9048747321793087</v>
      </c>
      <c r="L15">
        <f t="shared" si="2"/>
        <v>13090.662</v>
      </c>
    </row>
    <row r="16" spans="1:13" x14ac:dyDescent="0.2">
      <c r="A16">
        <v>93199293</v>
      </c>
      <c r="B16" t="s">
        <v>25</v>
      </c>
      <c r="C16" t="s">
        <v>26</v>
      </c>
      <c r="D16" t="s">
        <v>9</v>
      </c>
      <c r="E16" t="s">
        <v>10</v>
      </c>
      <c r="F16">
        <v>811.81756135564899</v>
      </c>
      <c r="G16" t="s">
        <v>27</v>
      </c>
      <c r="H16">
        <v>728.42</v>
      </c>
      <c r="I16">
        <f t="shared" si="0"/>
        <v>145.684</v>
      </c>
      <c r="J16">
        <v>10380.870000000001</v>
      </c>
      <c r="K16">
        <f t="shared" si="1"/>
        <v>71.256074792015596</v>
      </c>
      <c r="L16">
        <f t="shared" si="2"/>
        <v>10235.186000000002</v>
      </c>
    </row>
    <row r="17" spans="1:12" x14ac:dyDescent="0.2">
      <c r="A17">
        <v>93320662</v>
      </c>
      <c r="B17" t="s">
        <v>7</v>
      </c>
      <c r="C17" t="s">
        <v>28</v>
      </c>
      <c r="D17" t="s">
        <v>9</v>
      </c>
      <c r="E17" t="s">
        <v>10</v>
      </c>
      <c r="F17">
        <v>1747.14530651825</v>
      </c>
      <c r="G17" t="s">
        <v>11</v>
      </c>
      <c r="H17">
        <v>1822.74</v>
      </c>
      <c r="I17">
        <f t="shared" si="0"/>
        <v>364.548</v>
      </c>
      <c r="J17">
        <v>7529.73</v>
      </c>
      <c r="K17">
        <f t="shared" si="1"/>
        <v>20.654975476480463</v>
      </c>
      <c r="L17">
        <f t="shared" si="2"/>
        <v>7165.1819999999998</v>
      </c>
    </row>
    <row r="18" spans="1:12" x14ac:dyDescent="0.2">
      <c r="A18">
        <v>93320668</v>
      </c>
      <c r="B18" t="s">
        <v>7</v>
      </c>
      <c r="C18" t="s">
        <v>29</v>
      </c>
      <c r="D18" t="s">
        <v>9</v>
      </c>
      <c r="E18" t="s">
        <v>10</v>
      </c>
      <c r="F18">
        <v>1949.0153830926799</v>
      </c>
      <c r="G18" t="s">
        <v>11</v>
      </c>
      <c r="H18">
        <v>1969.04</v>
      </c>
      <c r="I18">
        <f t="shared" si="0"/>
        <v>393.80799999999999</v>
      </c>
      <c r="J18">
        <v>7762</v>
      </c>
      <c r="K18">
        <f t="shared" si="1"/>
        <v>19.710112542152523</v>
      </c>
      <c r="L18">
        <f t="shared" si="2"/>
        <v>7368.192</v>
      </c>
    </row>
    <row r="19" spans="1:12" x14ac:dyDescent="0.2">
      <c r="A19">
        <v>106995109</v>
      </c>
      <c r="B19" t="s">
        <v>25</v>
      </c>
      <c r="C19" t="s">
        <v>30</v>
      </c>
      <c r="E19" t="s">
        <v>10</v>
      </c>
      <c r="F19">
        <v>851.30081083294203</v>
      </c>
      <c r="G19" t="s">
        <v>27</v>
      </c>
      <c r="H19">
        <v>704.01</v>
      </c>
      <c r="I19">
        <f t="shared" si="0"/>
        <v>140.80199999999999</v>
      </c>
      <c r="J19">
        <v>12403.98</v>
      </c>
      <c r="K19">
        <f t="shared" si="1"/>
        <v>88.095197511398993</v>
      </c>
      <c r="L19">
        <f t="shared" si="2"/>
        <v>12263.178</v>
      </c>
    </row>
    <row r="20" spans="1:12" x14ac:dyDescent="0.2">
      <c r="A20">
        <v>116914599</v>
      </c>
      <c r="B20" t="s">
        <v>25</v>
      </c>
      <c r="C20" t="s">
        <v>31</v>
      </c>
      <c r="E20" t="s">
        <v>10</v>
      </c>
      <c r="F20">
        <v>506.823279675957</v>
      </c>
      <c r="G20" t="s">
        <v>27</v>
      </c>
      <c r="H20">
        <v>618.58000000000004</v>
      </c>
      <c r="I20">
        <f t="shared" si="0"/>
        <v>123.71600000000001</v>
      </c>
      <c r="J20">
        <v>20766.740000000002</v>
      </c>
      <c r="K20">
        <f t="shared" si="1"/>
        <v>167.85815900934398</v>
      </c>
      <c r="L20">
        <f t="shared" si="2"/>
        <v>20643.024000000001</v>
      </c>
    </row>
    <row r="21" spans="1:12" x14ac:dyDescent="0.2">
      <c r="A21">
        <v>116914602</v>
      </c>
      <c r="B21" t="s">
        <v>25</v>
      </c>
      <c r="C21" t="s">
        <v>32</v>
      </c>
      <c r="E21" t="s">
        <v>10</v>
      </c>
      <c r="F21">
        <v>708.32268030237697</v>
      </c>
      <c r="G21" t="s">
        <v>27</v>
      </c>
      <c r="H21">
        <v>747.07</v>
      </c>
      <c r="I21">
        <f t="shared" si="0"/>
        <v>149.41400000000002</v>
      </c>
      <c r="J21">
        <v>18983.150000000001</v>
      </c>
      <c r="K21">
        <f t="shared" si="1"/>
        <v>127.05067798198294</v>
      </c>
      <c r="L21">
        <f t="shared" si="2"/>
        <v>18833.736000000001</v>
      </c>
    </row>
    <row r="22" spans="1:12" x14ac:dyDescent="0.2">
      <c r="A22">
        <v>256400347</v>
      </c>
      <c r="B22" t="s">
        <v>25</v>
      </c>
      <c r="C22" t="s">
        <v>33</v>
      </c>
      <c r="E22" t="s">
        <v>10</v>
      </c>
      <c r="F22">
        <v>1048.7764216087201</v>
      </c>
      <c r="G22" t="s">
        <v>27</v>
      </c>
      <c r="H22" s="1">
        <v>1346.11</v>
      </c>
      <c r="I22">
        <f t="shared" si="0"/>
        <v>269.22199999999998</v>
      </c>
      <c r="J22">
        <v>10108.200000000001</v>
      </c>
      <c r="K22">
        <f t="shared" si="1"/>
        <v>37.545965782885503</v>
      </c>
      <c r="L22">
        <f t="shared" si="2"/>
        <v>9838.978000000001</v>
      </c>
    </row>
    <row r="23" spans="1:12" x14ac:dyDescent="0.2">
      <c r="A23">
        <v>281984899</v>
      </c>
      <c r="B23" t="s">
        <v>34</v>
      </c>
      <c r="C23" t="s">
        <v>35</v>
      </c>
      <c r="D23" t="s">
        <v>9</v>
      </c>
      <c r="E23" t="s">
        <v>10</v>
      </c>
      <c r="F23">
        <v>811.53245361021197</v>
      </c>
      <c r="G23" t="s">
        <v>27</v>
      </c>
      <c r="H23">
        <v>645.99</v>
      </c>
      <c r="I23">
        <f t="shared" si="0"/>
        <v>129.19800000000001</v>
      </c>
      <c r="J23">
        <v>14506.29</v>
      </c>
      <c r="K23">
        <f t="shared" si="1"/>
        <v>112.2795244508429</v>
      </c>
      <c r="L23">
        <f t="shared" si="2"/>
        <v>14377.092000000001</v>
      </c>
    </row>
    <row r="24" spans="1:12" x14ac:dyDescent="0.2">
      <c r="A24">
        <v>282769220</v>
      </c>
      <c r="B24" t="s">
        <v>34</v>
      </c>
      <c r="C24" t="s">
        <v>36</v>
      </c>
      <c r="E24" t="s">
        <v>10</v>
      </c>
      <c r="F24">
        <v>901.20206579428202</v>
      </c>
      <c r="G24" t="s">
        <v>27</v>
      </c>
      <c r="H24">
        <v>753.96</v>
      </c>
      <c r="I24">
        <f t="shared" si="0"/>
        <v>150.792</v>
      </c>
      <c r="J24">
        <v>5781.82</v>
      </c>
      <c r="K24">
        <f t="shared" si="1"/>
        <v>38.343015544591225</v>
      </c>
      <c r="L24">
        <f t="shared" si="2"/>
        <v>5631.0279999999993</v>
      </c>
    </row>
    <row r="25" spans="1:12" x14ac:dyDescent="0.2">
      <c r="A25">
        <v>290486511</v>
      </c>
      <c r="B25" t="s">
        <v>7</v>
      </c>
      <c r="C25" t="s">
        <v>37</v>
      </c>
      <c r="D25" t="s">
        <v>9</v>
      </c>
      <c r="E25" t="s">
        <v>10</v>
      </c>
      <c r="F25">
        <v>12577.1652727206</v>
      </c>
      <c r="G25" t="s">
        <v>11</v>
      </c>
      <c r="H25">
        <v>14591.48</v>
      </c>
      <c r="I25">
        <f t="shared" si="0"/>
        <v>2918.2959999999998</v>
      </c>
      <c r="J25">
        <v>12681.34</v>
      </c>
      <c r="K25">
        <f t="shared" si="1"/>
        <v>4.3454605016077883</v>
      </c>
      <c r="L25">
        <f t="shared" si="2"/>
        <v>9763.0439999999999</v>
      </c>
    </row>
    <row r="26" spans="1:12" x14ac:dyDescent="0.2">
      <c r="A26">
        <v>320623904</v>
      </c>
      <c r="B26" t="s">
        <v>7</v>
      </c>
      <c r="C26" t="s">
        <v>38</v>
      </c>
      <c r="D26" t="s">
        <v>9</v>
      </c>
      <c r="E26" t="s">
        <v>10</v>
      </c>
      <c r="F26">
        <v>9628.0899338298295</v>
      </c>
      <c r="G26" t="s">
        <v>11</v>
      </c>
      <c r="H26">
        <v>15264.3</v>
      </c>
      <c r="I26">
        <f t="shared" si="0"/>
        <v>3052.8599999999997</v>
      </c>
      <c r="J26">
        <v>10932.55</v>
      </c>
      <c r="K26">
        <f t="shared" si="1"/>
        <v>3.5810846222886084</v>
      </c>
      <c r="L26">
        <f t="shared" si="2"/>
        <v>7879.69</v>
      </c>
    </row>
    <row r="27" spans="1:12" x14ac:dyDescent="0.2">
      <c r="A27">
        <v>432783339</v>
      </c>
      <c r="B27" t="s">
        <v>25</v>
      </c>
      <c r="C27" t="s">
        <v>39</v>
      </c>
      <c r="D27" t="s">
        <v>9</v>
      </c>
      <c r="E27" t="s">
        <v>10</v>
      </c>
      <c r="F27">
        <v>870.76516853189196</v>
      </c>
      <c r="G27" t="s">
        <v>27</v>
      </c>
      <c r="H27">
        <v>765.34</v>
      </c>
      <c r="I27">
        <f t="shared" si="0"/>
        <v>153.06800000000001</v>
      </c>
      <c r="J27">
        <v>9730.9599999999991</v>
      </c>
      <c r="K27">
        <f t="shared" si="1"/>
        <v>63.572791177777184</v>
      </c>
      <c r="L27">
        <f t="shared" si="2"/>
        <v>9577.8919999999998</v>
      </c>
    </row>
    <row r="28" spans="1:12" x14ac:dyDescent="0.2">
      <c r="A28">
        <v>446778586</v>
      </c>
      <c r="B28" t="s">
        <v>7</v>
      </c>
      <c r="C28" t="s">
        <v>40</v>
      </c>
      <c r="D28" t="s">
        <v>9</v>
      </c>
      <c r="E28" t="s">
        <v>10</v>
      </c>
      <c r="F28">
        <v>5368.9414823298002</v>
      </c>
      <c r="G28" t="s">
        <v>11</v>
      </c>
      <c r="H28">
        <v>4753.71</v>
      </c>
      <c r="I28">
        <f t="shared" si="0"/>
        <v>950.74199999999996</v>
      </c>
      <c r="J28">
        <v>11465.58</v>
      </c>
      <c r="K28">
        <f t="shared" si="1"/>
        <v>12.059612386956713</v>
      </c>
      <c r="L28">
        <f t="shared" si="2"/>
        <v>10514.838</v>
      </c>
    </row>
    <row r="29" spans="1:12" x14ac:dyDescent="0.2">
      <c r="A29">
        <v>446778587</v>
      </c>
      <c r="B29" t="s">
        <v>7</v>
      </c>
      <c r="C29" t="s">
        <v>41</v>
      </c>
      <c r="D29" t="s">
        <v>9</v>
      </c>
      <c r="F29">
        <v>3833.5207738428198</v>
      </c>
      <c r="G29" t="s">
        <v>11</v>
      </c>
      <c r="H29">
        <v>4367.43</v>
      </c>
      <c r="I29">
        <f t="shared" si="0"/>
        <v>873.4860000000001</v>
      </c>
      <c r="J29">
        <v>11721.39</v>
      </c>
      <c r="K29">
        <f t="shared" si="1"/>
        <v>13.419093150891941</v>
      </c>
      <c r="L29">
        <f t="shared" si="2"/>
        <v>10847.903999999999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marikina_evac_centers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Briane Paul  V. Samson</dc:creator>
  <cp:lastModifiedBy>Briane Paul  V. Samson</cp:lastModifiedBy>
  <dcterms:created xsi:type="dcterms:W3CDTF">2019-07-15T15:22:56Z</dcterms:created>
  <dcterms:modified xsi:type="dcterms:W3CDTF">2019-07-15T19:39:59Z</dcterms:modified>
</cp:coreProperties>
</file>